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3500" windowHeight="12380" activeTab="2"/>
  </bookViews>
  <sheets>
    <sheet name="Parametri" sheetId="1" state="hidden" r:id="rId1"/>
    <sheet name="iscritti_18042" sheetId="2" state="hidden" r:id="rId2"/>
    <sheet name="18042" sheetId="3" r:id="rId3"/>
  </sheets>
  <definedNames/>
  <calcPr fullCalcOnLoad="1"/>
</workbook>
</file>

<file path=xl/sharedStrings.xml><?xml version="1.0" encoding="utf-8"?>
<sst xmlns="http://schemas.openxmlformats.org/spreadsheetml/2006/main" count="1518" uniqueCount="836">
  <si>
    <t>Id Torneo:</t>
  </si>
  <si>
    <t>TESSERA</t>
  </si>
  <si>
    <t>ATLETA</t>
  </si>
  <si>
    <t>CATEGORIA</t>
  </si>
  <si>
    <t>CLUB</t>
  </si>
  <si>
    <t>AD4874</t>
  </si>
  <si>
    <t>ANDREA GRAZIOLI</t>
  </si>
  <si>
    <t>M/ES</t>
  </si>
  <si>
    <t>Club Bowling Pegaso Madignano</t>
  </si>
  <si>
    <t>AD6438</t>
  </si>
  <si>
    <t>SILVANO ARZONI</t>
  </si>
  <si>
    <t>B.C. Silver Fox</t>
  </si>
  <si>
    <t>AD3513</t>
  </si>
  <si>
    <t>CLAUDIA BERTOLOTTO</t>
  </si>
  <si>
    <t>F/ES</t>
  </si>
  <si>
    <t>A.S. Bowling Strike Cervere</t>
  </si>
  <si>
    <t>AD5162</t>
  </si>
  <si>
    <t>DANILO BRESCIANO</t>
  </si>
  <si>
    <t>AD5918</t>
  </si>
  <si>
    <t>MAURIZIO VITTONE</t>
  </si>
  <si>
    <t>AD5953</t>
  </si>
  <si>
    <t>RINO IANIELLO</t>
  </si>
  <si>
    <t>A.S. Team Lissone</t>
  </si>
  <si>
    <t>AD5954</t>
  </si>
  <si>
    <t>MORENO DELL'ORTO</t>
  </si>
  <si>
    <t>AD5955</t>
  </si>
  <si>
    <t>ROBERTO DALLA ROSA</t>
  </si>
  <si>
    <t>AD5957</t>
  </si>
  <si>
    <t>MELISSA RASI</t>
  </si>
  <si>
    <t>AD5960</t>
  </si>
  <si>
    <t>GIANLUCA CITTERIO</t>
  </si>
  <si>
    <t>AD5961</t>
  </si>
  <si>
    <t>ANGELO FRIGE'</t>
  </si>
  <si>
    <t>AD5963</t>
  </si>
  <si>
    <t>LUCA POSSENTI</t>
  </si>
  <si>
    <t>AD5964</t>
  </si>
  <si>
    <t>ALESSANDRO POSSENTI</t>
  </si>
  <si>
    <t>AD5965</t>
  </si>
  <si>
    <t>LORENZO GAGLIO</t>
  </si>
  <si>
    <t>AD5966</t>
  </si>
  <si>
    <t>MARTINA GAGLIO</t>
  </si>
  <si>
    <t>AD5967</t>
  </si>
  <si>
    <t>DENNIS FRIGE'</t>
  </si>
  <si>
    <t>AD5968</t>
  </si>
  <si>
    <t>MATTIA FRIGE'</t>
  </si>
  <si>
    <t>AD5969</t>
  </si>
  <si>
    <t>GILMA CARMELA FURLAN</t>
  </si>
  <si>
    <t>AD5971</t>
  </si>
  <si>
    <t>SIMONE CANDILORO</t>
  </si>
  <si>
    <t>AD5972</t>
  </si>
  <si>
    <t>LORENZO ORSINI</t>
  </si>
  <si>
    <t>AD5973</t>
  </si>
  <si>
    <t>FERDINANDO DIPAOLA</t>
  </si>
  <si>
    <t>AD5977</t>
  </si>
  <si>
    <t>PAOLA SILVIA PESSINA</t>
  </si>
  <si>
    <t>AD5978</t>
  </si>
  <si>
    <t>ROBERTO PUPI</t>
  </si>
  <si>
    <t>AD5979</t>
  </si>
  <si>
    <t>PAOLO ARUS CANIATTI</t>
  </si>
  <si>
    <t>AD5981</t>
  </si>
  <si>
    <t>GIOVANNI CAFARO</t>
  </si>
  <si>
    <t>AD5771</t>
  </si>
  <si>
    <t>ANNA COLLETTI</t>
  </si>
  <si>
    <t>A.S.B. Tricolore</t>
  </si>
  <si>
    <t>AD5801</t>
  </si>
  <si>
    <t>ALESSANDRA SPAGNUOLO</t>
  </si>
  <si>
    <t>AD5800</t>
  </si>
  <si>
    <t>ANDREA SIRONI</t>
  </si>
  <si>
    <t>AD5818</t>
  </si>
  <si>
    <t>ALESSANDRO GATTI</t>
  </si>
  <si>
    <t>AD5986</t>
  </si>
  <si>
    <t>ARMANDO PINATO</t>
  </si>
  <si>
    <t>AD5823</t>
  </si>
  <si>
    <t>GIUSEPPE IVANO PICARDI</t>
  </si>
  <si>
    <t>AD5987</t>
  </si>
  <si>
    <t>VIRGINIA ZICA</t>
  </si>
  <si>
    <t>AD4981</t>
  </si>
  <si>
    <t>MELISSA PULLARA</t>
  </si>
  <si>
    <t>AD5989</t>
  </si>
  <si>
    <t>GIUSEPPE SIANO</t>
  </si>
  <si>
    <t>AD5995</t>
  </si>
  <si>
    <t>ALESSIO POLIZZI</t>
  </si>
  <si>
    <t>A.S. Viper Bowling T. Leini'</t>
  </si>
  <si>
    <t>AD5996</t>
  </si>
  <si>
    <t>RAFFAELE PEZZO</t>
  </si>
  <si>
    <t>AD0342</t>
  </si>
  <si>
    <t>DANIELA GAVIOLI</t>
  </si>
  <si>
    <t>B.C. Split Varese</t>
  </si>
  <si>
    <t>AD5478</t>
  </si>
  <si>
    <t>MATTEO TURCATTI</t>
  </si>
  <si>
    <t>AD5997</t>
  </si>
  <si>
    <t>DANIELA BUSCEMI</t>
  </si>
  <si>
    <t>AD5998</t>
  </si>
  <si>
    <t>GIUSEPPE TRAPOLINO</t>
  </si>
  <si>
    <t>A.S.D. Eryx Bowling</t>
  </si>
  <si>
    <t>AC2314</t>
  </si>
  <si>
    <t>IVAN GNECCHI</t>
  </si>
  <si>
    <t>AD4576</t>
  </si>
  <si>
    <t>LUIGI ALIPERTA</t>
  </si>
  <si>
    <t>AD4582</t>
  </si>
  <si>
    <t>STEFANO CARAVAGGI</t>
  </si>
  <si>
    <t>AD5203</t>
  </si>
  <si>
    <t>LORENZO NICHETTI</t>
  </si>
  <si>
    <t>AD5601</t>
  </si>
  <si>
    <t>ELIA ZINONI</t>
  </si>
  <si>
    <t>AD5847</t>
  </si>
  <si>
    <t>ANDREA VALTORTA</t>
  </si>
  <si>
    <t>AD5867</t>
  </si>
  <si>
    <t>ALESSANDRA SERENO</t>
  </si>
  <si>
    <t>AD5868</t>
  </si>
  <si>
    <t>ALESSANDRO BERNARDINELLO</t>
  </si>
  <si>
    <t>AD5999</t>
  </si>
  <si>
    <t>JASMINE NEGRO</t>
  </si>
  <si>
    <t>AD4431</t>
  </si>
  <si>
    <t>STEFANO ROVERI</t>
  </si>
  <si>
    <t>A.S.D. Modena Bowling</t>
  </si>
  <si>
    <t>AD6005</t>
  </si>
  <si>
    <t>CHRISTIAN DE FEO</t>
  </si>
  <si>
    <t>AD6006</t>
  </si>
  <si>
    <t>FABIO GILLI</t>
  </si>
  <si>
    <t>AD4551</t>
  </si>
  <si>
    <t>MICHELE CUSUMANO</t>
  </si>
  <si>
    <t>AD6008</t>
  </si>
  <si>
    <t>CLAUDIO ROSSI</t>
  </si>
  <si>
    <t>Bowling Center Two Biella</t>
  </si>
  <si>
    <t>AD6009</t>
  </si>
  <si>
    <t>CRISTAL BONENTI</t>
  </si>
  <si>
    <t>AD6010</t>
  </si>
  <si>
    <t>CHEYENNE CORNETTI</t>
  </si>
  <si>
    <t>AC5891</t>
  </si>
  <si>
    <t>UGO ALLOCCA</t>
  </si>
  <si>
    <t>A.S. Dolmen Bowling Club</t>
  </si>
  <si>
    <t>AD5459</t>
  </si>
  <si>
    <t>GIANLUCA SERRA</t>
  </si>
  <si>
    <t>Cagliari Bowling '92</t>
  </si>
  <si>
    <t>AD6013</t>
  </si>
  <si>
    <t>FRANCESCO GRILLO</t>
  </si>
  <si>
    <t>ADVANCE BOWLING PALERMO</t>
  </si>
  <si>
    <t>AD6014</t>
  </si>
  <si>
    <t>CALOGERO DI FATTA</t>
  </si>
  <si>
    <t>AD0691</t>
  </si>
  <si>
    <t>ROBERTO ROSSATO</t>
  </si>
  <si>
    <t>K2 Extreme</t>
  </si>
  <si>
    <t>AD4966</t>
  </si>
  <si>
    <t>GIORGIO BONETTI</t>
  </si>
  <si>
    <t>AD4967</t>
  </si>
  <si>
    <t>GIANNI BONETTI</t>
  </si>
  <si>
    <t>AD4965</t>
  </si>
  <si>
    <t>FABIO BONETTI</t>
  </si>
  <si>
    <t>AD5538</t>
  </si>
  <si>
    <t>ELENA SCARDOVI</t>
  </si>
  <si>
    <t>A.S. Ronta Blues</t>
  </si>
  <si>
    <t>AD5539</t>
  </si>
  <si>
    <t>BRASCHI DANIELE</t>
  </si>
  <si>
    <t>AD5545</t>
  </si>
  <si>
    <t>CONGIU FRANCESCO</t>
  </si>
  <si>
    <t>AD4454</t>
  </si>
  <si>
    <t>SAVINO CARBONE</t>
  </si>
  <si>
    <t>vco bowling team</t>
  </si>
  <si>
    <t>AD4456</t>
  </si>
  <si>
    <t>MARCO TRADIGO</t>
  </si>
  <si>
    <t>AD4461</t>
  </si>
  <si>
    <t>MANUEL SIVIERO</t>
  </si>
  <si>
    <t>AD4999</t>
  </si>
  <si>
    <t>VIRGINIA DE GIOVANNINI</t>
  </si>
  <si>
    <t>AD5003</t>
  </si>
  <si>
    <t>GIULIO MASTRI</t>
  </si>
  <si>
    <t>AD5004</t>
  </si>
  <si>
    <t>CLAUDIA TORDERA</t>
  </si>
  <si>
    <t>AD5154</t>
  </si>
  <si>
    <t>FABIO LAROSA</t>
  </si>
  <si>
    <t>AD5671</t>
  </si>
  <si>
    <t>ROBERTA TORDERA</t>
  </si>
  <si>
    <t>AD5819</t>
  </si>
  <si>
    <t>ROBERTO UDA</t>
  </si>
  <si>
    <t>AD6019</t>
  </si>
  <si>
    <t>ELENA FRUSCALZO</t>
  </si>
  <si>
    <t>AD6021</t>
  </si>
  <si>
    <t>CLAUDIO GASPARINI</t>
  </si>
  <si>
    <t>Mandrake</t>
  </si>
  <si>
    <t>AD6023</t>
  </si>
  <si>
    <t>GIUSEPPE GRANDI</t>
  </si>
  <si>
    <t>AD6024</t>
  </si>
  <si>
    <t>IRENE RANGONI</t>
  </si>
  <si>
    <t>AD5052</t>
  </si>
  <si>
    <t>MARCO ROSELLINI</t>
  </si>
  <si>
    <t>A.S.D. New Team Torino</t>
  </si>
  <si>
    <t>AD4290</t>
  </si>
  <si>
    <t>VALERIA CASTOLDI</t>
  </si>
  <si>
    <t>INSUBRIA A.S.D.</t>
  </si>
  <si>
    <t>AD5388</t>
  </si>
  <si>
    <t>ANGELA BRISIGHELLA</t>
  </si>
  <si>
    <t>Club Black Panthers</t>
  </si>
  <si>
    <t>AC5947</t>
  </si>
  <si>
    <t>ERIK OLIVOTTO</t>
  </si>
  <si>
    <t>AD5057</t>
  </si>
  <si>
    <t>RICCARDO RHODIO</t>
  </si>
  <si>
    <t>A.S.D. Tevere Power Zone</t>
  </si>
  <si>
    <t>AD5065</t>
  </si>
  <si>
    <t>MATTIA GUIDI</t>
  </si>
  <si>
    <t>AD6036</t>
  </si>
  <si>
    <t>FEDERICO RHODIO</t>
  </si>
  <si>
    <t>AD6037</t>
  </si>
  <si>
    <t>FILIPPO GUIDI</t>
  </si>
  <si>
    <t>AD5456</t>
  </si>
  <si>
    <t>ALESSANDRO RAGA</t>
  </si>
  <si>
    <t>AD0204</t>
  </si>
  <si>
    <t>LORENZO TIMPANO</t>
  </si>
  <si>
    <t>AD6039</t>
  </si>
  <si>
    <t>STEFANO PEDRONI</t>
  </si>
  <si>
    <t>AD6040</t>
  </si>
  <si>
    <t>GIUSEPPE GIULIANI</t>
  </si>
  <si>
    <t>AD0507</t>
  </si>
  <si>
    <t>MAURO RAINERO</t>
  </si>
  <si>
    <t>A.S.D. Red And Black</t>
  </si>
  <si>
    <t>AD5033</t>
  </si>
  <si>
    <t>LUIGI COPPOLA</t>
  </si>
  <si>
    <t>The Indians Sorrento Bowling Team</t>
  </si>
  <si>
    <t>AD5405</t>
  </si>
  <si>
    <t>LUCIA IACCARINO</t>
  </si>
  <si>
    <t>AD5406</t>
  </si>
  <si>
    <t>MARIO VETERE</t>
  </si>
  <si>
    <t>AD5407</t>
  </si>
  <si>
    <t>VALENTINO MINIERO</t>
  </si>
  <si>
    <t>AD5409</t>
  </si>
  <si>
    <t>RICCARDO PALOMBA</t>
  </si>
  <si>
    <t>AD6048</t>
  </si>
  <si>
    <t>CLARISSA ALESSI</t>
  </si>
  <si>
    <t>AD6049</t>
  </si>
  <si>
    <t>ALESSANDRO BACHI</t>
  </si>
  <si>
    <t>Bowling Club Perle Nere</t>
  </si>
  <si>
    <t>AD6050</t>
  </si>
  <si>
    <t>FRANCESCO BARONTINI</t>
  </si>
  <si>
    <t>AD6056</t>
  </si>
  <si>
    <t>LUCA NAZZARO</t>
  </si>
  <si>
    <t>AD6057</t>
  </si>
  <si>
    <t>STEFANO VALORI</t>
  </si>
  <si>
    <t>AD6059</t>
  </si>
  <si>
    <t>FRANCESCA MASTELLONE</t>
  </si>
  <si>
    <t>AD6060</t>
  </si>
  <si>
    <t>LARISA BOTOSANEANU</t>
  </si>
  <si>
    <t>AD6061</t>
  </si>
  <si>
    <t>EMANUELA SORRENTINO</t>
  </si>
  <si>
    <t>AD6062</t>
  </si>
  <si>
    <t>UMBERTO DEL VECCHIO</t>
  </si>
  <si>
    <t>AD5461</t>
  </si>
  <si>
    <t>DANILO PAOLINI</t>
  </si>
  <si>
    <t>S.S. Lazio Bowling A.S.D.</t>
  </si>
  <si>
    <t>AD5749</t>
  </si>
  <si>
    <t>ANDREA VOLPE</t>
  </si>
  <si>
    <t>AC4744</t>
  </si>
  <si>
    <t>EMIDIO AMATORI</t>
  </si>
  <si>
    <t>Banda Del Buco B.C.</t>
  </si>
  <si>
    <t>AD6075</t>
  </si>
  <si>
    <t>FRANCESCO GIANOTTO</t>
  </si>
  <si>
    <t>AD6079</t>
  </si>
  <si>
    <t>ALESSIO CAMPANI</t>
  </si>
  <si>
    <t>AD6080</t>
  </si>
  <si>
    <t>FREDERIK GIULIANI</t>
  </si>
  <si>
    <t>AD5499</t>
  </si>
  <si>
    <t>NICOLO' NAVARRINI</t>
  </si>
  <si>
    <t>B.C. Brianteo</t>
  </si>
  <si>
    <t>AD5500</t>
  </si>
  <si>
    <t>MATTEO PALAZZO</t>
  </si>
  <si>
    <t>AD5662</t>
  </si>
  <si>
    <t>FEDERICO VANZ</t>
  </si>
  <si>
    <t>A.S. Cobra Bowling 1963 Mi</t>
  </si>
  <si>
    <t>AD5374</t>
  </si>
  <si>
    <t>GABRIELE VIGNALI</t>
  </si>
  <si>
    <t>AD5328</t>
  </si>
  <si>
    <t>GIOVANNI PETRUCCI</t>
  </si>
  <si>
    <t>AD6087</t>
  </si>
  <si>
    <t>ANTONIO DIANA</t>
  </si>
  <si>
    <t>AD6088</t>
  </si>
  <si>
    <t>PAUL RUSSELL CABRAL</t>
  </si>
  <si>
    <t>AD5425</t>
  </si>
  <si>
    <t>TIZIANA GHEZZI</t>
  </si>
  <si>
    <t>AD6091</t>
  </si>
  <si>
    <t>LUISA ONGARO</t>
  </si>
  <si>
    <t>AD6092</t>
  </si>
  <si>
    <t>VALENTINA BONI</t>
  </si>
  <si>
    <t>AD4976</t>
  </si>
  <si>
    <t>MATTEO FABBRIZZI</t>
  </si>
  <si>
    <t>A.S.D. S.P.Q.R. Bowling Club</t>
  </si>
  <si>
    <t>AD0306</t>
  </si>
  <si>
    <t>MARA TEDALDI</t>
  </si>
  <si>
    <t>ASD PIRANHA</t>
  </si>
  <si>
    <t>AD5367</t>
  </si>
  <si>
    <t>PAOLO BARONCHELLI</t>
  </si>
  <si>
    <t>AD5364</t>
  </si>
  <si>
    <t>STEFANIA REDUZZI</t>
  </si>
  <si>
    <t>AD6102</t>
  </si>
  <si>
    <t>EMANUELE BATTISTI</t>
  </si>
  <si>
    <t>ASD Team Dude</t>
  </si>
  <si>
    <t>AD6104</t>
  </si>
  <si>
    <t>ALESSANDRA CAPRA</t>
  </si>
  <si>
    <t>AD5133</t>
  </si>
  <si>
    <t>MICHELE BERNARDI</t>
  </si>
  <si>
    <t>A.S. Outsiders</t>
  </si>
  <si>
    <t>AD5533</t>
  </si>
  <si>
    <t>PATRYK KIELAR</t>
  </si>
  <si>
    <t>AD5780</t>
  </si>
  <si>
    <t>NICHOLAS PINI</t>
  </si>
  <si>
    <t>AD4412</t>
  </si>
  <si>
    <t>DIANA MARCELA BOLIS</t>
  </si>
  <si>
    <t>AD6122</t>
  </si>
  <si>
    <t>ALESSANDRO ZANOLLI</t>
  </si>
  <si>
    <t>AD5617</t>
  </si>
  <si>
    <t>ANDREA ZARI</t>
  </si>
  <si>
    <t>Dark Devils</t>
  </si>
  <si>
    <t>AD5187</t>
  </si>
  <si>
    <t>MASSIMO GIUSTI</t>
  </si>
  <si>
    <t>AD1117</t>
  </si>
  <si>
    <t>MONICA PAVANI</t>
  </si>
  <si>
    <t>AD4741</t>
  </si>
  <si>
    <t>ROSELLA LAU</t>
  </si>
  <si>
    <t>AD5101</t>
  </si>
  <si>
    <t>ALESSIO TABARRANI</t>
  </si>
  <si>
    <t>A.S.D.B.T. Astroline</t>
  </si>
  <si>
    <t>AD5107</t>
  </si>
  <si>
    <t>EMANUELE CRUDO</t>
  </si>
  <si>
    <t>AD5699</t>
  </si>
  <si>
    <t>ARKET ELEZI</t>
  </si>
  <si>
    <t>AD5879</t>
  </si>
  <si>
    <t>DIEGO PIU</t>
  </si>
  <si>
    <t>AD5880</t>
  </si>
  <si>
    <t>MARISTELLA SPANU</t>
  </si>
  <si>
    <t>AD5741</t>
  </si>
  <si>
    <t>MASSIMO MARRAS</t>
  </si>
  <si>
    <t>AD6144</t>
  </si>
  <si>
    <t>GUIDO STARINIERI</t>
  </si>
  <si>
    <t>New Primavera</t>
  </si>
  <si>
    <t>AD6145</t>
  </si>
  <si>
    <t>TOMMASO SOLFRINI</t>
  </si>
  <si>
    <t>Rainbowl</t>
  </si>
  <si>
    <t>AD6146</t>
  </si>
  <si>
    <t>MARCO CAVAGNA</t>
  </si>
  <si>
    <t>AD6147</t>
  </si>
  <si>
    <t>IRENE STIVAL</t>
  </si>
  <si>
    <t>AD6148</t>
  </si>
  <si>
    <t>NICOLA COSIO</t>
  </si>
  <si>
    <t>AD6149</t>
  </si>
  <si>
    <t>BIAGIO FISSORE</t>
  </si>
  <si>
    <t>AD5074</t>
  </si>
  <si>
    <t>ALESSANDRO BELLONI</t>
  </si>
  <si>
    <t>AD4884</t>
  </si>
  <si>
    <t>GILBERT MARAMOT</t>
  </si>
  <si>
    <t>AD5373</t>
  </si>
  <si>
    <t>BRUNO RAVANELLI</t>
  </si>
  <si>
    <t>AD5375</t>
  </si>
  <si>
    <t>EMANUELE SANGALLI</t>
  </si>
  <si>
    <t>AD5331</t>
  </si>
  <si>
    <t>FABIANO SCHIRRU</t>
  </si>
  <si>
    <t>AD5567</t>
  </si>
  <si>
    <t>GIUSEPPE GRITTI</t>
  </si>
  <si>
    <t>AD5861</t>
  </si>
  <si>
    <t>GABRIELE CEFIS</t>
  </si>
  <si>
    <t>AD5862</t>
  </si>
  <si>
    <t>ELISABETTA MAFFEIS</t>
  </si>
  <si>
    <t>AD5938</t>
  </si>
  <si>
    <t>FABIO MUSITELLI</t>
  </si>
  <si>
    <t>AD6160</t>
  </si>
  <si>
    <t>LUCA RUBBI</t>
  </si>
  <si>
    <t>AD6161</t>
  </si>
  <si>
    <t>ALESSANDRA IOZZO</t>
  </si>
  <si>
    <t>AD5937</t>
  </si>
  <si>
    <t>DANIELE BRUSADELLI</t>
  </si>
  <si>
    <t>AD5596</t>
  </si>
  <si>
    <t>FRANCESCO CALDAROLA</t>
  </si>
  <si>
    <t>A.S. Xteam Alessandria</t>
  </si>
  <si>
    <t>AD6169</t>
  </si>
  <si>
    <t>RICCARDO ISRAELI</t>
  </si>
  <si>
    <t>A.S. 2000 Vicenza B.C.</t>
  </si>
  <si>
    <t>AD6170</t>
  </si>
  <si>
    <t>GIOVANNI ALLEGRO</t>
  </si>
  <si>
    <t>AD5574</t>
  </si>
  <si>
    <t>ROBERTO GIORNI</t>
  </si>
  <si>
    <t>AD6173</t>
  </si>
  <si>
    <t>ALESSANDRO PARATI</t>
  </si>
  <si>
    <t>AD6174</t>
  </si>
  <si>
    <t>DANIELE PARATI</t>
  </si>
  <si>
    <t>AD6175</t>
  </si>
  <si>
    <t>PAOLO PARATI</t>
  </si>
  <si>
    <t>AC4562</t>
  </si>
  <si>
    <t>CRISTIAN VILLA</t>
  </si>
  <si>
    <t>AD5023</t>
  </si>
  <si>
    <t>MICHAEL VISCARDI</t>
  </si>
  <si>
    <t>AD6176</t>
  </si>
  <si>
    <t>DENNY ZANCHI</t>
  </si>
  <si>
    <t>AD6177</t>
  </si>
  <si>
    <t>ILARIA BRESCIA</t>
  </si>
  <si>
    <t>AD4465</t>
  </si>
  <si>
    <t>GIULIA CEFIS</t>
  </si>
  <si>
    <t>AD5327</t>
  </si>
  <si>
    <t>MICHELA MARONI</t>
  </si>
  <si>
    <t>AD6179</t>
  </si>
  <si>
    <t>LUCA GILIBERTO</t>
  </si>
  <si>
    <t>AD0788</t>
  </si>
  <si>
    <t>ANGELO ACTIS</t>
  </si>
  <si>
    <t>A.S. Euroteam Project One Leini'</t>
  </si>
  <si>
    <t>AD6182</t>
  </si>
  <si>
    <t>DIEGO ARAMINI</t>
  </si>
  <si>
    <t>AD5494</t>
  </si>
  <si>
    <t>ANDREA FERRARIO</t>
  </si>
  <si>
    <t>B.C. Nerviano</t>
  </si>
  <si>
    <t>AD6184</t>
  </si>
  <si>
    <t>ROSSANA MORINELLI</t>
  </si>
  <si>
    <t>AD6185</t>
  </si>
  <si>
    <t>FABIO GIANI</t>
  </si>
  <si>
    <t>AD6187</t>
  </si>
  <si>
    <t>LUCA DECO</t>
  </si>
  <si>
    <t>AD5635</t>
  </si>
  <si>
    <t>FEDERICO RONCO</t>
  </si>
  <si>
    <t>A.S. Primatist</t>
  </si>
  <si>
    <t>AD6190</t>
  </si>
  <si>
    <t>STEFANO FALETTO</t>
  </si>
  <si>
    <t>AD6191</t>
  </si>
  <si>
    <t>ALEX AIMONINO</t>
  </si>
  <si>
    <t>AD6192</t>
  </si>
  <si>
    <t>SOFIA VIACELLI</t>
  </si>
  <si>
    <t>AC2712</t>
  </si>
  <si>
    <t>ANDREA SANDRIN</t>
  </si>
  <si>
    <t>A.S.D. Bowl.Portogruaro Tigers</t>
  </si>
  <si>
    <t>AB6711</t>
  </si>
  <si>
    <t>LUCA LITTIZZETTO</t>
  </si>
  <si>
    <t>AD5291</t>
  </si>
  <si>
    <t>GIOVANNA GULLO</t>
  </si>
  <si>
    <t>A.S. Phoenix</t>
  </si>
  <si>
    <t>AD5798</t>
  </si>
  <si>
    <t>BENEDETTO MOLICA</t>
  </si>
  <si>
    <t>AD6211</t>
  </si>
  <si>
    <t>CRES ANTHONY RABILAS</t>
  </si>
  <si>
    <t>a.s.d. raptors bowling club milano</t>
  </si>
  <si>
    <t>AD6212</t>
  </si>
  <si>
    <t>MARCO RIZZO</t>
  </si>
  <si>
    <t>AD6213</t>
  </si>
  <si>
    <t>SERENA BIVONA</t>
  </si>
  <si>
    <t>AD6214</t>
  </si>
  <si>
    <t>SIMONE DIPAOLA</t>
  </si>
  <si>
    <t>AD5254</t>
  </si>
  <si>
    <t>PIER LUIGI CARPIO</t>
  </si>
  <si>
    <t>AD6219</t>
  </si>
  <si>
    <t>LEONARDO FIORINI</t>
  </si>
  <si>
    <t>AD6224</t>
  </si>
  <si>
    <t>STEFANO NATALE</t>
  </si>
  <si>
    <t>AD3939</t>
  </si>
  <si>
    <t>RUBEN GORLA</t>
  </si>
  <si>
    <t>AD6232</t>
  </si>
  <si>
    <t>CARMELO LO VETERE</t>
  </si>
  <si>
    <t>A.S. D. Crackerjack</t>
  </si>
  <si>
    <t>AD6233</t>
  </si>
  <si>
    <t>GIOVANNI SORCI</t>
  </si>
  <si>
    <t>AD3766</t>
  </si>
  <si>
    <t>ANTONIO FRANCESCO INTINI</t>
  </si>
  <si>
    <t>Barium</t>
  </si>
  <si>
    <t>AD6235</t>
  </si>
  <si>
    <t>MICHELE PISERCHIA</t>
  </si>
  <si>
    <t>AD6238</t>
  </si>
  <si>
    <t>FABRIZIO DELLE VIOLE</t>
  </si>
  <si>
    <t>AD6240</t>
  </si>
  <si>
    <t>DANILA DIANO</t>
  </si>
  <si>
    <t>AD6241</t>
  </si>
  <si>
    <t>STEFANO MONTANI</t>
  </si>
  <si>
    <t>AD6242</t>
  </si>
  <si>
    <t>GIANNI VISCONTI</t>
  </si>
  <si>
    <t>killerpins</t>
  </si>
  <si>
    <t>AD6244</t>
  </si>
  <si>
    <t>LEONARDO CATALANI</t>
  </si>
  <si>
    <t>AD6247</t>
  </si>
  <si>
    <t>STEFANO LANDI</t>
  </si>
  <si>
    <t>AD6248</t>
  </si>
  <si>
    <t>MADDALENA DEGLI ODDI</t>
  </si>
  <si>
    <t>AD3771</t>
  </si>
  <si>
    <t>STEFANIA BRAMBILLA</t>
  </si>
  <si>
    <t>AD5661</t>
  </si>
  <si>
    <t>GIANPAOLO RODRIGUEZ</t>
  </si>
  <si>
    <t>AD6254</t>
  </si>
  <si>
    <t>ANDREA TIANI</t>
  </si>
  <si>
    <t>AD4628</t>
  </si>
  <si>
    <t>ANTONIO SORRENTINO</t>
  </si>
  <si>
    <t>SINTESI SSD ARL</t>
  </si>
  <si>
    <t>AD5594</t>
  </si>
  <si>
    <t>ANIELLO CARBONE</t>
  </si>
  <si>
    <t>AC6388</t>
  </si>
  <si>
    <t>MARTINA CAIVANO</t>
  </si>
  <si>
    <t>AD6260</t>
  </si>
  <si>
    <t>MARCO RAIMONDI</t>
  </si>
  <si>
    <t>AD6263</t>
  </si>
  <si>
    <t>FRANCESCO FANELLI</t>
  </si>
  <si>
    <t>AD6264</t>
  </si>
  <si>
    <t>PAOLA BELLAVISTA</t>
  </si>
  <si>
    <t>AD6265</t>
  </si>
  <si>
    <t>VITO MORETTI</t>
  </si>
  <si>
    <t>AD6266</t>
  </si>
  <si>
    <t>DARIO LOCALZO</t>
  </si>
  <si>
    <t>AD6267</t>
  </si>
  <si>
    <t>MASSIMO MOSCHINI</t>
  </si>
  <si>
    <t>AD6270</t>
  </si>
  <si>
    <t>BARBARA DENTI</t>
  </si>
  <si>
    <t>AD5069</t>
  </si>
  <si>
    <t>FEDERICO SANNA</t>
  </si>
  <si>
    <t>A.S.D. Black Sheep</t>
  </si>
  <si>
    <t>AD5742</t>
  </si>
  <si>
    <t>MATTEO MARROCU</t>
  </si>
  <si>
    <t>AD5743</t>
  </si>
  <si>
    <t>GABRIELE PIRISI</t>
  </si>
  <si>
    <t>AC4688</t>
  </si>
  <si>
    <t>SARA BALLOCO</t>
  </si>
  <si>
    <t>AD0206</t>
  </si>
  <si>
    <t>IGNAZIA PORRETTA</t>
  </si>
  <si>
    <t>AD6273</t>
  </si>
  <si>
    <t>LORENZO UCCHEDDU</t>
  </si>
  <si>
    <t>AD6274</t>
  </si>
  <si>
    <t>MICHAEL RAMELLA</t>
  </si>
  <si>
    <t>AD6275</t>
  </si>
  <si>
    <t>MARCO MEZZI</t>
  </si>
  <si>
    <t>STAR  WARS  PARMA</t>
  </si>
  <si>
    <t>AD6276</t>
  </si>
  <si>
    <t>MICHELE PINARDI</t>
  </si>
  <si>
    <t>AD5935</t>
  </si>
  <si>
    <t>MARCO CAPRIATI</t>
  </si>
  <si>
    <t>AD1920</t>
  </si>
  <si>
    <t>ALDO TRANCHINA</t>
  </si>
  <si>
    <t>A.S. Smiley Club a.s.d.</t>
  </si>
  <si>
    <t>AD6281</t>
  </si>
  <si>
    <t>PAOLO TROMBETTA</t>
  </si>
  <si>
    <t>AD5067</t>
  </si>
  <si>
    <t>FABIO TODDE</t>
  </si>
  <si>
    <t>AD5585</t>
  </si>
  <si>
    <t>GIORGIO GISON</t>
  </si>
  <si>
    <t>La Setta Del Torchio</t>
  </si>
  <si>
    <t>AD5586</t>
  </si>
  <si>
    <t>ATTILIO PAUDICE</t>
  </si>
  <si>
    <t>AD5628</t>
  </si>
  <si>
    <t>LUIGI QUATTROCCHI</t>
  </si>
  <si>
    <t>AD5584</t>
  </si>
  <si>
    <t>ALESSANDRO RUOTOLO</t>
  </si>
  <si>
    <t>AD5581</t>
  </si>
  <si>
    <t>LUIGI SEPE</t>
  </si>
  <si>
    <t>AD6283</t>
  </si>
  <si>
    <t>LUIGI MANFUSO</t>
  </si>
  <si>
    <t>AD5760</t>
  </si>
  <si>
    <t>STEFANIA PALMIERI</t>
  </si>
  <si>
    <t>B.C. SALERNO THE TEAM</t>
  </si>
  <si>
    <t>AD5324</t>
  </si>
  <si>
    <t>ALESSIO ALESSANDRINI</t>
  </si>
  <si>
    <t>AA9748</t>
  </si>
  <si>
    <t>DARIO BARONE</t>
  </si>
  <si>
    <t>A.S. Thunderbowl</t>
  </si>
  <si>
    <t>AD6291</t>
  </si>
  <si>
    <t>MARIA VISCIDO</t>
  </si>
  <si>
    <t>AD6292</t>
  </si>
  <si>
    <t>ALESSIO BARONE</t>
  </si>
  <si>
    <t>AD6312</t>
  </si>
  <si>
    <t>DAVIDE PAFFUTI</t>
  </si>
  <si>
    <t>AD6323</t>
  </si>
  <si>
    <t>FRANCESCO POPPI</t>
  </si>
  <si>
    <t>AD6324</t>
  </si>
  <si>
    <t>ISABELLA FLECCHIA</t>
  </si>
  <si>
    <t>AD6326</t>
  </si>
  <si>
    <t>PAOLO PERIN</t>
  </si>
  <si>
    <t>Team Castelfranco Veneto</t>
  </si>
  <si>
    <t>AD6342</t>
  </si>
  <si>
    <t>JOSE ERNESTO MACEDA</t>
  </si>
  <si>
    <t>A.S. Thunder Bowl Milano Team</t>
  </si>
  <si>
    <t>AC2711</t>
  </si>
  <si>
    <t>TEO SANDRIN</t>
  </si>
  <si>
    <t>AC6749</t>
  </si>
  <si>
    <t>CRISELE ARIOLA</t>
  </si>
  <si>
    <t>AD1238</t>
  </si>
  <si>
    <t>MATTIA LOGRIPPO</t>
  </si>
  <si>
    <t>AD6344</t>
  </si>
  <si>
    <t>ROSA CASTRO</t>
  </si>
  <si>
    <t>AD6345</t>
  </si>
  <si>
    <t>MARIO TAGLIANETTI</t>
  </si>
  <si>
    <t>AD6346</t>
  </si>
  <si>
    <t>CAROLA TAGLIANETTI</t>
  </si>
  <si>
    <t>AD6347</t>
  </si>
  <si>
    <t>EMANUELE CAPPELLO</t>
  </si>
  <si>
    <t>A.S. BOWLING &amp; GAMES</t>
  </si>
  <si>
    <t>AD6348</t>
  </si>
  <si>
    <t>GIOVANNI GUAGLIARDO</t>
  </si>
  <si>
    <t>AD6349</t>
  </si>
  <si>
    <t>MARCO CAROLLO</t>
  </si>
  <si>
    <t>AD6350</t>
  </si>
  <si>
    <t>MARCO ALTOCOLLE</t>
  </si>
  <si>
    <t>AD5259</t>
  </si>
  <si>
    <t>FRANCESCA CARRU</t>
  </si>
  <si>
    <t>Asd B.C. Roma Tiam</t>
  </si>
  <si>
    <t>AD5258</t>
  </si>
  <si>
    <t>PAOLO CERCEO</t>
  </si>
  <si>
    <t>AD5748</t>
  </si>
  <si>
    <t>LEONARDO CONTINI</t>
  </si>
  <si>
    <t>AD5851</t>
  </si>
  <si>
    <t>MIRKO DE NOTARPIETRO</t>
  </si>
  <si>
    <t>AD5852</t>
  </si>
  <si>
    <t>MATTEO LACCHINI</t>
  </si>
  <si>
    <t>AD6351</t>
  </si>
  <si>
    <t>GIULIANO MAGALOTTI</t>
  </si>
  <si>
    <t>AD6352</t>
  </si>
  <si>
    <t>AYRTON LEYVA SALDANA</t>
  </si>
  <si>
    <t>AD6353</t>
  </si>
  <si>
    <t>RICCARDO MUROLO</t>
  </si>
  <si>
    <t>AD6355</t>
  </si>
  <si>
    <t>MIRKO SCANCELLA</t>
  </si>
  <si>
    <t>AD6356</t>
  </si>
  <si>
    <t>FABIO MASSIMO BRIZI</t>
  </si>
  <si>
    <t>AD6357</t>
  </si>
  <si>
    <t>SARA TARTARELLI</t>
  </si>
  <si>
    <t>AD4880</t>
  </si>
  <si>
    <t>FRANCESCO TETIVIOLA</t>
  </si>
  <si>
    <t>AD4689</t>
  </si>
  <si>
    <t>ANTONIO ANTONACI</t>
  </si>
  <si>
    <t>AD6358</t>
  </si>
  <si>
    <t>MARCO SPINELLI</t>
  </si>
  <si>
    <t>A.S. Bowling Club Flaminia Roma</t>
  </si>
  <si>
    <t>AD6368</t>
  </si>
  <si>
    <t>MATTEO DELL'ORCA</t>
  </si>
  <si>
    <t>TEAM STARDUST BOWLING A.S.D.</t>
  </si>
  <si>
    <t>AD3555</t>
  </si>
  <si>
    <t>SABINO FORMIGLIO</t>
  </si>
  <si>
    <t>AD6396</t>
  </si>
  <si>
    <t>ROBERTO LEONETTI</t>
  </si>
  <si>
    <t>AD6397</t>
  </si>
  <si>
    <t>DUILIO DI MAURO</t>
  </si>
  <si>
    <t>AD6398</t>
  </si>
  <si>
    <t>MARCO SIRO</t>
  </si>
  <si>
    <t>AD6399</t>
  </si>
  <si>
    <t>NEMIO CARDACE</t>
  </si>
  <si>
    <t>AD6400</t>
  </si>
  <si>
    <t>CHIARA TAIBI</t>
  </si>
  <si>
    <t>AD4855</t>
  </si>
  <si>
    <t>VALERIO MALCO</t>
  </si>
  <si>
    <t>A.S. B.C. Quirinale</t>
  </si>
  <si>
    <t>AD6402</t>
  </si>
  <si>
    <t>ALESSANDRO DENTI</t>
  </si>
  <si>
    <t>BOWLDOGS A.S.D.</t>
  </si>
  <si>
    <t>AD6403</t>
  </si>
  <si>
    <t>NICOLO' CERRONI</t>
  </si>
  <si>
    <t>AD6404</t>
  </si>
  <si>
    <t>FEDERICO MARTINELLI</t>
  </si>
  <si>
    <t>AD6405</t>
  </si>
  <si>
    <t>FABIO MARCHINI</t>
  </si>
  <si>
    <t>AD6406</t>
  </si>
  <si>
    <t>MATTIA CAMPOSEO</t>
  </si>
  <si>
    <t>AD6407</t>
  </si>
  <si>
    <t>SILVIA TAMANTI</t>
  </si>
  <si>
    <t>AC4772</t>
  </si>
  <si>
    <t>GIANCARLO CICCHETTI</t>
  </si>
  <si>
    <t>AD6411</t>
  </si>
  <si>
    <t>SIMONE VERDECCHIA</t>
  </si>
  <si>
    <t>AD4168</t>
  </si>
  <si>
    <t>VINCENZO VITALE</t>
  </si>
  <si>
    <t>AD6412</t>
  </si>
  <si>
    <t>LUCA LEONI</t>
  </si>
  <si>
    <t>AD5845</t>
  </si>
  <si>
    <t>ILENIA ZAMMATARO</t>
  </si>
  <si>
    <t>AD6414</t>
  </si>
  <si>
    <t>ALLA POPADYUK</t>
  </si>
  <si>
    <t>AD5761</t>
  </si>
  <si>
    <t>CARMINE CEGLIONI</t>
  </si>
  <si>
    <t>AD6419</t>
  </si>
  <si>
    <t>MARIO MANCHISI</t>
  </si>
  <si>
    <t>AD6422</t>
  </si>
  <si>
    <t>GIANLUIGI SORRENTINO</t>
  </si>
  <si>
    <t>AD6424</t>
  </si>
  <si>
    <t>DANIELE ANZALONE</t>
  </si>
  <si>
    <t>AD6425</t>
  </si>
  <si>
    <t>DANILO CAMAGNI</t>
  </si>
  <si>
    <t>AD5372</t>
  </si>
  <si>
    <t>MIRKO TOFINI</t>
  </si>
  <si>
    <t>AD6428</t>
  </si>
  <si>
    <t>PIETRO RIVA</t>
  </si>
  <si>
    <t>AD5709</t>
  </si>
  <si>
    <t>MARCO BORGHESI</t>
  </si>
  <si>
    <t>Galeone</t>
  </si>
  <si>
    <t>AD5711</t>
  </si>
  <si>
    <t>ENRICO SILVAGNI</t>
  </si>
  <si>
    <t>AD5717</t>
  </si>
  <si>
    <t>RICCARDO BURZI</t>
  </si>
  <si>
    <t>AD5719</t>
  </si>
  <si>
    <t>SERGIO ABBAGNATO</t>
  </si>
  <si>
    <t>AD5720</t>
  </si>
  <si>
    <t>STEFANO PATELLI</t>
  </si>
  <si>
    <t>AD5722</t>
  </si>
  <si>
    <t>CLAUDIO RAVALDI</t>
  </si>
  <si>
    <t>AD5723</t>
  </si>
  <si>
    <t>NICOLA RIMONDINI</t>
  </si>
  <si>
    <t>AD5724</t>
  </si>
  <si>
    <t>CINZIA CHIODINI</t>
  </si>
  <si>
    <t>AD5725</t>
  </si>
  <si>
    <t>MICHAEL FERRARI</t>
  </si>
  <si>
    <t>AD6429</t>
  </si>
  <si>
    <t>ANTONELLA MORSILLO</t>
  </si>
  <si>
    <t>AD6437</t>
  </si>
  <si>
    <t>JACOPO UGUCCIONI</t>
  </si>
  <si>
    <t>AD6454</t>
  </si>
  <si>
    <t>LUCA SCAGLIONI</t>
  </si>
  <si>
    <t>C.S. Fiori</t>
  </si>
  <si>
    <t>AD6455</t>
  </si>
  <si>
    <t>STEFANO SCAGLIONI</t>
  </si>
  <si>
    <t>AD6456</t>
  </si>
  <si>
    <t>GIUSEPPE FILARDI</t>
  </si>
  <si>
    <t>AD6461</t>
  </si>
  <si>
    <t>ANTONIO CECERE</t>
  </si>
  <si>
    <t>AD6463</t>
  </si>
  <si>
    <t>SIMONE CARUSO</t>
  </si>
  <si>
    <t>AD4691</t>
  </si>
  <si>
    <t>ARMANDO DE IORIO</t>
  </si>
  <si>
    <t>AD6467</t>
  </si>
  <si>
    <t>RICCARDO FARINA</t>
  </si>
  <si>
    <t>AD6468</t>
  </si>
  <si>
    <t>MATTEO TOSATTI</t>
  </si>
  <si>
    <t>AD6469</t>
  </si>
  <si>
    <t>STEFANO CALUZZI</t>
  </si>
  <si>
    <t>AD6470</t>
  </si>
  <si>
    <t>ALESSANDRO COVEZZI</t>
  </si>
  <si>
    <t>AD6471</t>
  </si>
  <si>
    <t>ALESSANDRO MORSELLI</t>
  </si>
  <si>
    <t>AD6475</t>
  </si>
  <si>
    <t>POV URBINATI</t>
  </si>
  <si>
    <t>AD6483</t>
  </si>
  <si>
    <t>VALENTINO DAMIANI</t>
  </si>
  <si>
    <t>AD6484</t>
  </si>
  <si>
    <t>MARCO MINEO</t>
  </si>
  <si>
    <t>AD6485</t>
  </si>
  <si>
    <t>ANTONIO DAI</t>
  </si>
  <si>
    <t>AD6486</t>
  </si>
  <si>
    <t>EMANUELE CHERUBINI</t>
  </si>
  <si>
    <t>AD6487</t>
  </si>
  <si>
    <t>DANIELE CARLINI</t>
  </si>
  <si>
    <t>AD6496</t>
  </si>
  <si>
    <t>CARLO LANZAFAME</t>
  </si>
  <si>
    <t>AD6497</t>
  </si>
  <si>
    <t>SAMUELE CANNELLA</t>
  </si>
  <si>
    <t>AD6498</t>
  </si>
  <si>
    <t>ANDREA DE NARDI</t>
  </si>
  <si>
    <t>AD6499</t>
  </si>
  <si>
    <t>ANDREA POZZI</t>
  </si>
  <si>
    <t>AD4690</t>
  </si>
  <si>
    <t>ANDREA CASTELLOTTI</t>
  </si>
  <si>
    <t>AD5219</t>
  </si>
  <si>
    <t>LUIGI RINO BOSSI</t>
  </si>
  <si>
    <t>AD6500</t>
  </si>
  <si>
    <t>GIACOMO CAPOLA</t>
  </si>
  <si>
    <t>AD6501</t>
  </si>
  <si>
    <t>TOMMASO BOTTER</t>
  </si>
  <si>
    <t>AD5976</t>
  </si>
  <si>
    <t>ALEXANDRA NICOLA</t>
  </si>
  <si>
    <t>AD5980</t>
  </si>
  <si>
    <t>SVITLANA KURYLO</t>
  </si>
  <si>
    <t>AD6236</t>
  </si>
  <si>
    <t>MARIAN SIMION MERCEAN</t>
  </si>
  <si>
    <t>AD6439</t>
  </si>
  <si>
    <t>ANNA BARBARA WEGLARZ</t>
  </si>
  <si>
    <t>AD4451</t>
  </si>
  <si>
    <t>ANDREA TAVERNA</t>
  </si>
  <si>
    <t>AD6051</t>
  </si>
  <si>
    <t>HANZ BLANCAFLOR</t>
  </si>
  <si>
    <t>AD5568</t>
  </si>
  <si>
    <t>STEFANO HERNANDEZ</t>
  </si>
  <si>
    <t>AD5643</t>
  </si>
  <si>
    <t>IGNACIO DE GALA TUMBAGA</t>
  </si>
  <si>
    <t>AD5828</t>
  </si>
  <si>
    <t>JERRY ILAO</t>
  </si>
  <si>
    <t>AD5829</t>
  </si>
  <si>
    <t>NORA HERNANDEZ</t>
  </si>
  <si>
    <t>Team Play Up Milano</t>
  </si>
  <si>
    <t>AD5025</t>
  </si>
  <si>
    <t>VICTORIA MARAMOT</t>
  </si>
  <si>
    <t>AD6205</t>
  </si>
  <si>
    <t>NIEVA RODIL</t>
  </si>
  <si>
    <t>AD6206</t>
  </si>
  <si>
    <t>LOIDA MENDOZA</t>
  </si>
  <si>
    <t>AD6207</t>
  </si>
  <si>
    <t>NANCY HERNANDEZ</t>
  </si>
  <si>
    <t>AD6208</t>
  </si>
  <si>
    <t>ANA MARIA ABANTE</t>
  </si>
  <si>
    <t>AD6209</t>
  </si>
  <si>
    <t>EDGARDO DALAWANGBAYAN</t>
  </si>
  <si>
    <t>AD6255</t>
  </si>
  <si>
    <t>ROCKY FRANZ MANALAC</t>
  </si>
  <si>
    <t>AD5604</t>
  </si>
  <si>
    <t>MA ROSELLE MANABAT</t>
  </si>
  <si>
    <t>AD5644</t>
  </si>
  <si>
    <t>ALVIN OLANDIO</t>
  </si>
  <si>
    <t>AD6329</t>
  </si>
  <si>
    <t>JEFERSON ACERES</t>
  </si>
  <si>
    <t>AD6341</t>
  </si>
  <si>
    <t>KATHERINE CANTOS</t>
  </si>
  <si>
    <t>AD5646</t>
  </si>
  <si>
    <t>HEROJI QUIAMBAO</t>
  </si>
  <si>
    <t>AD0975</t>
  </si>
  <si>
    <t>MARCELA ILAO AMBOY</t>
  </si>
  <si>
    <t>AD4827</t>
  </si>
  <si>
    <t>CORAZON DELOS REYES</t>
  </si>
  <si>
    <t>AD4851</t>
  </si>
  <si>
    <t>CHARINA RANGEL SAN DIEGO</t>
  </si>
  <si>
    <t>AD5747</t>
  </si>
  <si>
    <t>ALEXANDER THEMISTOCLES PADUA LAUDE</t>
  </si>
  <si>
    <t>AD6416</t>
  </si>
  <si>
    <t>VON LIONEL LLANES</t>
  </si>
  <si>
    <t>AD6423</t>
  </si>
  <si>
    <t>EUGENE LONGAKIT</t>
  </si>
  <si>
    <t>AD6426</t>
  </si>
  <si>
    <t>EDRIAN VEROYA DAYANDAYAN</t>
  </si>
  <si>
    <t>AD3269</t>
  </si>
  <si>
    <t>REMEDIOS QUEJANO VELENA KAR</t>
  </si>
  <si>
    <t>AD5261</t>
  </si>
  <si>
    <t>CESAR CUSTODIO LATAYAN</t>
  </si>
  <si>
    <t>AD6480</t>
  </si>
  <si>
    <t>HUI LIN</t>
  </si>
  <si>
    <t>AD6482</t>
  </si>
  <si>
    <t>VERONICA ARTATES RABANG</t>
  </si>
  <si>
    <t>#</t>
  </si>
  <si>
    <t>CAT.</t>
  </si>
  <si>
    <t>HDP</t>
  </si>
  <si>
    <t>P1</t>
  </si>
  <si>
    <t>P2</t>
  </si>
  <si>
    <t>P3</t>
  </si>
  <si>
    <t>P4</t>
  </si>
  <si>
    <t>MEDIA</t>
  </si>
  <si>
    <t>SCRATCH</t>
  </si>
  <si>
    <t>RIPORTO</t>
  </si>
  <si>
    <t>ABBUONI</t>
  </si>
  <si>
    <t>TOTALE</t>
  </si>
  <si>
    <t>TOT.TEAM</t>
  </si>
  <si>
    <t>TEAM</t>
  </si>
  <si>
    <t>Id Fase Torneo:</t>
  </si>
  <si>
    <t>Hdp:</t>
  </si>
  <si>
    <t>Federazione Italiana Sport Bowling</t>
  </si>
  <si>
    <t>MODULO RACCOLTA DATI</t>
  </si>
  <si>
    <t>Regionale Tris Esordienti 2^fase - Puglia</t>
  </si>
  <si>
    <t>Qualificazione</t>
  </si>
  <si>
    <t>ad3555</t>
  </si>
  <si>
    <t>ad5935</t>
  </si>
</sst>
</file>

<file path=xl/styles.xml><?xml version="1.0" encoding="utf-8"?>
<styleSheet xmlns="http://schemas.openxmlformats.org/spreadsheetml/2006/main">
  <numFmts count="19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17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174" fontId="2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indexed="6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1925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5:6" ht="12.75">
      <c r="E1" t="s">
        <v>0</v>
      </c>
      <c r="F1">
        <v>12062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37.00390625" style="0" customWidth="1"/>
    <col min="3" max="3" width="10.7109375" style="0" customWidth="1"/>
    <col min="4" max="4" width="30.7109375" style="0" customWidth="1"/>
    <col min="5" max="16384" width="8.8515625" style="0" customWidth="1"/>
  </cols>
  <sheetData>
    <row r="1" spans="1:4" ht="12.75">
      <c r="A1" t="s">
        <v>1</v>
      </c>
      <c r="B1" t="s">
        <v>2</v>
      </c>
      <c r="C1" t="s">
        <v>3</v>
      </c>
      <c r="D1" t="s">
        <v>4</v>
      </c>
    </row>
    <row r="2" spans="1:6" ht="12.75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15</v>
      </c>
    </row>
    <row r="3" spans="1:6" ht="12.75">
      <c r="A3" t="s">
        <v>9</v>
      </c>
      <c r="B3" t="s">
        <v>10</v>
      </c>
      <c r="C3" t="s">
        <v>7</v>
      </c>
      <c r="D3" t="s">
        <v>11</v>
      </c>
      <c r="E3">
        <v>2</v>
      </c>
      <c r="F3">
        <v>15</v>
      </c>
    </row>
    <row r="4" spans="1:6" ht="12.75">
      <c r="A4" t="s">
        <v>12</v>
      </c>
      <c r="B4" t="s">
        <v>13</v>
      </c>
      <c r="C4" t="s">
        <v>14</v>
      </c>
      <c r="D4" t="s">
        <v>15</v>
      </c>
      <c r="E4">
        <v>0</v>
      </c>
      <c r="F4">
        <v>15</v>
      </c>
    </row>
    <row r="5" spans="1:6" ht="12.75">
      <c r="A5" t="s">
        <v>16</v>
      </c>
      <c r="B5" t="s">
        <v>17</v>
      </c>
      <c r="C5" t="s">
        <v>7</v>
      </c>
      <c r="D5" t="s">
        <v>15</v>
      </c>
      <c r="E5">
        <v>0</v>
      </c>
      <c r="F5">
        <v>15</v>
      </c>
    </row>
    <row r="6" spans="1:6" ht="12.75">
      <c r="A6" t="s">
        <v>18</v>
      </c>
      <c r="B6" t="s">
        <v>19</v>
      </c>
      <c r="C6" t="s">
        <v>7</v>
      </c>
      <c r="D6" t="s">
        <v>15</v>
      </c>
      <c r="E6">
        <v>0</v>
      </c>
      <c r="F6">
        <v>15</v>
      </c>
    </row>
    <row r="7" spans="1:6" ht="12.75">
      <c r="A7" t="s">
        <v>20</v>
      </c>
      <c r="B7" t="s">
        <v>21</v>
      </c>
      <c r="C7" t="s">
        <v>7</v>
      </c>
      <c r="D7" t="s">
        <v>22</v>
      </c>
      <c r="E7">
        <v>0</v>
      </c>
      <c r="F7">
        <v>15</v>
      </c>
    </row>
    <row r="8" spans="1:6" ht="12.75">
      <c r="A8" t="s">
        <v>23</v>
      </c>
      <c r="B8" t="s">
        <v>24</v>
      </c>
      <c r="C8" t="s">
        <v>7</v>
      </c>
      <c r="D8" t="s">
        <v>22</v>
      </c>
      <c r="E8">
        <v>0</v>
      </c>
      <c r="F8">
        <v>15</v>
      </c>
    </row>
    <row r="9" spans="1:6" ht="12.75">
      <c r="A9" t="s">
        <v>25</v>
      </c>
      <c r="B9" t="s">
        <v>26</v>
      </c>
      <c r="C9" t="s">
        <v>7</v>
      </c>
      <c r="D9" t="s">
        <v>22</v>
      </c>
      <c r="E9">
        <v>0</v>
      </c>
      <c r="F9">
        <v>15</v>
      </c>
    </row>
    <row r="10" spans="1:6" ht="12.75">
      <c r="A10" t="s">
        <v>27</v>
      </c>
      <c r="B10" t="s">
        <v>28</v>
      </c>
      <c r="C10" t="s">
        <v>14</v>
      </c>
      <c r="D10" t="s">
        <v>22</v>
      </c>
      <c r="E10">
        <v>0</v>
      </c>
      <c r="F10">
        <v>15</v>
      </c>
    </row>
    <row r="11" spans="1:6" ht="12.75">
      <c r="A11" t="s">
        <v>29</v>
      </c>
      <c r="B11" t="s">
        <v>30</v>
      </c>
      <c r="C11" t="s">
        <v>7</v>
      </c>
      <c r="D11" t="s">
        <v>22</v>
      </c>
      <c r="E11">
        <v>0</v>
      </c>
      <c r="F11">
        <v>15</v>
      </c>
    </row>
    <row r="12" spans="1:6" ht="12.75">
      <c r="A12" t="s">
        <v>31</v>
      </c>
      <c r="B12" t="s">
        <v>32</v>
      </c>
      <c r="C12" t="s">
        <v>7</v>
      </c>
      <c r="D12" t="s">
        <v>22</v>
      </c>
      <c r="E12">
        <v>0</v>
      </c>
      <c r="F12">
        <v>15</v>
      </c>
    </row>
    <row r="13" spans="1:6" ht="12.75">
      <c r="A13" t="s">
        <v>33</v>
      </c>
      <c r="B13" t="s">
        <v>34</v>
      </c>
      <c r="C13" t="s">
        <v>7</v>
      </c>
      <c r="D13" t="s">
        <v>22</v>
      </c>
      <c r="E13">
        <v>0</v>
      </c>
      <c r="F13">
        <v>15</v>
      </c>
    </row>
    <row r="14" spans="1:6" ht="12.75">
      <c r="A14" t="s">
        <v>35</v>
      </c>
      <c r="B14" t="s">
        <v>36</v>
      </c>
      <c r="C14" t="s">
        <v>7</v>
      </c>
      <c r="D14" t="s">
        <v>22</v>
      </c>
      <c r="E14">
        <v>0</v>
      </c>
      <c r="F14">
        <v>15</v>
      </c>
    </row>
    <row r="15" spans="1:6" ht="12.75">
      <c r="A15" t="s">
        <v>37</v>
      </c>
      <c r="B15" t="s">
        <v>38</v>
      </c>
      <c r="C15" t="s">
        <v>7</v>
      </c>
      <c r="D15" t="s">
        <v>22</v>
      </c>
      <c r="E15">
        <v>0</v>
      </c>
      <c r="F15">
        <v>15</v>
      </c>
    </row>
    <row r="16" spans="1:6" ht="12.75">
      <c r="A16" t="s">
        <v>39</v>
      </c>
      <c r="B16" t="s">
        <v>40</v>
      </c>
      <c r="C16" t="s">
        <v>14</v>
      </c>
      <c r="D16" t="s">
        <v>22</v>
      </c>
      <c r="E16">
        <v>0</v>
      </c>
      <c r="F16">
        <v>15</v>
      </c>
    </row>
    <row r="17" spans="1:6" ht="12.75">
      <c r="A17" t="s">
        <v>41</v>
      </c>
      <c r="B17" t="s">
        <v>42</v>
      </c>
      <c r="C17" t="s">
        <v>7</v>
      </c>
      <c r="D17" t="s">
        <v>22</v>
      </c>
      <c r="E17">
        <v>0</v>
      </c>
      <c r="F17">
        <v>15</v>
      </c>
    </row>
    <row r="18" spans="1:6" ht="12.75">
      <c r="A18" t="s">
        <v>43</v>
      </c>
      <c r="B18" t="s">
        <v>44</v>
      </c>
      <c r="C18" t="s">
        <v>7</v>
      </c>
      <c r="D18" t="s">
        <v>22</v>
      </c>
      <c r="E18">
        <v>0</v>
      </c>
      <c r="F18">
        <v>15</v>
      </c>
    </row>
    <row r="19" spans="1:6" ht="12.75">
      <c r="A19" t="s">
        <v>45</v>
      </c>
      <c r="B19" t="s">
        <v>46</v>
      </c>
      <c r="C19" t="s">
        <v>14</v>
      </c>
      <c r="D19" t="s">
        <v>22</v>
      </c>
      <c r="E19">
        <v>0</v>
      </c>
      <c r="F19">
        <v>15</v>
      </c>
    </row>
    <row r="20" spans="1:6" ht="12.75">
      <c r="A20" t="s">
        <v>47</v>
      </c>
      <c r="B20" t="s">
        <v>48</v>
      </c>
      <c r="C20" t="s">
        <v>7</v>
      </c>
      <c r="D20" t="s">
        <v>22</v>
      </c>
      <c r="E20">
        <v>0</v>
      </c>
      <c r="F20">
        <v>15</v>
      </c>
    </row>
    <row r="21" spans="1:6" ht="12.75">
      <c r="A21" t="s">
        <v>49</v>
      </c>
      <c r="B21" t="s">
        <v>50</v>
      </c>
      <c r="C21" t="s">
        <v>7</v>
      </c>
      <c r="D21" t="s">
        <v>22</v>
      </c>
      <c r="E21">
        <v>0</v>
      </c>
      <c r="F21">
        <v>15</v>
      </c>
    </row>
    <row r="22" spans="1:6" ht="12.75">
      <c r="A22" t="s">
        <v>51</v>
      </c>
      <c r="B22" t="s">
        <v>52</v>
      </c>
      <c r="C22" t="s">
        <v>7</v>
      </c>
      <c r="D22" t="s">
        <v>22</v>
      </c>
      <c r="E22">
        <v>2</v>
      </c>
      <c r="F22">
        <v>15</v>
      </c>
    </row>
    <row r="23" spans="1:6" ht="12.75">
      <c r="A23" t="s">
        <v>53</v>
      </c>
      <c r="B23" t="s">
        <v>54</v>
      </c>
      <c r="C23" t="s">
        <v>14</v>
      </c>
      <c r="D23" t="s">
        <v>22</v>
      </c>
      <c r="E23">
        <v>0</v>
      </c>
      <c r="F23">
        <v>15</v>
      </c>
    </row>
    <row r="24" spans="1:6" ht="12.75">
      <c r="A24" t="s">
        <v>55</v>
      </c>
      <c r="B24" t="s">
        <v>56</v>
      </c>
      <c r="C24" t="s">
        <v>7</v>
      </c>
      <c r="D24" t="s">
        <v>22</v>
      </c>
      <c r="E24">
        <v>0</v>
      </c>
      <c r="F24">
        <v>15</v>
      </c>
    </row>
    <row r="25" spans="1:6" ht="12.75">
      <c r="A25" t="s">
        <v>57</v>
      </c>
      <c r="B25" t="s">
        <v>58</v>
      </c>
      <c r="C25" t="s">
        <v>7</v>
      </c>
      <c r="D25" t="s">
        <v>22</v>
      </c>
      <c r="E25">
        <v>0</v>
      </c>
      <c r="F25">
        <v>15</v>
      </c>
    </row>
    <row r="26" spans="1:6" ht="12.75">
      <c r="A26" t="s">
        <v>59</v>
      </c>
      <c r="B26" t="s">
        <v>60</v>
      </c>
      <c r="C26" t="s">
        <v>7</v>
      </c>
      <c r="D26" t="s">
        <v>22</v>
      </c>
      <c r="E26">
        <v>0</v>
      </c>
      <c r="F26">
        <v>15</v>
      </c>
    </row>
    <row r="27" spans="1:6" ht="12.75">
      <c r="A27" t="s">
        <v>61</v>
      </c>
      <c r="B27" t="s">
        <v>62</v>
      </c>
      <c r="C27" t="s">
        <v>14</v>
      </c>
      <c r="D27" t="s">
        <v>63</v>
      </c>
      <c r="E27">
        <v>0</v>
      </c>
      <c r="F27">
        <v>15</v>
      </c>
    </row>
    <row r="28" spans="1:6" ht="12.75">
      <c r="A28" t="s">
        <v>64</v>
      </c>
      <c r="B28" t="s">
        <v>65</v>
      </c>
      <c r="C28" t="s">
        <v>14</v>
      </c>
      <c r="D28" t="s">
        <v>22</v>
      </c>
      <c r="E28">
        <v>0</v>
      </c>
      <c r="F28">
        <v>15</v>
      </c>
    </row>
    <row r="29" spans="1:6" ht="12.75">
      <c r="A29" t="s">
        <v>66</v>
      </c>
      <c r="B29" t="s">
        <v>67</v>
      </c>
      <c r="C29" t="s">
        <v>7</v>
      </c>
      <c r="D29" t="s">
        <v>22</v>
      </c>
      <c r="E29">
        <v>0</v>
      </c>
      <c r="F29">
        <v>15</v>
      </c>
    </row>
    <row r="30" spans="1:6" ht="12.75">
      <c r="A30" t="s">
        <v>68</v>
      </c>
      <c r="B30" t="s">
        <v>69</v>
      </c>
      <c r="C30" t="s">
        <v>7</v>
      </c>
      <c r="D30" t="s">
        <v>22</v>
      </c>
      <c r="E30">
        <v>0</v>
      </c>
      <c r="F30">
        <v>15</v>
      </c>
    </row>
    <row r="31" spans="1:6" ht="12.75">
      <c r="A31" t="s">
        <v>70</v>
      </c>
      <c r="B31" t="s">
        <v>71</v>
      </c>
      <c r="C31" t="s">
        <v>7</v>
      </c>
      <c r="D31" t="s">
        <v>22</v>
      </c>
      <c r="E31">
        <v>0</v>
      </c>
      <c r="F31">
        <v>15</v>
      </c>
    </row>
    <row r="32" spans="1:6" ht="12.75">
      <c r="A32" t="s">
        <v>72</v>
      </c>
      <c r="B32" t="s">
        <v>73</v>
      </c>
      <c r="C32" t="s">
        <v>7</v>
      </c>
      <c r="D32" t="s">
        <v>22</v>
      </c>
      <c r="E32">
        <v>0</v>
      </c>
      <c r="F32">
        <v>15</v>
      </c>
    </row>
    <row r="33" spans="1:6" ht="12.75">
      <c r="A33" t="s">
        <v>74</v>
      </c>
      <c r="B33" t="s">
        <v>75</v>
      </c>
      <c r="C33" t="s">
        <v>14</v>
      </c>
      <c r="D33" t="s">
        <v>22</v>
      </c>
      <c r="E33">
        <v>0</v>
      </c>
      <c r="F33">
        <v>15</v>
      </c>
    </row>
    <row r="34" spans="1:6" ht="12.75">
      <c r="A34" t="s">
        <v>76</v>
      </c>
      <c r="B34" t="s">
        <v>77</v>
      </c>
      <c r="C34" t="s">
        <v>14</v>
      </c>
      <c r="D34" t="s">
        <v>22</v>
      </c>
      <c r="E34">
        <v>0</v>
      </c>
      <c r="F34">
        <v>15</v>
      </c>
    </row>
    <row r="35" spans="1:6" ht="12.75">
      <c r="A35" t="s">
        <v>78</v>
      </c>
      <c r="B35" t="s">
        <v>79</v>
      </c>
      <c r="C35" t="s">
        <v>7</v>
      </c>
      <c r="D35" t="s">
        <v>22</v>
      </c>
      <c r="E35">
        <v>0</v>
      </c>
      <c r="F35">
        <v>15</v>
      </c>
    </row>
    <row r="36" spans="1:6" ht="12.75">
      <c r="A36" t="s">
        <v>80</v>
      </c>
      <c r="B36" t="s">
        <v>81</v>
      </c>
      <c r="C36" t="s">
        <v>7</v>
      </c>
      <c r="D36" t="s">
        <v>82</v>
      </c>
      <c r="E36">
        <v>0</v>
      </c>
      <c r="F36">
        <v>15</v>
      </c>
    </row>
    <row r="37" spans="1:6" ht="12.75">
      <c r="A37" t="s">
        <v>83</v>
      </c>
      <c r="B37" t="s">
        <v>84</v>
      </c>
      <c r="C37" t="s">
        <v>7</v>
      </c>
      <c r="D37" t="s">
        <v>82</v>
      </c>
      <c r="E37">
        <v>0</v>
      </c>
      <c r="F37">
        <v>15</v>
      </c>
    </row>
    <row r="38" spans="1:6" ht="12.75">
      <c r="A38" t="s">
        <v>85</v>
      </c>
      <c r="B38" t="s">
        <v>86</v>
      </c>
      <c r="C38" t="s">
        <v>14</v>
      </c>
      <c r="D38" t="s">
        <v>87</v>
      </c>
      <c r="E38">
        <v>0</v>
      </c>
      <c r="F38">
        <v>15</v>
      </c>
    </row>
    <row r="39" spans="1:6" ht="12.75">
      <c r="A39" t="s">
        <v>88</v>
      </c>
      <c r="B39" t="s">
        <v>89</v>
      </c>
      <c r="C39" t="s">
        <v>7</v>
      </c>
      <c r="D39" t="s">
        <v>87</v>
      </c>
      <c r="E39">
        <v>0</v>
      </c>
      <c r="F39">
        <v>15</v>
      </c>
    </row>
    <row r="40" spans="1:6" ht="12.75">
      <c r="A40" t="s">
        <v>90</v>
      </c>
      <c r="B40" t="s">
        <v>91</v>
      </c>
      <c r="C40" t="s">
        <v>14</v>
      </c>
      <c r="D40" t="s">
        <v>22</v>
      </c>
      <c r="E40">
        <v>0</v>
      </c>
      <c r="F40">
        <v>15</v>
      </c>
    </row>
    <row r="41" spans="1:6" ht="12.75">
      <c r="A41" t="s">
        <v>92</v>
      </c>
      <c r="B41" t="s">
        <v>93</v>
      </c>
      <c r="C41" t="s">
        <v>7</v>
      </c>
      <c r="D41" t="s">
        <v>94</v>
      </c>
      <c r="E41">
        <v>0</v>
      </c>
      <c r="F41">
        <v>15</v>
      </c>
    </row>
    <row r="42" spans="1:6" ht="12.75">
      <c r="A42" t="s">
        <v>95</v>
      </c>
      <c r="B42" t="s">
        <v>96</v>
      </c>
      <c r="C42" t="s">
        <v>7</v>
      </c>
      <c r="D42" t="s">
        <v>8</v>
      </c>
      <c r="E42">
        <v>0</v>
      </c>
      <c r="F42">
        <v>15</v>
      </c>
    </row>
    <row r="43" spans="1:6" ht="12.75">
      <c r="A43" t="s">
        <v>97</v>
      </c>
      <c r="B43" t="s">
        <v>98</v>
      </c>
      <c r="C43" t="s">
        <v>7</v>
      </c>
      <c r="D43" t="s">
        <v>8</v>
      </c>
      <c r="E43">
        <v>0</v>
      </c>
      <c r="F43">
        <v>15</v>
      </c>
    </row>
    <row r="44" spans="1:6" ht="12.75">
      <c r="A44" t="s">
        <v>99</v>
      </c>
      <c r="B44" t="s">
        <v>100</v>
      </c>
      <c r="C44" t="s">
        <v>7</v>
      </c>
      <c r="D44" t="s">
        <v>8</v>
      </c>
      <c r="E44">
        <v>0</v>
      </c>
      <c r="F44">
        <v>15</v>
      </c>
    </row>
    <row r="45" spans="1:6" ht="12.75">
      <c r="A45" t="s">
        <v>101</v>
      </c>
      <c r="B45" t="s">
        <v>102</v>
      </c>
      <c r="C45" t="s">
        <v>7</v>
      </c>
      <c r="D45" t="s">
        <v>8</v>
      </c>
      <c r="E45">
        <v>0</v>
      </c>
      <c r="F45">
        <v>15</v>
      </c>
    </row>
    <row r="46" spans="1:6" ht="12.75">
      <c r="A46" t="s">
        <v>103</v>
      </c>
      <c r="B46" t="s">
        <v>104</v>
      </c>
      <c r="C46" t="s">
        <v>7</v>
      </c>
      <c r="D46" t="s">
        <v>8</v>
      </c>
      <c r="E46">
        <v>0</v>
      </c>
      <c r="F46">
        <v>15</v>
      </c>
    </row>
    <row r="47" spans="1:6" ht="12.75">
      <c r="A47" t="s">
        <v>105</v>
      </c>
      <c r="B47" t="s">
        <v>106</v>
      </c>
      <c r="C47" t="s">
        <v>7</v>
      </c>
      <c r="D47" t="s">
        <v>8</v>
      </c>
      <c r="E47">
        <v>0</v>
      </c>
      <c r="F47">
        <v>15</v>
      </c>
    </row>
    <row r="48" spans="1:6" ht="12.75">
      <c r="A48" t="s">
        <v>107</v>
      </c>
      <c r="B48" t="s">
        <v>108</v>
      </c>
      <c r="C48" t="s">
        <v>14</v>
      </c>
      <c r="D48" t="s">
        <v>8</v>
      </c>
      <c r="E48">
        <v>0</v>
      </c>
      <c r="F48">
        <v>15</v>
      </c>
    </row>
    <row r="49" spans="1:6" ht="12.75">
      <c r="A49" t="s">
        <v>109</v>
      </c>
      <c r="B49" t="s">
        <v>110</v>
      </c>
      <c r="C49" t="s">
        <v>7</v>
      </c>
      <c r="D49" t="s">
        <v>8</v>
      </c>
      <c r="E49">
        <v>0</v>
      </c>
      <c r="F49">
        <v>15</v>
      </c>
    </row>
    <row r="50" spans="1:6" ht="12.75">
      <c r="A50" t="s">
        <v>111</v>
      </c>
      <c r="B50" t="s">
        <v>112</v>
      </c>
      <c r="C50" t="s">
        <v>14</v>
      </c>
      <c r="D50" t="s">
        <v>82</v>
      </c>
      <c r="E50">
        <v>0</v>
      </c>
      <c r="F50">
        <v>15</v>
      </c>
    </row>
    <row r="51" spans="1:6" ht="12.75">
      <c r="A51" t="s">
        <v>113</v>
      </c>
      <c r="B51" t="s">
        <v>114</v>
      </c>
      <c r="C51" t="s">
        <v>7</v>
      </c>
      <c r="D51" t="s">
        <v>115</v>
      </c>
      <c r="E51">
        <v>0</v>
      </c>
      <c r="F51">
        <v>15</v>
      </c>
    </row>
    <row r="52" spans="1:6" ht="12.75">
      <c r="A52" t="s">
        <v>116</v>
      </c>
      <c r="B52" t="s">
        <v>117</v>
      </c>
      <c r="C52" t="s">
        <v>7</v>
      </c>
      <c r="D52" t="s">
        <v>115</v>
      </c>
      <c r="E52">
        <v>0</v>
      </c>
      <c r="F52">
        <v>15</v>
      </c>
    </row>
    <row r="53" spans="1:6" ht="12.75">
      <c r="A53" t="s">
        <v>118</v>
      </c>
      <c r="B53" t="s">
        <v>119</v>
      </c>
      <c r="C53" t="s">
        <v>7</v>
      </c>
      <c r="D53" t="s">
        <v>115</v>
      </c>
      <c r="E53">
        <v>0</v>
      </c>
      <c r="F53">
        <v>15</v>
      </c>
    </row>
    <row r="54" spans="1:6" ht="12.75">
      <c r="A54" t="s">
        <v>120</v>
      </c>
      <c r="B54" t="s">
        <v>121</v>
      </c>
      <c r="C54" t="s">
        <v>7</v>
      </c>
      <c r="D54" t="s">
        <v>94</v>
      </c>
      <c r="E54">
        <v>0</v>
      </c>
      <c r="F54">
        <v>15</v>
      </c>
    </row>
    <row r="55" spans="1:6" ht="12.75">
      <c r="A55" t="s">
        <v>122</v>
      </c>
      <c r="B55" t="s">
        <v>123</v>
      </c>
      <c r="C55" t="s">
        <v>7</v>
      </c>
      <c r="D55" t="s">
        <v>124</v>
      </c>
      <c r="E55">
        <v>0</v>
      </c>
      <c r="F55">
        <v>15</v>
      </c>
    </row>
    <row r="56" spans="1:6" ht="12.75">
      <c r="A56" t="s">
        <v>125</v>
      </c>
      <c r="B56" t="s">
        <v>126</v>
      </c>
      <c r="C56" t="s">
        <v>7</v>
      </c>
      <c r="D56" t="s">
        <v>124</v>
      </c>
      <c r="E56">
        <v>0</v>
      </c>
      <c r="F56">
        <v>15</v>
      </c>
    </row>
    <row r="57" spans="1:6" ht="12.75">
      <c r="A57" t="s">
        <v>127</v>
      </c>
      <c r="B57" t="s">
        <v>128</v>
      </c>
      <c r="C57" t="s">
        <v>14</v>
      </c>
      <c r="D57" t="s">
        <v>124</v>
      </c>
      <c r="E57">
        <v>0</v>
      </c>
      <c r="F57">
        <v>15</v>
      </c>
    </row>
    <row r="58" spans="1:6" ht="12.75">
      <c r="A58" t="s">
        <v>129</v>
      </c>
      <c r="B58" t="s">
        <v>130</v>
      </c>
      <c r="C58" t="s">
        <v>7</v>
      </c>
      <c r="D58" t="s">
        <v>131</v>
      </c>
      <c r="E58">
        <v>0</v>
      </c>
      <c r="F58">
        <v>15</v>
      </c>
    </row>
    <row r="59" spans="1:6" ht="12.75">
      <c r="A59" t="s">
        <v>132</v>
      </c>
      <c r="B59" t="s">
        <v>133</v>
      </c>
      <c r="C59" t="s">
        <v>7</v>
      </c>
      <c r="D59" t="s">
        <v>134</v>
      </c>
      <c r="E59">
        <v>0</v>
      </c>
      <c r="F59">
        <v>15</v>
      </c>
    </row>
    <row r="60" spans="1:6" ht="12.75">
      <c r="A60" t="s">
        <v>135</v>
      </c>
      <c r="B60" t="s">
        <v>136</v>
      </c>
      <c r="C60" t="s">
        <v>7</v>
      </c>
      <c r="D60" t="s">
        <v>137</v>
      </c>
      <c r="E60">
        <v>0</v>
      </c>
      <c r="F60">
        <v>15</v>
      </c>
    </row>
    <row r="61" spans="1:6" ht="12.75">
      <c r="A61" t="s">
        <v>138</v>
      </c>
      <c r="B61" t="s">
        <v>139</v>
      </c>
      <c r="C61" t="s">
        <v>7</v>
      </c>
      <c r="D61" t="s">
        <v>137</v>
      </c>
      <c r="E61">
        <v>0</v>
      </c>
      <c r="F61">
        <v>15</v>
      </c>
    </row>
    <row r="62" spans="1:6" ht="12.75">
      <c r="A62" t="s">
        <v>140</v>
      </c>
      <c r="B62" t="s">
        <v>141</v>
      </c>
      <c r="C62" t="s">
        <v>7</v>
      </c>
      <c r="D62" t="s">
        <v>142</v>
      </c>
      <c r="E62">
        <v>0</v>
      </c>
      <c r="F62">
        <v>15</v>
      </c>
    </row>
    <row r="63" spans="1:6" ht="12.75">
      <c r="A63" t="s">
        <v>143</v>
      </c>
      <c r="B63" t="s">
        <v>144</v>
      </c>
      <c r="C63" t="s">
        <v>7</v>
      </c>
      <c r="D63" t="s">
        <v>142</v>
      </c>
      <c r="E63">
        <v>0</v>
      </c>
      <c r="F63">
        <v>15</v>
      </c>
    </row>
    <row r="64" spans="1:6" ht="12.75">
      <c r="A64" t="s">
        <v>145</v>
      </c>
      <c r="B64" t="s">
        <v>146</v>
      </c>
      <c r="C64" t="s">
        <v>7</v>
      </c>
      <c r="D64" t="s">
        <v>142</v>
      </c>
      <c r="E64">
        <v>5</v>
      </c>
      <c r="F64">
        <v>15</v>
      </c>
    </row>
    <row r="65" spans="1:6" ht="12.75">
      <c r="A65" t="s">
        <v>147</v>
      </c>
      <c r="B65" t="s">
        <v>148</v>
      </c>
      <c r="C65" t="s">
        <v>7</v>
      </c>
      <c r="D65" t="s">
        <v>142</v>
      </c>
      <c r="E65">
        <v>0</v>
      </c>
      <c r="F65">
        <v>15</v>
      </c>
    </row>
    <row r="66" spans="1:6" ht="12.75">
      <c r="A66" t="s">
        <v>149</v>
      </c>
      <c r="B66" t="s">
        <v>150</v>
      </c>
      <c r="C66" t="s">
        <v>14</v>
      </c>
      <c r="D66" t="s">
        <v>151</v>
      </c>
      <c r="E66">
        <v>0</v>
      </c>
      <c r="F66">
        <v>15</v>
      </c>
    </row>
    <row r="67" spans="1:6" ht="12.75">
      <c r="A67" t="s">
        <v>152</v>
      </c>
      <c r="B67" t="s">
        <v>153</v>
      </c>
      <c r="C67" t="s">
        <v>7</v>
      </c>
      <c r="D67" t="s">
        <v>151</v>
      </c>
      <c r="E67">
        <v>0</v>
      </c>
      <c r="F67">
        <v>15</v>
      </c>
    </row>
    <row r="68" spans="1:6" ht="12.75">
      <c r="A68" t="s">
        <v>154</v>
      </c>
      <c r="B68" t="s">
        <v>155</v>
      </c>
      <c r="C68" t="s">
        <v>7</v>
      </c>
      <c r="D68" t="s">
        <v>151</v>
      </c>
      <c r="E68">
        <v>0</v>
      </c>
      <c r="F68">
        <v>15</v>
      </c>
    </row>
    <row r="69" spans="1:6" ht="12.75">
      <c r="A69" t="s">
        <v>156</v>
      </c>
      <c r="B69" t="s">
        <v>157</v>
      </c>
      <c r="C69" t="s">
        <v>7</v>
      </c>
      <c r="D69" t="s">
        <v>158</v>
      </c>
      <c r="E69">
        <v>0</v>
      </c>
      <c r="F69">
        <v>15</v>
      </c>
    </row>
    <row r="70" spans="1:6" ht="12.75">
      <c r="A70" t="s">
        <v>159</v>
      </c>
      <c r="B70" t="s">
        <v>160</v>
      </c>
      <c r="C70" t="s">
        <v>7</v>
      </c>
      <c r="D70" t="s">
        <v>158</v>
      </c>
      <c r="E70">
        <v>0</v>
      </c>
      <c r="F70">
        <v>15</v>
      </c>
    </row>
    <row r="71" spans="1:6" ht="12.75">
      <c r="A71" t="s">
        <v>161</v>
      </c>
      <c r="B71" t="s">
        <v>162</v>
      </c>
      <c r="C71" t="s">
        <v>7</v>
      </c>
      <c r="D71" t="s">
        <v>158</v>
      </c>
      <c r="E71">
        <v>0</v>
      </c>
      <c r="F71">
        <v>15</v>
      </c>
    </row>
    <row r="72" spans="1:6" ht="12.75">
      <c r="A72" t="s">
        <v>163</v>
      </c>
      <c r="B72" t="s">
        <v>164</v>
      </c>
      <c r="C72" t="s">
        <v>14</v>
      </c>
      <c r="D72" t="s">
        <v>158</v>
      </c>
      <c r="E72">
        <v>0</v>
      </c>
      <c r="F72">
        <v>15</v>
      </c>
    </row>
    <row r="73" spans="1:6" ht="12.75">
      <c r="A73" t="s">
        <v>165</v>
      </c>
      <c r="B73" t="s">
        <v>166</v>
      </c>
      <c r="C73" t="s">
        <v>7</v>
      </c>
      <c r="D73" t="s">
        <v>158</v>
      </c>
      <c r="E73">
        <v>0</v>
      </c>
      <c r="F73">
        <v>15</v>
      </c>
    </row>
    <row r="74" spans="1:6" ht="12.75">
      <c r="A74" t="s">
        <v>167</v>
      </c>
      <c r="B74" t="s">
        <v>168</v>
      </c>
      <c r="C74" t="s">
        <v>14</v>
      </c>
      <c r="D74" t="s">
        <v>158</v>
      </c>
      <c r="E74">
        <v>0</v>
      </c>
      <c r="F74">
        <v>15</v>
      </c>
    </row>
    <row r="75" spans="1:6" ht="12.75">
      <c r="A75" t="s">
        <v>169</v>
      </c>
      <c r="B75" t="s">
        <v>170</v>
      </c>
      <c r="C75" t="s">
        <v>7</v>
      </c>
      <c r="D75" t="s">
        <v>158</v>
      </c>
      <c r="E75">
        <v>0</v>
      </c>
      <c r="F75">
        <v>15</v>
      </c>
    </row>
    <row r="76" spans="1:6" ht="12.75">
      <c r="A76" t="s">
        <v>171</v>
      </c>
      <c r="B76" t="s">
        <v>172</v>
      </c>
      <c r="C76" t="s">
        <v>14</v>
      </c>
      <c r="D76" t="s">
        <v>158</v>
      </c>
      <c r="E76">
        <v>0</v>
      </c>
      <c r="F76">
        <v>15</v>
      </c>
    </row>
    <row r="77" spans="1:6" ht="12.75">
      <c r="A77" t="s">
        <v>173</v>
      </c>
      <c r="B77" t="s">
        <v>174</v>
      </c>
      <c r="C77" t="s">
        <v>7</v>
      </c>
      <c r="D77" t="s">
        <v>134</v>
      </c>
      <c r="E77">
        <v>0</v>
      </c>
      <c r="F77">
        <v>15</v>
      </c>
    </row>
    <row r="78" spans="1:6" ht="12.75">
      <c r="A78" t="s">
        <v>175</v>
      </c>
      <c r="B78" t="s">
        <v>176</v>
      </c>
      <c r="C78" t="s">
        <v>14</v>
      </c>
      <c r="D78" t="s">
        <v>142</v>
      </c>
      <c r="E78">
        <v>0</v>
      </c>
      <c r="F78">
        <v>15</v>
      </c>
    </row>
    <row r="79" spans="1:6" ht="12.75">
      <c r="A79" t="s">
        <v>177</v>
      </c>
      <c r="B79" t="s">
        <v>178</v>
      </c>
      <c r="C79" t="s">
        <v>7</v>
      </c>
      <c r="D79" t="s">
        <v>179</v>
      </c>
      <c r="E79">
        <v>0</v>
      </c>
      <c r="F79">
        <v>15</v>
      </c>
    </row>
    <row r="80" spans="1:6" ht="12.75">
      <c r="A80" t="s">
        <v>180</v>
      </c>
      <c r="B80" t="s">
        <v>181</v>
      </c>
      <c r="C80" t="s">
        <v>7</v>
      </c>
      <c r="D80" t="s">
        <v>179</v>
      </c>
      <c r="E80">
        <v>0</v>
      </c>
      <c r="F80">
        <v>15</v>
      </c>
    </row>
    <row r="81" spans="1:6" ht="12.75">
      <c r="A81" t="s">
        <v>182</v>
      </c>
      <c r="B81" t="s">
        <v>183</v>
      </c>
      <c r="C81" t="s">
        <v>14</v>
      </c>
      <c r="D81" t="s">
        <v>179</v>
      </c>
      <c r="E81">
        <v>0</v>
      </c>
      <c r="F81">
        <v>15</v>
      </c>
    </row>
    <row r="82" spans="1:6" ht="12.75">
      <c r="A82" t="s">
        <v>184</v>
      </c>
      <c r="B82" t="s">
        <v>185</v>
      </c>
      <c r="C82" t="s">
        <v>7</v>
      </c>
      <c r="D82" t="s">
        <v>186</v>
      </c>
      <c r="E82">
        <v>0</v>
      </c>
      <c r="F82">
        <v>15</v>
      </c>
    </row>
    <row r="83" spans="1:6" ht="12.75">
      <c r="A83" t="s">
        <v>187</v>
      </c>
      <c r="B83" t="s">
        <v>188</v>
      </c>
      <c r="C83" t="s">
        <v>14</v>
      </c>
      <c r="D83" t="s">
        <v>189</v>
      </c>
      <c r="E83">
        <v>0</v>
      </c>
      <c r="F83">
        <v>15</v>
      </c>
    </row>
    <row r="84" spans="1:6" ht="12.75">
      <c r="A84" t="s">
        <v>190</v>
      </c>
      <c r="B84" t="s">
        <v>191</v>
      </c>
      <c r="C84" t="s">
        <v>14</v>
      </c>
      <c r="D84" t="s">
        <v>192</v>
      </c>
      <c r="E84">
        <v>0</v>
      </c>
      <c r="F84">
        <v>15</v>
      </c>
    </row>
    <row r="85" spans="1:6" ht="12.75">
      <c r="A85" t="s">
        <v>193</v>
      </c>
      <c r="B85" t="s">
        <v>194</v>
      </c>
      <c r="C85" t="s">
        <v>7</v>
      </c>
      <c r="D85" t="s">
        <v>192</v>
      </c>
      <c r="E85">
        <v>0</v>
      </c>
      <c r="F85">
        <v>15</v>
      </c>
    </row>
    <row r="86" spans="1:6" ht="12.75">
      <c r="A86" t="s">
        <v>195</v>
      </c>
      <c r="B86" t="s">
        <v>196</v>
      </c>
      <c r="C86" t="s">
        <v>7</v>
      </c>
      <c r="D86" t="s">
        <v>197</v>
      </c>
      <c r="E86">
        <v>0</v>
      </c>
      <c r="F86">
        <v>15</v>
      </c>
    </row>
    <row r="87" spans="1:6" ht="12.75">
      <c r="A87" t="s">
        <v>198</v>
      </c>
      <c r="B87" t="s">
        <v>199</v>
      </c>
      <c r="C87" t="s">
        <v>7</v>
      </c>
      <c r="D87" t="s">
        <v>197</v>
      </c>
      <c r="E87">
        <v>0</v>
      </c>
      <c r="F87">
        <v>15</v>
      </c>
    </row>
    <row r="88" spans="1:6" ht="12.75">
      <c r="A88" t="s">
        <v>200</v>
      </c>
      <c r="B88" t="s">
        <v>201</v>
      </c>
      <c r="C88" t="s">
        <v>7</v>
      </c>
      <c r="D88" t="s">
        <v>197</v>
      </c>
      <c r="E88">
        <v>0</v>
      </c>
      <c r="F88">
        <v>15</v>
      </c>
    </row>
    <row r="89" spans="1:6" ht="12.75">
      <c r="A89" t="s">
        <v>202</v>
      </c>
      <c r="B89" t="s">
        <v>203</v>
      </c>
      <c r="C89" t="s">
        <v>7</v>
      </c>
      <c r="D89" t="s">
        <v>197</v>
      </c>
      <c r="E89">
        <v>0</v>
      </c>
      <c r="F89">
        <v>15</v>
      </c>
    </row>
    <row r="90" spans="1:6" ht="12.75">
      <c r="A90" t="s">
        <v>204</v>
      </c>
      <c r="B90" t="s">
        <v>205</v>
      </c>
      <c r="C90" t="s">
        <v>7</v>
      </c>
      <c r="D90" t="s">
        <v>134</v>
      </c>
      <c r="E90">
        <v>0</v>
      </c>
      <c r="F90">
        <v>15</v>
      </c>
    </row>
    <row r="91" spans="1:6" ht="12.75">
      <c r="A91" t="s">
        <v>206</v>
      </c>
      <c r="B91" t="s">
        <v>207</v>
      </c>
      <c r="C91" t="s">
        <v>7</v>
      </c>
      <c r="D91" t="s">
        <v>197</v>
      </c>
      <c r="E91">
        <v>0</v>
      </c>
      <c r="F91">
        <v>15</v>
      </c>
    </row>
    <row r="92" spans="1:6" ht="12.75">
      <c r="A92" t="s">
        <v>208</v>
      </c>
      <c r="B92" t="s">
        <v>209</v>
      </c>
      <c r="C92" t="s">
        <v>7</v>
      </c>
      <c r="D92" t="s">
        <v>158</v>
      </c>
      <c r="E92">
        <v>0</v>
      </c>
      <c r="F92">
        <v>15</v>
      </c>
    </row>
    <row r="93" spans="1:6" ht="12.75">
      <c r="A93" t="s">
        <v>210</v>
      </c>
      <c r="B93" t="s">
        <v>211</v>
      </c>
      <c r="C93" t="s">
        <v>7</v>
      </c>
      <c r="D93" t="s">
        <v>158</v>
      </c>
      <c r="E93">
        <v>0</v>
      </c>
      <c r="F93">
        <v>15</v>
      </c>
    </row>
    <row r="94" spans="1:6" ht="12.75">
      <c r="A94" t="s">
        <v>212</v>
      </c>
      <c r="B94" t="s">
        <v>213</v>
      </c>
      <c r="C94" t="s">
        <v>7</v>
      </c>
      <c r="D94" t="s">
        <v>214</v>
      </c>
      <c r="E94">
        <v>0</v>
      </c>
      <c r="F94">
        <v>15</v>
      </c>
    </row>
    <row r="95" spans="1:6" ht="12.75">
      <c r="A95" t="s">
        <v>215</v>
      </c>
      <c r="B95" t="s">
        <v>216</v>
      </c>
      <c r="C95" t="s">
        <v>7</v>
      </c>
      <c r="D95" t="s">
        <v>217</v>
      </c>
      <c r="E95">
        <v>0</v>
      </c>
      <c r="F95">
        <v>15</v>
      </c>
    </row>
    <row r="96" spans="1:6" ht="12.75">
      <c r="A96" t="s">
        <v>218</v>
      </c>
      <c r="B96" t="s">
        <v>219</v>
      </c>
      <c r="C96" t="s">
        <v>14</v>
      </c>
      <c r="D96" t="s">
        <v>217</v>
      </c>
      <c r="E96">
        <v>0</v>
      </c>
      <c r="F96">
        <v>15</v>
      </c>
    </row>
    <row r="97" spans="1:6" ht="12.75">
      <c r="A97" t="s">
        <v>220</v>
      </c>
      <c r="B97" t="s">
        <v>221</v>
      </c>
      <c r="C97" t="s">
        <v>7</v>
      </c>
      <c r="D97" t="s">
        <v>217</v>
      </c>
      <c r="E97">
        <v>0</v>
      </c>
      <c r="F97">
        <v>15</v>
      </c>
    </row>
    <row r="98" spans="1:6" ht="12.75">
      <c r="A98" t="s">
        <v>222</v>
      </c>
      <c r="B98" t="s">
        <v>223</v>
      </c>
      <c r="C98" t="s">
        <v>7</v>
      </c>
      <c r="D98" t="s">
        <v>217</v>
      </c>
      <c r="E98">
        <v>0</v>
      </c>
      <c r="F98">
        <v>15</v>
      </c>
    </row>
    <row r="99" spans="1:6" ht="12.75">
      <c r="A99" t="s">
        <v>224</v>
      </c>
      <c r="B99" t="s">
        <v>225</v>
      </c>
      <c r="C99" t="s">
        <v>7</v>
      </c>
      <c r="D99" t="s">
        <v>217</v>
      </c>
      <c r="E99">
        <v>0</v>
      </c>
      <c r="F99">
        <v>15</v>
      </c>
    </row>
    <row r="100" spans="1:6" ht="12.75">
      <c r="A100" t="s">
        <v>226</v>
      </c>
      <c r="B100" t="s">
        <v>227</v>
      </c>
      <c r="C100" t="s">
        <v>14</v>
      </c>
      <c r="D100" t="s">
        <v>87</v>
      </c>
      <c r="E100">
        <v>0</v>
      </c>
      <c r="F100">
        <v>15</v>
      </c>
    </row>
    <row r="101" spans="1:6" ht="12.75">
      <c r="A101" t="s">
        <v>228</v>
      </c>
      <c r="B101" t="s">
        <v>229</v>
      </c>
      <c r="C101" t="s">
        <v>7</v>
      </c>
      <c r="D101" t="s">
        <v>230</v>
      </c>
      <c r="E101">
        <v>0</v>
      </c>
      <c r="F101">
        <v>15</v>
      </c>
    </row>
    <row r="102" spans="1:6" ht="12.75">
      <c r="A102" t="s">
        <v>231</v>
      </c>
      <c r="B102" t="s">
        <v>232</v>
      </c>
      <c r="C102" t="s">
        <v>7</v>
      </c>
      <c r="D102" t="s">
        <v>230</v>
      </c>
      <c r="E102">
        <v>0</v>
      </c>
      <c r="F102">
        <v>15</v>
      </c>
    </row>
    <row r="103" spans="1:6" ht="12.75">
      <c r="A103" t="s">
        <v>233</v>
      </c>
      <c r="B103" t="s">
        <v>234</v>
      </c>
      <c r="C103" t="s">
        <v>7</v>
      </c>
      <c r="D103" t="s">
        <v>230</v>
      </c>
      <c r="E103">
        <v>0</v>
      </c>
      <c r="F103">
        <v>15</v>
      </c>
    </row>
    <row r="104" spans="1:6" ht="12.75">
      <c r="A104" t="s">
        <v>235</v>
      </c>
      <c r="B104" t="s">
        <v>236</v>
      </c>
      <c r="C104" t="s">
        <v>7</v>
      </c>
      <c r="D104" t="s">
        <v>230</v>
      </c>
      <c r="E104">
        <v>0</v>
      </c>
      <c r="F104">
        <v>15</v>
      </c>
    </row>
    <row r="105" spans="1:6" ht="12.75">
      <c r="A105" t="s">
        <v>237</v>
      </c>
      <c r="B105" t="s">
        <v>238</v>
      </c>
      <c r="C105" t="s">
        <v>14</v>
      </c>
      <c r="D105" t="s">
        <v>217</v>
      </c>
      <c r="E105">
        <v>0</v>
      </c>
      <c r="F105">
        <v>15</v>
      </c>
    </row>
    <row r="106" spans="1:6" ht="12.75">
      <c r="A106" t="s">
        <v>239</v>
      </c>
      <c r="B106" t="s">
        <v>240</v>
      </c>
      <c r="C106" t="s">
        <v>14</v>
      </c>
      <c r="D106" t="s">
        <v>217</v>
      </c>
      <c r="E106">
        <v>0</v>
      </c>
      <c r="F106">
        <v>15</v>
      </c>
    </row>
    <row r="107" spans="1:6" ht="12.75">
      <c r="A107" t="s">
        <v>241</v>
      </c>
      <c r="B107" t="s">
        <v>242</v>
      </c>
      <c r="C107" t="s">
        <v>14</v>
      </c>
      <c r="D107" t="s">
        <v>217</v>
      </c>
      <c r="E107">
        <v>0</v>
      </c>
      <c r="F107">
        <v>15</v>
      </c>
    </row>
    <row r="108" spans="1:6" ht="12.75">
      <c r="A108" t="s">
        <v>243</v>
      </c>
      <c r="B108" t="s">
        <v>244</v>
      </c>
      <c r="C108" t="s">
        <v>7</v>
      </c>
      <c r="D108" t="s">
        <v>217</v>
      </c>
      <c r="E108">
        <v>0</v>
      </c>
      <c r="F108">
        <v>15</v>
      </c>
    </row>
    <row r="109" spans="1:6" ht="12.75">
      <c r="A109" t="s">
        <v>245</v>
      </c>
      <c r="B109" t="s">
        <v>246</v>
      </c>
      <c r="C109" t="s">
        <v>7</v>
      </c>
      <c r="D109" t="s">
        <v>247</v>
      </c>
      <c r="E109">
        <v>0</v>
      </c>
      <c r="F109">
        <v>15</v>
      </c>
    </row>
    <row r="110" spans="1:6" ht="12.75">
      <c r="A110" t="s">
        <v>248</v>
      </c>
      <c r="B110" t="s">
        <v>249</v>
      </c>
      <c r="C110" t="s">
        <v>7</v>
      </c>
      <c r="D110" t="s">
        <v>247</v>
      </c>
      <c r="E110">
        <v>0</v>
      </c>
      <c r="F110">
        <v>15</v>
      </c>
    </row>
    <row r="111" spans="1:6" ht="12.75">
      <c r="A111" t="s">
        <v>250</v>
      </c>
      <c r="B111" t="s">
        <v>251</v>
      </c>
      <c r="C111" t="s">
        <v>7</v>
      </c>
      <c r="D111" t="s">
        <v>252</v>
      </c>
      <c r="E111">
        <v>0</v>
      </c>
      <c r="F111">
        <v>0</v>
      </c>
    </row>
    <row r="112" spans="1:6" ht="12.75">
      <c r="A112" t="s">
        <v>253</v>
      </c>
      <c r="B112" t="s">
        <v>254</v>
      </c>
      <c r="C112" t="s">
        <v>7</v>
      </c>
      <c r="D112" t="s">
        <v>230</v>
      </c>
      <c r="E112">
        <v>0</v>
      </c>
      <c r="F112">
        <v>15</v>
      </c>
    </row>
    <row r="113" spans="1:6" ht="12.75">
      <c r="A113" t="s">
        <v>255</v>
      </c>
      <c r="B113" t="s">
        <v>256</v>
      </c>
      <c r="C113" t="s">
        <v>7</v>
      </c>
      <c r="D113" t="s">
        <v>230</v>
      </c>
      <c r="E113">
        <v>0</v>
      </c>
      <c r="F113">
        <v>15</v>
      </c>
    </row>
    <row r="114" spans="1:6" ht="12.75">
      <c r="A114" t="s">
        <v>257</v>
      </c>
      <c r="B114" t="s">
        <v>258</v>
      </c>
      <c r="C114" t="s">
        <v>7</v>
      </c>
      <c r="D114" t="s">
        <v>158</v>
      </c>
      <c r="E114">
        <v>0</v>
      </c>
      <c r="F114">
        <v>15</v>
      </c>
    </row>
    <row r="115" spans="1:6" ht="12.75">
      <c r="A115" t="s">
        <v>259</v>
      </c>
      <c r="B115" t="s">
        <v>260</v>
      </c>
      <c r="C115" t="s">
        <v>7</v>
      </c>
      <c r="D115" t="s">
        <v>261</v>
      </c>
      <c r="E115">
        <v>0</v>
      </c>
      <c r="F115">
        <v>15</v>
      </c>
    </row>
    <row r="116" spans="1:6" ht="12.75">
      <c r="A116" t="s">
        <v>262</v>
      </c>
      <c r="B116" t="s">
        <v>263</v>
      </c>
      <c r="C116" t="s">
        <v>7</v>
      </c>
      <c r="D116" t="s">
        <v>261</v>
      </c>
      <c r="E116">
        <v>0</v>
      </c>
      <c r="F116">
        <v>15</v>
      </c>
    </row>
    <row r="117" spans="1:6" ht="12.75">
      <c r="A117" t="s">
        <v>264</v>
      </c>
      <c r="B117" t="s">
        <v>265</v>
      </c>
      <c r="C117" t="s">
        <v>7</v>
      </c>
      <c r="D117" t="s">
        <v>266</v>
      </c>
      <c r="E117">
        <v>0</v>
      </c>
      <c r="F117">
        <v>15</v>
      </c>
    </row>
    <row r="118" spans="1:6" ht="12.75">
      <c r="A118" t="s">
        <v>267</v>
      </c>
      <c r="B118" t="s">
        <v>268</v>
      </c>
      <c r="C118" t="s">
        <v>7</v>
      </c>
      <c r="D118" t="s">
        <v>266</v>
      </c>
      <c r="E118">
        <v>0</v>
      </c>
      <c r="F118">
        <v>15</v>
      </c>
    </row>
    <row r="119" spans="1:6" ht="12.75">
      <c r="A119" t="s">
        <v>269</v>
      </c>
      <c r="B119" t="s">
        <v>270</v>
      </c>
      <c r="C119" t="s">
        <v>7</v>
      </c>
      <c r="D119" t="s">
        <v>266</v>
      </c>
      <c r="E119">
        <v>0</v>
      </c>
      <c r="F119">
        <v>15</v>
      </c>
    </row>
    <row r="120" spans="1:6" ht="12.75">
      <c r="A120" t="s">
        <v>271</v>
      </c>
      <c r="B120" t="s">
        <v>272</v>
      </c>
      <c r="C120" t="s">
        <v>7</v>
      </c>
      <c r="D120" t="s">
        <v>266</v>
      </c>
      <c r="E120">
        <v>0</v>
      </c>
      <c r="F120">
        <v>15</v>
      </c>
    </row>
    <row r="121" spans="1:6" ht="12.75">
      <c r="A121" t="s">
        <v>273</v>
      </c>
      <c r="B121" t="s">
        <v>274</v>
      </c>
      <c r="C121" t="s">
        <v>7</v>
      </c>
      <c r="D121" t="s">
        <v>266</v>
      </c>
      <c r="E121">
        <v>0</v>
      </c>
      <c r="F121">
        <v>15</v>
      </c>
    </row>
    <row r="122" spans="1:6" ht="12.75">
      <c r="A122" t="s">
        <v>275</v>
      </c>
      <c r="B122" t="s">
        <v>276</v>
      </c>
      <c r="C122" t="s">
        <v>14</v>
      </c>
      <c r="D122" t="s">
        <v>266</v>
      </c>
      <c r="E122">
        <v>0</v>
      </c>
      <c r="F122">
        <v>15</v>
      </c>
    </row>
    <row r="123" spans="1:6" ht="12.75">
      <c r="A123" t="s">
        <v>277</v>
      </c>
      <c r="B123" t="s">
        <v>278</v>
      </c>
      <c r="C123" t="s">
        <v>14</v>
      </c>
      <c r="D123" t="s">
        <v>266</v>
      </c>
      <c r="E123">
        <v>0</v>
      </c>
      <c r="F123">
        <v>15</v>
      </c>
    </row>
    <row r="124" spans="1:6" ht="12.75">
      <c r="A124" t="s">
        <v>279</v>
      </c>
      <c r="B124" t="s">
        <v>280</v>
      </c>
      <c r="C124" t="s">
        <v>14</v>
      </c>
      <c r="D124" t="s">
        <v>266</v>
      </c>
      <c r="E124">
        <v>0</v>
      </c>
      <c r="F124">
        <v>15</v>
      </c>
    </row>
    <row r="125" spans="1:6" ht="12.75">
      <c r="A125" t="s">
        <v>281</v>
      </c>
      <c r="B125" t="s">
        <v>282</v>
      </c>
      <c r="C125" t="s">
        <v>7</v>
      </c>
      <c r="D125" t="s">
        <v>283</v>
      </c>
      <c r="E125">
        <v>0</v>
      </c>
      <c r="F125">
        <v>15</v>
      </c>
    </row>
    <row r="126" spans="1:6" ht="12.75">
      <c r="A126" t="s">
        <v>284</v>
      </c>
      <c r="B126" t="s">
        <v>285</v>
      </c>
      <c r="C126" t="s">
        <v>14</v>
      </c>
      <c r="D126" t="s">
        <v>286</v>
      </c>
      <c r="E126">
        <v>0</v>
      </c>
      <c r="F126">
        <v>15</v>
      </c>
    </row>
    <row r="127" spans="1:6" ht="12.75">
      <c r="A127" t="s">
        <v>287</v>
      </c>
      <c r="B127" t="s">
        <v>288</v>
      </c>
      <c r="C127" t="s">
        <v>7</v>
      </c>
      <c r="D127" t="s">
        <v>286</v>
      </c>
      <c r="E127">
        <v>0</v>
      </c>
      <c r="F127">
        <v>15</v>
      </c>
    </row>
    <row r="128" spans="1:6" ht="12.75">
      <c r="A128" t="s">
        <v>289</v>
      </c>
      <c r="B128" t="s">
        <v>290</v>
      </c>
      <c r="C128" t="s">
        <v>14</v>
      </c>
      <c r="D128" t="s">
        <v>286</v>
      </c>
      <c r="E128">
        <v>0</v>
      </c>
      <c r="F128">
        <v>15</v>
      </c>
    </row>
    <row r="129" spans="1:6" ht="12.75">
      <c r="A129" t="s">
        <v>291</v>
      </c>
      <c r="B129" t="s">
        <v>292</v>
      </c>
      <c r="C129" t="s">
        <v>7</v>
      </c>
      <c r="D129" t="s">
        <v>293</v>
      </c>
      <c r="E129">
        <v>0</v>
      </c>
      <c r="F129">
        <v>15</v>
      </c>
    </row>
    <row r="130" spans="1:6" ht="12.75">
      <c r="A130" t="s">
        <v>294</v>
      </c>
      <c r="B130" t="s">
        <v>295</v>
      </c>
      <c r="C130" t="s">
        <v>14</v>
      </c>
      <c r="D130" t="s">
        <v>15</v>
      </c>
      <c r="E130">
        <v>0</v>
      </c>
      <c r="F130">
        <v>15</v>
      </c>
    </row>
    <row r="131" spans="1:6" ht="12.75">
      <c r="A131" t="s">
        <v>296</v>
      </c>
      <c r="B131" t="s">
        <v>297</v>
      </c>
      <c r="C131" t="s">
        <v>7</v>
      </c>
      <c r="D131" t="s">
        <v>298</v>
      </c>
      <c r="E131">
        <v>0</v>
      </c>
      <c r="F131">
        <v>15</v>
      </c>
    </row>
    <row r="132" spans="1:6" ht="12.75">
      <c r="A132" t="s">
        <v>299</v>
      </c>
      <c r="B132" t="s">
        <v>300</v>
      </c>
      <c r="C132" t="s">
        <v>7</v>
      </c>
      <c r="D132" t="s">
        <v>298</v>
      </c>
      <c r="E132">
        <v>0</v>
      </c>
      <c r="F132">
        <v>15</v>
      </c>
    </row>
    <row r="133" spans="1:6" ht="12.75">
      <c r="A133" t="s">
        <v>301</v>
      </c>
      <c r="B133" t="s">
        <v>302</v>
      </c>
      <c r="C133" t="s">
        <v>7</v>
      </c>
      <c r="D133" t="s">
        <v>298</v>
      </c>
      <c r="E133">
        <v>0</v>
      </c>
      <c r="F133">
        <v>15</v>
      </c>
    </row>
    <row r="134" spans="1:6" ht="12.75">
      <c r="A134" t="s">
        <v>303</v>
      </c>
      <c r="B134" t="s">
        <v>304</v>
      </c>
      <c r="C134" t="s">
        <v>14</v>
      </c>
      <c r="D134" t="s">
        <v>189</v>
      </c>
      <c r="E134">
        <v>0</v>
      </c>
      <c r="F134">
        <v>15</v>
      </c>
    </row>
    <row r="135" spans="1:6" ht="12.75">
      <c r="A135" t="s">
        <v>305</v>
      </c>
      <c r="B135" t="s">
        <v>306</v>
      </c>
      <c r="C135" t="s">
        <v>7</v>
      </c>
      <c r="D135" t="s">
        <v>189</v>
      </c>
      <c r="E135">
        <v>0</v>
      </c>
      <c r="F135">
        <v>15</v>
      </c>
    </row>
    <row r="136" spans="1:6" ht="12.75">
      <c r="A136" t="s">
        <v>307</v>
      </c>
      <c r="B136" t="s">
        <v>308</v>
      </c>
      <c r="C136" t="s">
        <v>7</v>
      </c>
      <c r="D136" t="s">
        <v>309</v>
      </c>
      <c r="E136">
        <v>0</v>
      </c>
      <c r="F136">
        <v>15</v>
      </c>
    </row>
    <row r="137" spans="1:6" ht="12.75">
      <c r="A137" t="s">
        <v>310</v>
      </c>
      <c r="B137" t="s">
        <v>311</v>
      </c>
      <c r="C137" t="s">
        <v>7</v>
      </c>
      <c r="D137" t="s">
        <v>309</v>
      </c>
      <c r="E137">
        <v>0</v>
      </c>
      <c r="F137">
        <v>15</v>
      </c>
    </row>
    <row r="138" spans="1:6" ht="12.75">
      <c r="A138" t="s">
        <v>312</v>
      </c>
      <c r="B138" t="s">
        <v>313</v>
      </c>
      <c r="C138" t="s">
        <v>14</v>
      </c>
      <c r="D138" t="s">
        <v>247</v>
      </c>
      <c r="E138">
        <v>0</v>
      </c>
      <c r="F138">
        <v>15</v>
      </c>
    </row>
    <row r="139" spans="1:6" ht="12.75">
      <c r="A139" t="s">
        <v>314</v>
      </c>
      <c r="B139" t="s">
        <v>315</v>
      </c>
      <c r="C139" t="s">
        <v>14</v>
      </c>
      <c r="D139" t="s">
        <v>247</v>
      </c>
      <c r="E139">
        <v>0</v>
      </c>
      <c r="F139">
        <v>15</v>
      </c>
    </row>
    <row r="140" spans="1:6" ht="12.75">
      <c r="A140" t="s">
        <v>316</v>
      </c>
      <c r="B140" t="s">
        <v>317</v>
      </c>
      <c r="C140" t="s">
        <v>7</v>
      </c>
      <c r="D140" t="s">
        <v>318</v>
      </c>
      <c r="E140">
        <v>0</v>
      </c>
      <c r="F140">
        <v>15</v>
      </c>
    </row>
    <row r="141" spans="1:6" ht="12.75">
      <c r="A141" t="s">
        <v>319</v>
      </c>
      <c r="B141" t="s">
        <v>320</v>
      </c>
      <c r="C141" t="s">
        <v>7</v>
      </c>
      <c r="D141" t="s">
        <v>318</v>
      </c>
      <c r="E141">
        <v>0</v>
      </c>
      <c r="F141">
        <v>15</v>
      </c>
    </row>
    <row r="142" spans="1:6" ht="12.75">
      <c r="A142" t="s">
        <v>321</v>
      </c>
      <c r="B142" t="s">
        <v>322</v>
      </c>
      <c r="C142" t="s">
        <v>7</v>
      </c>
      <c r="D142" t="s">
        <v>318</v>
      </c>
      <c r="E142">
        <v>0</v>
      </c>
      <c r="F142">
        <v>15</v>
      </c>
    </row>
    <row r="143" spans="1:6" ht="12.75">
      <c r="A143" t="s">
        <v>323</v>
      </c>
      <c r="B143" t="s">
        <v>324</v>
      </c>
      <c r="C143" t="s">
        <v>7</v>
      </c>
      <c r="D143" t="s">
        <v>134</v>
      </c>
      <c r="E143">
        <v>0</v>
      </c>
      <c r="F143">
        <v>15</v>
      </c>
    </row>
    <row r="144" spans="1:6" ht="12.75">
      <c r="A144" t="s">
        <v>325</v>
      </c>
      <c r="B144" t="s">
        <v>326</v>
      </c>
      <c r="C144" t="s">
        <v>14</v>
      </c>
      <c r="D144" t="s">
        <v>134</v>
      </c>
      <c r="E144">
        <v>0</v>
      </c>
      <c r="F144">
        <v>15</v>
      </c>
    </row>
    <row r="145" spans="1:6" ht="12.75">
      <c r="A145" t="s">
        <v>327</v>
      </c>
      <c r="B145" t="s">
        <v>328</v>
      </c>
      <c r="C145" t="s">
        <v>7</v>
      </c>
      <c r="D145" t="s">
        <v>134</v>
      </c>
      <c r="E145">
        <v>0</v>
      </c>
      <c r="F145">
        <v>15</v>
      </c>
    </row>
    <row r="146" spans="1:6" ht="12.75">
      <c r="A146" t="s">
        <v>329</v>
      </c>
      <c r="B146" t="s">
        <v>330</v>
      </c>
      <c r="C146" t="s">
        <v>7</v>
      </c>
      <c r="D146" t="s">
        <v>331</v>
      </c>
      <c r="E146">
        <v>0</v>
      </c>
      <c r="F146">
        <v>15</v>
      </c>
    </row>
    <row r="147" spans="1:6" ht="12.75">
      <c r="A147" t="s">
        <v>332</v>
      </c>
      <c r="B147" t="s">
        <v>333</v>
      </c>
      <c r="C147" t="s">
        <v>7</v>
      </c>
      <c r="D147" t="s">
        <v>334</v>
      </c>
      <c r="E147">
        <v>0</v>
      </c>
      <c r="F147">
        <v>15</v>
      </c>
    </row>
    <row r="148" spans="1:6" ht="12.75">
      <c r="A148" t="s">
        <v>335</v>
      </c>
      <c r="B148" t="s">
        <v>336</v>
      </c>
      <c r="C148" t="s">
        <v>7</v>
      </c>
      <c r="D148" t="s">
        <v>334</v>
      </c>
      <c r="E148">
        <v>0</v>
      </c>
      <c r="F148">
        <v>15</v>
      </c>
    </row>
    <row r="149" spans="1:6" ht="12.75">
      <c r="A149" t="s">
        <v>337</v>
      </c>
      <c r="B149" t="s">
        <v>338</v>
      </c>
      <c r="C149" t="s">
        <v>14</v>
      </c>
      <c r="D149" t="s">
        <v>334</v>
      </c>
      <c r="E149">
        <v>0</v>
      </c>
      <c r="F149">
        <v>15</v>
      </c>
    </row>
    <row r="150" spans="1:6" ht="12.75">
      <c r="A150" t="s">
        <v>339</v>
      </c>
      <c r="B150" t="s">
        <v>340</v>
      </c>
      <c r="C150" t="s">
        <v>7</v>
      </c>
      <c r="D150" t="s">
        <v>334</v>
      </c>
      <c r="E150">
        <v>0</v>
      </c>
      <c r="F150">
        <v>15</v>
      </c>
    </row>
    <row r="151" spans="1:6" ht="12.75">
      <c r="A151" t="s">
        <v>341</v>
      </c>
      <c r="B151" t="s">
        <v>342</v>
      </c>
      <c r="C151" t="s">
        <v>7</v>
      </c>
      <c r="D151" t="s">
        <v>15</v>
      </c>
      <c r="E151">
        <v>0</v>
      </c>
      <c r="F151">
        <v>15</v>
      </c>
    </row>
    <row r="152" spans="1:6" ht="12.75">
      <c r="A152" t="s">
        <v>343</v>
      </c>
      <c r="B152" t="s">
        <v>344</v>
      </c>
      <c r="C152" t="s">
        <v>7</v>
      </c>
      <c r="D152" t="s">
        <v>286</v>
      </c>
      <c r="E152">
        <v>0</v>
      </c>
      <c r="F152">
        <v>15</v>
      </c>
    </row>
    <row r="153" spans="1:6" ht="12.75">
      <c r="A153" t="s">
        <v>345</v>
      </c>
      <c r="B153" t="s">
        <v>346</v>
      </c>
      <c r="C153" t="s">
        <v>7</v>
      </c>
      <c r="D153" t="s">
        <v>286</v>
      </c>
      <c r="E153">
        <v>0</v>
      </c>
      <c r="F153">
        <v>15</v>
      </c>
    </row>
    <row r="154" spans="1:6" ht="12.75">
      <c r="A154" t="s">
        <v>347</v>
      </c>
      <c r="B154" t="s">
        <v>348</v>
      </c>
      <c r="C154" t="s">
        <v>7</v>
      </c>
      <c r="D154" t="s">
        <v>286</v>
      </c>
      <c r="E154">
        <v>0</v>
      </c>
      <c r="F154">
        <v>15</v>
      </c>
    </row>
    <row r="155" spans="1:6" ht="12.75">
      <c r="A155" t="s">
        <v>349</v>
      </c>
      <c r="B155" t="s">
        <v>350</v>
      </c>
      <c r="C155" t="s">
        <v>7</v>
      </c>
      <c r="D155" t="s">
        <v>286</v>
      </c>
      <c r="E155">
        <v>0</v>
      </c>
      <c r="F155">
        <v>15</v>
      </c>
    </row>
    <row r="156" spans="1:6" ht="12.75">
      <c r="A156" t="s">
        <v>351</v>
      </c>
      <c r="B156" t="s">
        <v>352</v>
      </c>
      <c r="C156" t="s">
        <v>7</v>
      </c>
      <c r="D156" t="s">
        <v>286</v>
      </c>
      <c r="E156">
        <v>0</v>
      </c>
      <c r="F156">
        <v>15</v>
      </c>
    </row>
    <row r="157" spans="1:6" ht="12.75">
      <c r="A157" t="s">
        <v>353</v>
      </c>
      <c r="B157" t="s">
        <v>354</v>
      </c>
      <c r="C157" t="s">
        <v>7</v>
      </c>
      <c r="D157" t="s">
        <v>286</v>
      </c>
      <c r="E157">
        <v>0</v>
      </c>
      <c r="F157">
        <v>15</v>
      </c>
    </row>
    <row r="158" spans="1:6" ht="12.75">
      <c r="A158" t="s">
        <v>355</v>
      </c>
      <c r="B158" t="s">
        <v>356</v>
      </c>
      <c r="C158" t="s">
        <v>7</v>
      </c>
      <c r="D158" t="s">
        <v>286</v>
      </c>
      <c r="E158">
        <v>0</v>
      </c>
      <c r="F158">
        <v>15</v>
      </c>
    </row>
    <row r="159" spans="1:6" ht="12.75">
      <c r="A159" t="s">
        <v>357</v>
      </c>
      <c r="B159" t="s">
        <v>358</v>
      </c>
      <c r="C159" t="s">
        <v>14</v>
      </c>
      <c r="D159" t="s">
        <v>286</v>
      </c>
      <c r="E159">
        <v>0</v>
      </c>
      <c r="F159">
        <v>15</v>
      </c>
    </row>
    <row r="160" spans="1:6" ht="12.75">
      <c r="A160" t="s">
        <v>359</v>
      </c>
      <c r="B160" t="s">
        <v>360</v>
      </c>
      <c r="C160" t="s">
        <v>7</v>
      </c>
      <c r="D160" t="s">
        <v>286</v>
      </c>
      <c r="E160">
        <v>0</v>
      </c>
      <c r="F160">
        <v>15</v>
      </c>
    </row>
    <row r="161" spans="1:6" ht="12.75">
      <c r="A161" t="s">
        <v>361</v>
      </c>
      <c r="B161" t="s">
        <v>362</v>
      </c>
      <c r="C161" t="s">
        <v>7</v>
      </c>
      <c r="D161" t="s">
        <v>286</v>
      </c>
      <c r="E161">
        <v>0</v>
      </c>
      <c r="F161">
        <v>15</v>
      </c>
    </row>
    <row r="162" spans="1:6" ht="12.75">
      <c r="A162" t="s">
        <v>363</v>
      </c>
      <c r="B162" t="s">
        <v>364</v>
      </c>
      <c r="C162" t="s">
        <v>14</v>
      </c>
      <c r="D162" t="s">
        <v>286</v>
      </c>
      <c r="E162">
        <v>0</v>
      </c>
      <c r="F162">
        <v>15</v>
      </c>
    </row>
    <row r="163" spans="1:6" ht="12.75">
      <c r="A163" t="s">
        <v>365</v>
      </c>
      <c r="B163" t="s">
        <v>366</v>
      </c>
      <c r="C163" t="s">
        <v>7</v>
      </c>
      <c r="D163" t="s">
        <v>286</v>
      </c>
      <c r="E163">
        <v>0</v>
      </c>
      <c r="F163">
        <v>15</v>
      </c>
    </row>
    <row r="164" spans="1:6" ht="12.75">
      <c r="A164" t="s">
        <v>367</v>
      </c>
      <c r="B164" t="s">
        <v>368</v>
      </c>
      <c r="C164" t="s">
        <v>7</v>
      </c>
      <c r="D164" t="s">
        <v>369</v>
      </c>
      <c r="E164">
        <v>0</v>
      </c>
      <c r="F164">
        <v>15</v>
      </c>
    </row>
    <row r="165" spans="1:6" ht="12.75">
      <c r="A165" t="s">
        <v>370</v>
      </c>
      <c r="B165" t="s">
        <v>371</v>
      </c>
      <c r="C165" t="s">
        <v>7</v>
      </c>
      <c r="D165" t="s">
        <v>372</v>
      </c>
      <c r="E165">
        <v>0</v>
      </c>
      <c r="F165">
        <v>15</v>
      </c>
    </row>
    <row r="166" spans="1:6" ht="12.75">
      <c r="A166" t="s">
        <v>373</v>
      </c>
      <c r="B166" t="s">
        <v>374</v>
      </c>
      <c r="C166" t="s">
        <v>7</v>
      </c>
      <c r="D166" t="s">
        <v>369</v>
      </c>
      <c r="E166">
        <v>0</v>
      </c>
      <c r="F166">
        <v>15</v>
      </c>
    </row>
    <row r="167" spans="1:6" ht="12.75">
      <c r="A167" t="s">
        <v>375</v>
      </c>
      <c r="B167" t="s">
        <v>376</v>
      </c>
      <c r="C167" t="s">
        <v>7</v>
      </c>
      <c r="D167" t="s">
        <v>298</v>
      </c>
      <c r="E167">
        <v>0</v>
      </c>
      <c r="F167">
        <v>15</v>
      </c>
    </row>
    <row r="168" spans="1:6" ht="12.75">
      <c r="A168" t="s">
        <v>377</v>
      </c>
      <c r="B168" t="s">
        <v>378</v>
      </c>
      <c r="C168" t="s">
        <v>7</v>
      </c>
      <c r="D168" t="s">
        <v>286</v>
      </c>
      <c r="E168">
        <v>0</v>
      </c>
      <c r="F168">
        <v>15</v>
      </c>
    </row>
    <row r="169" spans="1:6" ht="12.75">
      <c r="A169" t="s">
        <v>379</v>
      </c>
      <c r="B169" t="s">
        <v>380</v>
      </c>
      <c r="C169" t="s">
        <v>7</v>
      </c>
      <c r="D169" t="s">
        <v>286</v>
      </c>
      <c r="E169">
        <v>0</v>
      </c>
      <c r="F169">
        <v>15</v>
      </c>
    </row>
    <row r="170" spans="1:6" ht="12.75">
      <c r="A170" t="s">
        <v>381</v>
      </c>
      <c r="B170" t="s">
        <v>382</v>
      </c>
      <c r="C170" t="s">
        <v>7</v>
      </c>
      <c r="D170" t="s">
        <v>286</v>
      </c>
      <c r="E170">
        <v>0</v>
      </c>
      <c r="F170">
        <v>15</v>
      </c>
    </row>
    <row r="171" spans="1:6" ht="12.75">
      <c r="A171" t="s">
        <v>383</v>
      </c>
      <c r="B171" t="s">
        <v>384</v>
      </c>
      <c r="C171" t="s">
        <v>7</v>
      </c>
      <c r="D171" t="s">
        <v>286</v>
      </c>
      <c r="E171">
        <v>0</v>
      </c>
      <c r="F171">
        <v>15</v>
      </c>
    </row>
    <row r="172" spans="1:6" ht="12.75">
      <c r="A172" t="s">
        <v>385</v>
      </c>
      <c r="B172" t="s">
        <v>386</v>
      </c>
      <c r="C172" t="s">
        <v>7</v>
      </c>
      <c r="D172" t="s">
        <v>286</v>
      </c>
      <c r="E172">
        <v>0</v>
      </c>
      <c r="F172">
        <v>15</v>
      </c>
    </row>
    <row r="173" spans="1:6" ht="12.75">
      <c r="A173" t="s">
        <v>387</v>
      </c>
      <c r="B173" t="s">
        <v>388</v>
      </c>
      <c r="C173" t="s">
        <v>7</v>
      </c>
      <c r="D173" t="s">
        <v>286</v>
      </c>
      <c r="E173">
        <v>0</v>
      </c>
      <c r="F173">
        <v>15</v>
      </c>
    </row>
    <row r="174" spans="1:6" ht="12.75">
      <c r="A174" t="s">
        <v>389</v>
      </c>
      <c r="B174" t="s">
        <v>390</v>
      </c>
      <c r="C174" t="s">
        <v>14</v>
      </c>
      <c r="D174" t="s">
        <v>286</v>
      </c>
      <c r="E174">
        <v>0</v>
      </c>
      <c r="F174">
        <v>15</v>
      </c>
    </row>
    <row r="175" spans="1:6" ht="12.75">
      <c r="A175" t="s">
        <v>391</v>
      </c>
      <c r="B175" t="s">
        <v>392</v>
      </c>
      <c r="C175" t="s">
        <v>14</v>
      </c>
      <c r="D175" t="s">
        <v>286</v>
      </c>
      <c r="E175">
        <v>0</v>
      </c>
      <c r="F175">
        <v>15</v>
      </c>
    </row>
    <row r="176" spans="1:6" ht="12.75">
      <c r="A176" t="s">
        <v>393</v>
      </c>
      <c r="B176" t="s">
        <v>394</v>
      </c>
      <c r="C176" t="s">
        <v>14</v>
      </c>
      <c r="D176" t="s">
        <v>286</v>
      </c>
      <c r="E176">
        <v>0</v>
      </c>
      <c r="F176">
        <v>15</v>
      </c>
    </row>
    <row r="177" spans="1:6" ht="12.75">
      <c r="A177" t="s">
        <v>395</v>
      </c>
      <c r="B177" t="s">
        <v>396</v>
      </c>
      <c r="C177" t="s">
        <v>7</v>
      </c>
      <c r="D177" t="s">
        <v>179</v>
      </c>
      <c r="E177">
        <v>0</v>
      </c>
      <c r="F177">
        <v>15</v>
      </c>
    </row>
    <row r="178" spans="1:6" ht="12.75">
      <c r="A178" t="s">
        <v>397</v>
      </c>
      <c r="B178" t="s">
        <v>398</v>
      </c>
      <c r="C178" t="s">
        <v>7</v>
      </c>
      <c r="D178" t="s">
        <v>399</v>
      </c>
      <c r="E178">
        <v>0</v>
      </c>
      <c r="F178">
        <v>15</v>
      </c>
    </row>
    <row r="179" spans="1:6" ht="12.75">
      <c r="A179" t="s">
        <v>400</v>
      </c>
      <c r="B179" t="s">
        <v>401</v>
      </c>
      <c r="C179" t="s">
        <v>7</v>
      </c>
      <c r="D179" t="s">
        <v>87</v>
      </c>
      <c r="E179">
        <v>0</v>
      </c>
      <c r="F179">
        <v>15</v>
      </c>
    </row>
    <row r="180" spans="1:6" ht="12.75">
      <c r="A180" t="s">
        <v>402</v>
      </c>
      <c r="B180" t="s">
        <v>403</v>
      </c>
      <c r="C180" t="s">
        <v>7</v>
      </c>
      <c r="D180" t="s">
        <v>404</v>
      </c>
      <c r="E180">
        <v>0</v>
      </c>
      <c r="F180">
        <v>15</v>
      </c>
    </row>
    <row r="181" spans="1:6" ht="12.75">
      <c r="A181" t="s">
        <v>405</v>
      </c>
      <c r="B181" t="s">
        <v>406</v>
      </c>
      <c r="C181" t="s">
        <v>14</v>
      </c>
      <c r="D181" t="s">
        <v>404</v>
      </c>
      <c r="E181">
        <v>0</v>
      </c>
      <c r="F181">
        <v>15</v>
      </c>
    </row>
    <row r="182" spans="1:6" ht="12.75">
      <c r="A182" t="s">
        <v>407</v>
      </c>
      <c r="B182" t="s">
        <v>408</v>
      </c>
      <c r="C182" t="s">
        <v>7</v>
      </c>
      <c r="D182" t="s">
        <v>404</v>
      </c>
      <c r="E182">
        <v>0</v>
      </c>
      <c r="F182">
        <v>15</v>
      </c>
    </row>
    <row r="183" spans="1:6" ht="12.75">
      <c r="A183" t="s">
        <v>409</v>
      </c>
      <c r="B183" t="s">
        <v>410</v>
      </c>
      <c r="C183" t="s">
        <v>7</v>
      </c>
      <c r="D183" t="s">
        <v>404</v>
      </c>
      <c r="E183">
        <v>0</v>
      </c>
      <c r="F183">
        <v>15</v>
      </c>
    </row>
    <row r="184" spans="1:6" ht="12.75">
      <c r="A184" t="s">
        <v>411</v>
      </c>
      <c r="B184" t="s">
        <v>412</v>
      </c>
      <c r="C184" t="s">
        <v>7</v>
      </c>
      <c r="D184" t="s">
        <v>413</v>
      </c>
      <c r="E184">
        <v>0</v>
      </c>
      <c r="F184">
        <v>15</v>
      </c>
    </row>
    <row r="185" spans="1:6" ht="12.75">
      <c r="A185" t="s">
        <v>414</v>
      </c>
      <c r="B185" t="s">
        <v>415</v>
      </c>
      <c r="C185" t="s">
        <v>7</v>
      </c>
      <c r="D185" t="s">
        <v>413</v>
      </c>
      <c r="E185">
        <v>0</v>
      </c>
      <c r="F185">
        <v>15</v>
      </c>
    </row>
    <row r="186" spans="1:6" ht="12.75">
      <c r="A186" t="s">
        <v>416</v>
      </c>
      <c r="B186" t="s">
        <v>417</v>
      </c>
      <c r="C186" t="s">
        <v>7</v>
      </c>
      <c r="D186" t="s">
        <v>413</v>
      </c>
      <c r="E186">
        <v>0</v>
      </c>
      <c r="F186">
        <v>15</v>
      </c>
    </row>
    <row r="187" spans="1:6" ht="12.75">
      <c r="A187" t="s">
        <v>418</v>
      </c>
      <c r="B187" t="s">
        <v>419</v>
      </c>
      <c r="C187" t="s">
        <v>14</v>
      </c>
      <c r="D187" t="s">
        <v>413</v>
      </c>
      <c r="E187">
        <v>0</v>
      </c>
      <c r="F187">
        <v>15</v>
      </c>
    </row>
    <row r="188" spans="1:6" ht="12.75">
      <c r="A188" t="s">
        <v>420</v>
      </c>
      <c r="B188" t="s">
        <v>421</v>
      </c>
      <c r="C188" t="s">
        <v>7</v>
      </c>
      <c r="D188" t="s">
        <v>422</v>
      </c>
      <c r="E188">
        <v>0</v>
      </c>
      <c r="F188">
        <v>0</v>
      </c>
    </row>
    <row r="189" spans="1:6" ht="12.75">
      <c r="A189" t="s">
        <v>423</v>
      </c>
      <c r="B189" t="s">
        <v>424</v>
      </c>
      <c r="C189" t="s">
        <v>7</v>
      </c>
      <c r="D189" t="s">
        <v>399</v>
      </c>
      <c r="E189">
        <v>0</v>
      </c>
      <c r="F189">
        <v>0</v>
      </c>
    </row>
    <row r="190" spans="1:6" ht="12.75">
      <c r="A190" t="s">
        <v>425</v>
      </c>
      <c r="B190" t="s">
        <v>426</v>
      </c>
      <c r="C190" t="s">
        <v>14</v>
      </c>
      <c r="D190" t="s">
        <v>427</v>
      </c>
      <c r="E190">
        <v>0</v>
      </c>
      <c r="F190">
        <v>15</v>
      </c>
    </row>
    <row r="191" spans="1:6" ht="12.75">
      <c r="A191" t="s">
        <v>428</v>
      </c>
      <c r="B191" t="s">
        <v>429</v>
      </c>
      <c r="C191" t="s">
        <v>7</v>
      </c>
      <c r="D191" t="s">
        <v>427</v>
      </c>
      <c r="E191">
        <v>5</v>
      </c>
      <c r="F191">
        <v>15</v>
      </c>
    </row>
    <row r="192" spans="1:6" ht="12.75">
      <c r="A192" t="s">
        <v>430</v>
      </c>
      <c r="B192" t="s">
        <v>431</v>
      </c>
      <c r="C192" t="s">
        <v>7</v>
      </c>
      <c r="D192" t="s">
        <v>432</v>
      </c>
      <c r="E192">
        <v>0</v>
      </c>
      <c r="F192">
        <v>15</v>
      </c>
    </row>
    <row r="193" spans="1:6" ht="12.75">
      <c r="A193" t="s">
        <v>433</v>
      </c>
      <c r="B193" t="s">
        <v>434</v>
      </c>
      <c r="C193" t="s">
        <v>7</v>
      </c>
      <c r="D193" t="s">
        <v>432</v>
      </c>
      <c r="E193">
        <v>0</v>
      </c>
      <c r="F193">
        <v>15</v>
      </c>
    </row>
    <row r="194" spans="1:6" ht="12.75">
      <c r="A194" t="s">
        <v>435</v>
      </c>
      <c r="B194" t="s">
        <v>436</v>
      </c>
      <c r="C194" t="s">
        <v>14</v>
      </c>
      <c r="D194" t="s">
        <v>432</v>
      </c>
      <c r="E194">
        <v>0</v>
      </c>
      <c r="F194">
        <v>15</v>
      </c>
    </row>
    <row r="195" spans="1:6" ht="12.75">
      <c r="A195" t="s">
        <v>437</v>
      </c>
      <c r="B195" t="s">
        <v>438</v>
      </c>
      <c r="C195" t="s">
        <v>7</v>
      </c>
      <c r="D195" t="s">
        <v>22</v>
      </c>
      <c r="E195">
        <v>0</v>
      </c>
      <c r="F195">
        <v>15</v>
      </c>
    </row>
    <row r="196" spans="1:6" ht="12.75">
      <c r="A196" t="s">
        <v>439</v>
      </c>
      <c r="B196" t="s">
        <v>440</v>
      </c>
      <c r="C196" t="s">
        <v>7</v>
      </c>
      <c r="D196" t="s">
        <v>432</v>
      </c>
      <c r="E196">
        <v>0</v>
      </c>
      <c r="F196">
        <v>15</v>
      </c>
    </row>
    <row r="197" spans="1:6" ht="12.75">
      <c r="A197" t="s">
        <v>441</v>
      </c>
      <c r="B197" t="s">
        <v>442</v>
      </c>
      <c r="C197" t="s">
        <v>7</v>
      </c>
      <c r="D197" t="s">
        <v>8</v>
      </c>
      <c r="E197">
        <v>0</v>
      </c>
      <c r="F197">
        <v>15</v>
      </c>
    </row>
    <row r="198" spans="1:6" ht="12.75">
      <c r="A198" t="s">
        <v>443</v>
      </c>
      <c r="B198" t="s">
        <v>444</v>
      </c>
      <c r="C198" t="s">
        <v>7</v>
      </c>
      <c r="D198" t="s">
        <v>158</v>
      </c>
      <c r="E198">
        <v>0</v>
      </c>
      <c r="F198">
        <v>15</v>
      </c>
    </row>
    <row r="199" spans="1:6" ht="12.75">
      <c r="A199" t="s">
        <v>445</v>
      </c>
      <c r="B199" t="s">
        <v>446</v>
      </c>
      <c r="C199" t="s">
        <v>7</v>
      </c>
      <c r="D199" t="s">
        <v>189</v>
      </c>
      <c r="E199">
        <v>0</v>
      </c>
      <c r="F199">
        <v>15</v>
      </c>
    </row>
    <row r="200" spans="1:6" ht="12.75">
      <c r="A200" t="s">
        <v>447</v>
      </c>
      <c r="B200" t="s">
        <v>448</v>
      </c>
      <c r="C200" t="s">
        <v>7</v>
      </c>
      <c r="D200" t="s">
        <v>449</v>
      </c>
      <c r="E200">
        <v>0</v>
      </c>
      <c r="F200">
        <v>15</v>
      </c>
    </row>
    <row r="201" spans="1:6" ht="12.75">
      <c r="A201" t="s">
        <v>450</v>
      </c>
      <c r="B201" t="s">
        <v>451</v>
      </c>
      <c r="C201" t="s">
        <v>7</v>
      </c>
      <c r="D201" t="s">
        <v>449</v>
      </c>
      <c r="E201">
        <v>0</v>
      </c>
      <c r="F201">
        <v>15</v>
      </c>
    </row>
    <row r="202" spans="1:6" ht="12.75">
      <c r="A202" t="s">
        <v>452</v>
      </c>
      <c r="B202" t="s">
        <v>453</v>
      </c>
      <c r="C202" t="s">
        <v>7</v>
      </c>
      <c r="D202" t="s">
        <v>454</v>
      </c>
      <c r="E202">
        <v>0</v>
      </c>
      <c r="F202">
        <v>15</v>
      </c>
    </row>
    <row r="203" spans="1:6" ht="12.75">
      <c r="A203" t="s">
        <v>455</v>
      </c>
      <c r="B203" t="s">
        <v>456</v>
      </c>
      <c r="C203" t="s">
        <v>7</v>
      </c>
      <c r="D203" t="s">
        <v>151</v>
      </c>
      <c r="E203">
        <v>0</v>
      </c>
      <c r="F203">
        <v>15</v>
      </c>
    </row>
    <row r="204" spans="1:6" ht="12.75">
      <c r="A204" t="s">
        <v>457</v>
      </c>
      <c r="B204" t="s">
        <v>458</v>
      </c>
      <c r="C204" t="s">
        <v>7</v>
      </c>
      <c r="D204" t="s">
        <v>151</v>
      </c>
      <c r="E204">
        <v>0</v>
      </c>
      <c r="F204">
        <v>15</v>
      </c>
    </row>
    <row r="205" spans="1:6" ht="12.75">
      <c r="A205" t="s">
        <v>459</v>
      </c>
      <c r="B205" t="s">
        <v>460</v>
      </c>
      <c r="C205" t="s">
        <v>14</v>
      </c>
      <c r="D205" t="s">
        <v>151</v>
      </c>
      <c r="E205">
        <v>0</v>
      </c>
      <c r="F205">
        <v>15</v>
      </c>
    </row>
    <row r="206" spans="1:6" ht="12.75">
      <c r="A206" t="s">
        <v>461</v>
      </c>
      <c r="B206" t="s">
        <v>462</v>
      </c>
      <c r="C206" t="s">
        <v>7</v>
      </c>
      <c r="D206" t="s">
        <v>151</v>
      </c>
      <c r="E206">
        <v>0</v>
      </c>
      <c r="F206">
        <v>15</v>
      </c>
    </row>
    <row r="207" spans="1:6" ht="12.75">
      <c r="A207" t="s">
        <v>463</v>
      </c>
      <c r="B207" t="s">
        <v>464</v>
      </c>
      <c r="C207" t="s">
        <v>7</v>
      </c>
      <c r="D207" t="s">
        <v>465</v>
      </c>
      <c r="E207">
        <v>0</v>
      </c>
      <c r="F207">
        <v>15</v>
      </c>
    </row>
    <row r="208" spans="1:6" ht="12.75">
      <c r="A208" t="s">
        <v>466</v>
      </c>
      <c r="B208" t="s">
        <v>467</v>
      </c>
      <c r="C208" t="s">
        <v>7</v>
      </c>
      <c r="D208" t="s">
        <v>11</v>
      </c>
      <c r="E208">
        <v>0</v>
      </c>
      <c r="F208">
        <v>15</v>
      </c>
    </row>
    <row r="209" spans="1:6" ht="12.75">
      <c r="A209" t="s">
        <v>468</v>
      </c>
      <c r="B209" t="s">
        <v>469</v>
      </c>
      <c r="C209" t="s">
        <v>7</v>
      </c>
      <c r="D209" t="s">
        <v>151</v>
      </c>
      <c r="E209">
        <v>0</v>
      </c>
      <c r="F209">
        <v>15</v>
      </c>
    </row>
    <row r="210" spans="1:6" ht="12.75">
      <c r="A210" t="s">
        <v>470</v>
      </c>
      <c r="B210" t="s">
        <v>471</v>
      </c>
      <c r="C210" t="s">
        <v>14</v>
      </c>
      <c r="D210" t="s">
        <v>151</v>
      </c>
      <c r="E210">
        <v>0</v>
      </c>
      <c r="F210">
        <v>15</v>
      </c>
    </row>
    <row r="211" spans="1:6" ht="12.75">
      <c r="A211" t="s">
        <v>472</v>
      </c>
      <c r="B211" t="s">
        <v>473</v>
      </c>
      <c r="C211" t="s">
        <v>14</v>
      </c>
      <c r="D211" t="s">
        <v>261</v>
      </c>
      <c r="E211">
        <v>0</v>
      </c>
      <c r="F211">
        <v>15</v>
      </c>
    </row>
    <row r="212" spans="1:6" ht="12.75">
      <c r="A212" t="s">
        <v>474</v>
      </c>
      <c r="B212" t="s">
        <v>475</v>
      </c>
      <c r="C212" t="s">
        <v>7</v>
      </c>
      <c r="D212" t="s">
        <v>432</v>
      </c>
      <c r="E212">
        <v>0</v>
      </c>
      <c r="F212">
        <v>15</v>
      </c>
    </row>
    <row r="213" spans="1:6" ht="12.75">
      <c r="A213" t="s">
        <v>476</v>
      </c>
      <c r="B213" t="s">
        <v>477</v>
      </c>
      <c r="C213" t="s">
        <v>7</v>
      </c>
      <c r="D213" t="s">
        <v>432</v>
      </c>
      <c r="E213">
        <v>0</v>
      </c>
      <c r="F213">
        <v>15</v>
      </c>
    </row>
    <row r="214" spans="1:6" ht="12.75">
      <c r="A214" t="s">
        <v>478</v>
      </c>
      <c r="B214" t="s">
        <v>479</v>
      </c>
      <c r="C214" t="s">
        <v>7</v>
      </c>
      <c r="D214" t="s">
        <v>480</v>
      </c>
      <c r="E214">
        <v>0</v>
      </c>
      <c r="F214">
        <v>15</v>
      </c>
    </row>
    <row r="215" spans="1:6" ht="12.75">
      <c r="A215" t="s">
        <v>481</v>
      </c>
      <c r="B215" t="s">
        <v>482</v>
      </c>
      <c r="C215" t="s">
        <v>7</v>
      </c>
      <c r="D215" t="s">
        <v>480</v>
      </c>
      <c r="E215">
        <v>0</v>
      </c>
      <c r="F215">
        <v>15</v>
      </c>
    </row>
    <row r="216" spans="1:6" ht="12.75">
      <c r="A216" t="s">
        <v>483</v>
      </c>
      <c r="B216" t="s">
        <v>484</v>
      </c>
      <c r="C216" t="s">
        <v>14</v>
      </c>
      <c r="D216" t="s">
        <v>480</v>
      </c>
      <c r="E216">
        <v>0</v>
      </c>
      <c r="F216">
        <v>0</v>
      </c>
    </row>
    <row r="217" spans="1:6" ht="12.75">
      <c r="A217" t="s">
        <v>485</v>
      </c>
      <c r="B217" t="s">
        <v>486</v>
      </c>
      <c r="C217" t="s">
        <v>7</v>
      </c>
      <c r="D217" t="s">
        <v>480</v>
      </c>
      <c r="E217">
        <v>0</v>
      </c>
      <c r="F217">
        <v>15</v>
      </c>
    </row>
    <row r="218" spans="1:6" ht="12.75">
      <c r="A218" t="s">
        <v>487</v>
      </c>
      <c r="B218" t="s">
        <v>488</v>
      </c>
      <c r="C218" t="s">
        <v>7</v>
      </c>
      <c r="D218" t="s">
        <v>131</v>
      </c>
      <c r="E218">
        <v>0</v>
      </c>
      <c r="F218">
        <v>15</v>
      </c>
    </row>
    <row r="219" spans="1:6" ht="12.75">
      <c r="A219" t="s">
        <v>489</v>
      </c>
      <c r="B219" t="s">
        <v>490</v>
      </c>
      <c r="C219" t="s">
        <v>14</v>
      </c>
      <c r="D219" t="s">
        <v>131</v>
      </c>
      <c r="E219">
        <v>0</v>
      </c>
      <c r="F219">
        <v>15</v>
      </c>
    </row>
    <row r="220" spans="1:6" ht="12.75">
      <c r="A220" t="s">
        <v>491</v>
      </c>
      <c r="B220" t="s">
        <v>492</v>
      </c>
      <c r="C220" t="s">
        <v>7</v>
      </c>
      <c r="D220" t="s">
        <v>131</v>
      </c>
      <c r="E220">
        <v>0</v>
      </c>
      <c r="F220">
        <v>15</v>
      </c>
    </row>
    <row r="221" spans="1:6" ht="12.75">
      <c r="A221" t="s">
        <v>493</v>
      </c>
      <c r="B221" t="s">
        <v>494</v>
      </c>
      <c r="C221" t="s">
        <v>7</v>
      </c>
      <c r="D221" t="s">
        <v>131</v>
      </c>
      <c r="E221">
        <v>0</v>
      </c>
      <c r="F221">
        <v>15</v>
      </c>
    </row>
    <row r="222" spans="1:6" ht="12.75">
      <c r="A222" t="s">
        <v>495</v>
      </c>
      <c r="B222" t="s">
        <v>496</v>
      </c>
      <c r="C222" t="s">
        <v>7</v>
      </c>
      <c r="D222" t="s">
        <v>124</v>
      </c>
      <c r="E222">
        <v>0</v>
      </c>
      <c r="F222">
        <v>15</v>
      </c>
    </row>
    <row r="223" spans="1:6" ht="12.75">
      <c r="A223" t="s">
        <v>497</v>
      </c>
      <c r="B223" t="s">
        <v>498</v>
      </c>
      <c r="C223" t="s">
        <v>14</v>
      </c>
      <c r="D223" t="s">
        <v>158</v>
      </c>
      <c r="E223">
        <v>0</v>
      </c>
      <c r="F223">
        <v>15</v>
      </c>
    </row>
    <row r="224" spans="1:6" ht="12.75">
      <c r="A224" t="s">
        <v>499</v>
      </c>
      <c r="B224" t="s">
        <v>500</v>
      </c>
      <c r="C224" t="s">
        <v>7</v>
      </c>
      <c r="D224" t="s">
        <v>501</v>
      </c>
      <c r="E224">
        <v>0</v>
      </c>
      <c r="F224">
        <v>15</v>
      </c>
    </row>
    <row r="225" spans="1:6" ht="12.75">
      <c r="A225" t="s">
        <v>502</v>
      </c>
      <c r="B225" t="s">
        <v>503</v>
      </c>
      <c r="C225" t="s">
        <v>7</v>
      </c>
      <c r="D225" t="s">
        <v>501</v>
      </c>
      <c r="E225">
        <v>0</v>
      </c>
      <c r="F225">
        <v>15</v>
      </c>
    </row>
    <row r="226" spans="1:6" ht="12.75">
      <c r="A226" t="s">
        <v>504</v>
      </c>
      <c r="B226" t="s">
        <v>505</v>
      </c>
      <c r="C226" t="s">
        <v>7</v>
      </c>
      <c r="D226" t="s">
        <v>501</v>
      </c>
      <c r="E226">
        <v>0</v>
      </c>
      <c r="F226">
        <v>15</v>
      </c>
    </row>
    <row r="227" spans="1:6" ht="12.75">
      <c r="A227" t="s">
        <v>506</v>
      </c>
      <c r="B227" t="s">
        <v>507</v>
      </c>
      <c r="C227" t="s">
        <v>14</v>
      </c>
      <c r="D227" t="s">
        <v>501</v>
      </c>
      <c r="E227">
        <v>0</v>
      </c>
      <c r="F227">
        <v>0</v>
      </c>
    </row>
    <row r="228" spans="1:6" ht="12.75">
      <c r="A228" t="s">
        <v>508</v>
      </c>
      <c r="B228" t="s">
        <v>509</v>
      </c>
      <c r="C228" t="s">
        <v>14</v>
      </c>
      <c r="D228" t="s">
        <v>501</v>
      </c>
      <c r="E228">
        <v>0</v>
      </c>
      <c r="F228">
        <v>0</v>
      </c>
    </row>
    <row r="229" spans="1:6" ht="12.75">
      <c r="A229" t="s">
        <v>510</v>
      </c>
      <c r="B229" t="s">
        <v>511</v>
      </c>
      <c r="C229" t="s">
        <v>7</v>
      </c>
      <c r="D229" t="s">
        <v>501</v>
      </c>
      <c r="E229">
        <v>0</v>
      </c>
      <c r="F229">
        <v>15</v>
      </c>
    </row>
    <row r="230" spans="1:6" ht="12.75">
      <c r="A230" t="s">
        <v>512</v>
      </c>
      <c r="B230" t="s">
        <v>513</v>
      </c>
      <c r="C230" t="s">
        <v>7</v>
      </c>
      <c r="D230" t="s">
        <v>8</v>
      </c>
      <c r="E230">
        <v>0</v>
      </c>
      <c r="F230">
        <v>15</v>
      </c>
    </row>
    <row r="231" spans="1:6" ht="12.75">
      <c r="A231" t="s">
        <v>514</v>
      </c>
      <c r="B231" t="s">
        <v>515</v>
      </c>
      <c r="C231" t="s">
        <v>7</v>
      </c>
      <c r="D231" t="s">
        <v>516</v>
      </c>
      <c r="E231">
        <v>0</v>
      </c>
      <c r="F231">
        <v>15</v>
      </c>
    </row>
    <row r="232" spans="1:6" ht="12.75">
      <c r="A232" t="s">
        <v>517</v>
      </c>
      <c r="B232" t="s">
        <v>518</v>
      </c>
      <c r="C232" t="s">
        <v>7</v>
      </c>
      <c r="D232" t="s">
        <v>516</v>
      </c>
      <c r="E232">
        <v>0</v>
      </c>
      <c r="F232">
        <v>15</v>
      </c>
    </row>
    <row r="233" spans="1:6" ht="12.75">
      <c r="A233" t="s">
        <v>519</v>
      </c>
      <c r="B233" t="s">
        <v>520</v>
      </c>
      <c r="C233" t="s">
        <v>7</v>
      </c>
      <c r="D233" t="s">
        <v>454</v>
      </c>
      <c r="E233">
        <v>0</v>
      </c>
      <c r="F233">
        <v>15</v>
      </c>
    </row>
    <row r="234" spans="1:6" ht="12.75">
      <c r="A234" t="s">
        <v>521</v>
      </c>
      <c r="B234" t="s">
        <v>522</v>
      </c>
      <c r="C234" t="s">
        <v>7</v>
      </c>
      <c r="D234" t="s">
        <v>523</v>
      </c>
      <c r="E234">
        <v>0</v>
      </c>
      <c r="F234">
        <v>15</v>
      </c>
    </row>
    <row r="235" spans="1:6" ht="12.75">
      <c r="A235" t="s">
        <v>524</v>
      </c>
      <c r="B235" t="s">
        <v>525</v>
      </c>
      <c r="C235" t="s">
        <v>7</v>
      </c>
      <c r="D235" t="s">
        <v>523</v>
      </c>
      <c r="E235">
        <v>0</v>
      </c>
      <c r="F235">
        <v>15</v>
      </c>
    </row>
    <row r="236" spans="1:6" ht="12.75">
      <c r="A236" t="s">
        <v>526</v>
      </c>
      <c r="B236" t="s">
        <v>527</v>
      </c>
      <c r="C236" t="s">
        <v>7</v>
      </c>
      <c r="D236" t="s">
        <v>501</v>
      </c>
      <c r="E236">
        <v>0</v>
      </c>
      <c r="F236">
        <v>15</v>
      </c>
    </row>
    <row r="237" spans="1:6" ht="12.75">
      <c r="A237" t="s">
        <v>528</v>
      </c>
      <c r="B237" t="s">
        <v>529</v>
      </c>
      <c r="C237" t="s">
        <v>7</v>
      </c>
      <c r="D237" t="s">
        <v>530</v>
      </c>
      <c r="E237">
        <v>0</v>
      </c>
      <c r="F237">
        <v>15</v>
      </c>
    </row>
    <row r="238" spans="1:6" ht="12.75">
      <c r="A238" t="s">
        <v>531</v>
      </c>
      <c r="B238" t="s">
        <v>532</v>
      </c>
      <c r="C238" t="s">
        <v>7</v>
      </c>
      <c r="D238" t="s">
        <v>530</v>
      </c>
      <c r="E238">
        <v>0</v>
      </c>
      <c r="F238">
        <v>15</v>
      </c>
    </row>
    <row r="239" spans="1:6" ht="12.75">
      <c r="A239" t="s">
        <v>533</v>
      </c>
      <c r="B239" t="s">
        <v>534</v>
      </c>
      <c r="C239" t="s">
        <v>7</v>
      </c>
      <c r="D239" t="s">
        <v>530</v>
      </c>
      <c r="E239">
        <v>0</v>
      </c>
      <c r="F239">
        <v>15</v>
      </c>
    </row>
    <row r="240" spans="1:6" ht="12.75">
      <c r="A240" t="s">
        <v>535</v>
      </c>
      <c r="B240" t="s">
        <v>536</v>
      </c>
      <c r="C240" t="s">
        <v>7</v>
      </c>
      <c r="D240" t="s">
        <v>530</v>
      </c>
      <c r="E240">
        <v>0</v>
      </c>
      <c r="F240">
        <v>15</v>
      </c>
    </row>
    <row r="241" spans="1:6" ht="12.75">
      <c r="A241" t="s">
        <v>537</v>
      </c>
      <c r="B241" t="s">
        <v>538</v>
      </c>
      <c r="C241" t="s">
        <v>7</v>
      </c>
      <c r="D241" t="s">
        <v>530</v>
      </c>
      <c r="E241">
        <v>0</v>
      </c>
      <c r="F241">
        <v>15</v>
      </c>
    </row>
    <row r="242" spans="1:6" ht="12.75">
      <c r="A242" t="s">
        <v>539</v>
      </c>
      <c r="B242" t="s">
        <v>540</v>
      </c>
      <c r="C242" t="s">
        <v>7</v>
      </c>
      <c r="D242" t="s">
        <v>530</v>
      </c>
      <c r="E242">
        <v>0</v>
      </c>
      <c r="F242">
        <v>15</v>
      </c>
    </row>
    <row r="243" spans="1:6" ht="12.75">
      <c r="A243" t="s">
        <v>541</v>
      </c>
      <c r="B243" t="s">
        <v>542</v>
      </c>
      <c r="C243" t="s">
        <v>14</v>
      </c>
      <c r="D243" t="s">
        <v>543</v>
      </c>
      <c r="E243">
        <v>0</v>
      </c>
      <c r="F243">
        <v>15</v>
      </c>
    </row>
    <row r="244" spans="1:6" ht="12.75">
      <c r="A244" t="s">
        <v>544</v>
      </c>
      <c r="B244" t="s">
        <v>545</v>
      </c>
      <c r="C244" t="s">
        <v>7</v>
      </c>
      <c r="D244" t="s">
        <v>543</v>
      </c>
      <c r="E244">
        <v>0</v>
      </c>
      <c r="F244">
        <v>15</v>
      </c>
    </row>
    <row r="245" spans="1:6" ht="12.75">
      <c r="A245" t="s">
        <v>546</v>
      </c>
      <c r="B245" t="s">
        <v>547</v>
      </c>
      <c r="C245" t="s">
        <v>7</v>
      </c>
      <c r="D245" t="s">
        <v>548</v>
      </c>
      <c r="E245">
        <v>0</v>
      </c>
      <c r="F245">
        <v>0</v>
      </c>
    </row>
    <row r="246" spans="1:6" ht="12.75">
      <c r="A246" t="s">
        <v>549</v>
      </c>
      <c r="B246" t="s">
        <v>550</v>
      </c>
      <c r="C246" t="s">
        <v>14</v>
      </c>
      <c r="D246" t="s">
        <v>548</v>
      </c>
      <c r="E246">
        <v>0</v>
      </c>
      <c r="F246">
        <v>15</v>
      </c>
    </row>
    <row r="247" spans="1:6" ht="12.75">
      <c r="A247" t="s">
        <v>551</v>
      </c>
      <c r="B247" t="s">
        <v>552</v>
      </c>
      <c r="C247" t="s">
        <v>7</v>
      </c>
      <c r="D247" t="s">
        <v>548</v>
      </c>
      <c r="E247">
        <v>0</v>
      </c>
      <c r="F247">
        <v>15</v>
      </c>
    </row>
    <row r="248" spans="1:6" ht="12.75">
      <c r="A248" t="s">
        <v>553</v>
      </c>
      <c r="B248" t="s">
        <v>554</v>
      </c>
      <c r="C248" t="s">
        <v>7</v>
      </c>
      <c r="D248" t="s">
        <v>8</v>
      </c>
      <c r="E248">
        <v>0</v>
      </c>
      <c r="F248">
        <v>15</v>
      </c>
    </row>
    <row r="249" spans="1:6" ht="12.75">
      <c r="A249" t="s">
        <v>555</v>
      </c>
      <c r="B249" t="s">
        <v>556</v>
      </c>
      <c r="C249" t="s">
        <v>7</v>
      </c>
      <c r="D249" t="s">
        <v>22</v>
      </c>
      <c r="E249">
        <v>0</v>
      </c>
      <c r="F249">
        <v>15</v>
      </c>
    </row>
    <row r="250" spans="1:6" ht="12.75">
      <c r="A250" t="s">
        <v>557</v>
      </c>
      <c r="B250" t="s">
        <v>558</v>
      </c>
      <c r="C250" t="s">
        <v>14</v>
      </c>
      <c r="D250" t="s">
        <v>22</v>
      </c>
      <c r="E250">
        <v>0</v>
      </c>
      <c r="F250">
        <v>15</v>
      </c>
    </row>
    <row r="251" spans="1:6" ht="12.75">
      <c r="A251" t="s">
        <v>559</v>
      </c>
      <c r="B251" t="s">
        <v>560</v>
      </c>
      <c r="C251" t="s">
        <v>7</v>
      </c>
      <c r="D251" t="s">
        <v>561</v>
      </c>
      <c r="E251">
        <v>0</v>
      </c>
      <c r="F251">
        <v>15</v>
      </c>
    </row>
    <row r="252" spans="1:6" ht="12.75">
      <c r="A252" t="s">
        <v>562</v>
      </c>
      <c r="B252" t="s">
        <v>563</v>
      </c>
      <c r="C252" t="s">
        <v>7</v>
      </c>
      <c r="D252" t="s">
        <v>564</v>
      </c>
      <c r="E252">
        <v>0</v>
      </c>
      <c r="F252">
        <v>15</v>
      </c>
    </row>
    <row r="253" spans="1:6" ht="12.75">
      <c r="A253" t="s">
        <v>565</v>
      </c>
      <c r="B253" t="s">
        <v>566</v>
      </c>
      <c r="C253" t="s">
        <v>7</v>
      </c>
      <c r="D253" t="s">
        <v>422</v>
      </c>
      <c r="E253">
        <v>0</v>
      </c>
      <c r="F253">
        <v>0</v>
      </c>
    </row>
    <row r="254" spans="1:6" ht="12.75">
      <c r="A254" t="s">
        <v>567</v>
      </c>
      <c r="B254" t="s">
        <v>568</v>
      </c>
      <c r="C254" t="s">
        <v>14</v>
      </c>
      <c r="D254" t="s">
        <v>432</v>
      </c>
      <c r="E254">
        <v>0</v>
      </c>
      <c r="F254">
        <v>0</v>
      </c>
    </row>
    <row r="255" spans="1:6" ht="12.75">
      <c r="A255" t="s">
        <v>569</v>
      </c>
      <c r="B255" t="s">
        <v>570</v>
      </c>
      <c r="C255" t="s">
        <v>7</v>
      </c>
      <c r="D255" t="s">
        <v>82</v>
      </c>
      <c r="E255">
        <v>0</v>
      </c>
      <c r="F255">
        <v>0</v>
      </c>
    </row>
    <row r="256" spans="1:6" ht="12.75">
      <c r="A256" t="s">
        <v>571</v>
      </c>
      <c r="B256" t="s">
        <v>572</v>
      </c>
      <c r="C256" t="s">
        <v>14</v>
      </c>
      <c r="D256" t="s">
        <v>22</v>
      </c>
      <c r="E256">
        <v>0</v>
      </c>
      <c r="F256">
        <v>15</v>
      </c>
    </row>
    <row r="257" spans="1:6" ht="12.75">
      <c r="A257" t="s">
        <v>573</v>
      </c>
      <c r="B257" t="s">
        <v>574</v>
      </c>
      <c r="C257" t="s">
        <v>7</v>
      </c>
      <c r="D257" t="s">
        <v>22</v>
      </c>
      <c r="E257">
        <v>0</v>
      </c>
      <c r="F257">
        <v>15</v>
      </c>
    </row>
    <row r="258" spans="1:6" ht="12.75">
      <c r="A258" t="s">
        <v>575</v>
      </c>
      <c r="B258" t="s">
        <v>576</v>
      </c>
      <c r="C258" t="s">
        <v>14</v>
      </c>
      <c r="D258" t="s">
        <v>22</v>
      </c>
      <c r="E258">
        <v>0</v>
      </c>
      <c r="F258">
        <v>15</v>
      </c>
    </row>
    <row r="259" spans="1:6" ht="12.75">
      <c r="A259" t="s">
        <v>577</v>
      </c>
      <c r="B259" t="s">
        <v>578</v>
      </c>
      <c r="C259" t="s">
        <v>7</v>
      </c>
      <c r="D259" t="s">
        <v>579</v>
      </c>
      <c r="E259">
        <v>0</v>
      </c>
      <c r="F259">
        <v>15</v>
      </c>
    </row>
    <row r="260" spans="1:6" ht="12.75">
      <c r="A260" t="s">
        <v>580</v>
      </c>
      <c r="B260" t="s">
        <v>581</v>
      </c>
      <c r="C260" t="s">
        <v>7</v>
      </c>
      <c r="D260" t="s">
        <v>579</v>
      </c>
      <c r="E260">
        <v>0</v>
      </c>
      <c r="F260">
        <v>15</v>
      </c>
    </row>
    <row r="261" spans="1:6" ht="12.75">
      <c r="A261" t="s">
        <v>582</v>
      </c>
      <c r="B261" t="s">
        <v>583</v>
      </c>
      <c r="C261" t="s">
        <v>7</v>
      </c>
      <c r="D261" t="s">
        <v>579</v>
      </c>
      <c r="E261">
        <v>0</v>
      </c>
      <c r="F261">
        <v>15</v>
      </c>
    </row>
    <row r="262" spans="1:6" ht="12.75">
      <c r="A262" t="s">
        <v>584</v>
      </c>
      <c r="B262" t="s">
        <v>585</v>
      </c>
      <c r="C262" t="s">
        <v>7</v>
      </c>
      <c r="D262" t="s">
        <v>579</v>
      </c>
      <c r="E262">
        <v>0</v>
      </c>
      <c r="F262">
        <v>15</v>
      </c>
    </row>
    <row r="263" spans="1:6" ht="12.75">
      <c r="A263" t="s">
        <v>586</v>
      </c>
      <c r="B263" t="s">
        <v>587</v>
      </c>
      <c r="C263" t="s">
        <v>14</v>
      </c>
      <c r="D263" t="s">
        <v>588</v>
      </c>
      <c r="E263">
        <v>0</v>
      </c>
      <c r="F263">
        <v>15</v>
      </c>
    </row>
    <row r="264" spans="1:6" ht="12.75">
      <c r="A264" t="s">
        <v>589</v>
      </c>
      <c r="B264" t="s">
        <v>590</v>
      </c>
      <c r="C264" t="s">
        <v>7</v>
      </c>
      <c r="D264" t="s">
        <v>588</v>
      </c>
      <c r="E264">
        <v>8</v>
      </c>
      <c r="F264">
        <v>15</v>
      </c>
    </row>
    <row r="265" spans="1:6" ht="12.75">
      <c r="A265" t="s">
        <v>591</v>
      </c>
      <c r="B265" t="s">
        <v>592</v>
      </c>
      <c r="C265" t="s">
        <v>7</v>
      </c>
      <c r="D265" t="s">
        <v>588</v>
      </c>
      <c r="E265">
        <v>0</v>
      </c>
      <c r="F265">
        <v>15</v>
      </c>
    </row>
    <row r="266" spans="1:6" ht="12.75">
      <c r="A266" t="s">
        <v>593</v>
      </c>
      <c r="B266" t="s">
        <v>594</v>
      </c>
      <c r="C266" t="s">
        <v>7</v>
      </c>
      <c r="D266" t="s">
        <v>588</v>
      </c>
      <c r="E266">
        <v>0</v>
      </c>
      <c r="F266">
        <v>15</v>
      </c>
    </row>
    <row r="267" spans="1:6" ht="12.75">
      <c r="A267" t="s">
        <v>595</v>
      </c>
      <c r="B267" t="s">
        <v>596</v>
      </c>
      <c r="C267" t="s">
        <v>7</v>
      </c>
      <c r="D267" t="s">
        <v>588</v>
      </c>
      <c r="E267">
        <v>0</v>
      </c>
      <c r="F267">
        <v>15</v>
      </c>
    </row>
    <row r="268" spans="1:6" ht="12.75">
      <c r="A268" t="s">
        <v>597</v>
      </c>
      <c r="B268" t="s">
        <v>598</v>
      </c>
      <c r="C268" t="s">
        <v>7</v>
      </c>
      <c r="D268" t="s">
        <v>588</v>
      </c>
      <c r="E268">
        <v>0</v>
      </c>
      <c r="F268">
        <v>15</v>
      </c>
    </row>
    <row r="269" spans="1:6" ht="12.75">
      <c r="A269" t="s">
        <v>599</v>
      </c>
      <c r="B269" t="s">
        <v>600</v>
      </c>
      <c r="C269" t="s">
        <v>7</v>
      </c>
      <c r="D269" t="s">
        <v>588</v>
      </c>
      <c r="E269">
        <v>0</v>
      </c>
      <c r="F269">
        <v>15</v>
      </c>
    </row>
    <row r="270" spans="1:6" ht="12.75">
      <c r="A270" t="s">
        <v>601</v>
      </c>
      <c r="B270" t="s">
        <v>602</v>
      </c>
      <c r="C270" t="s">
        <v>7</v>
      </c>
      <c r="D270" t="s">
        <v>588</v>
      </c>
      <c r="E270">
        <v>0</v>
      </c>
      <c r="F270">
        <v>15</v>
      </c>
    </row>
    <row r="271" spans="1:6" ht="12.75">
      <c r="A271" t="s">
        <v>603</v>
      </c>
      <c r="B271" t="s">
        <v>604</v>
      </c>
      <c r="C271" t="s">
        <v>7</v>
      </c>
      <c r="D271" t="s">
        <v>588</v>
      </c>
      <c r="E271">
        <v>0</v>
      </c>
      <c r="F271">
        <v>15</v>
      </c>
    </row>
    <row r="272" spans="1:6" ht="12.75">
      <c r="A272" t="s">
        <v>605</v>
      </c>
      <c r="B272" t="s">
        <v>606</v>
      </c>
      <c r="C272" t="s">
        <v>7</v>
      </c>
      <c r="D272" t="s">
        <v>588</v>
      </c>
      <c r="E272">
        <v>0</v>
      </c>
      <c r="F272">
        <v>15</v>
      </c>
    </row>
    <row r="273" spans="1:6" ht="12.75">
      <c r="A273" t="s">
        <v>607</v>
      </c>
      <c r="B273" t="s">
        <v>608</v>
      </c>
      <c r="C273" t="s">
        <v>14</v>
      </c>
      <c r="D273" t="s">
        <v>588</v>
      </c>
      <c r="E273">
        <v>0</v>
      </c>
      <c r="F273">
        <v>15</v>
      </c>
    </row>
    <row r="274" spans="1:6" ht="12.75">
      <c r="A274" t="s">
        <v>609</v>
      </c>
      <c r="B274" t="s">
        <v>610</v>
      </c>
      <c r="C274" t="s">
        <v>7</v>
      </c>
      <c r="D274" t="s">
        <v>331</v>
      </c>
      <c r="E274">
        <v>0</v>
      </c>
      <c r="F274">
        <v>15</v>
      </c>
    </row>
    <row r="275" spans="1:6" ht="12.75">
      <c r="A275" t="s">
        <v>611</v>
      </c>
      <c r="B275" t="s">
        <v>612</v>
      </c>
      <c r="C275" t="s">
        <v>7</v>
      </c>
      <c r="D275" t="s">
        <v>404</v>
      </c>
      <c r="E275">
        <v>0</v>
      </c>
      <c r="F275">
        <v>15</v>
      </c>
    </row>
    <row r="276" spans="1:6" ht="12.75">
      <c r="A276" t="s">
        <v>613</v>
      </c>
      <c r="B276" t="s">
        <v>614</v>
      </c>
      <c r="C276" t="s">
        <v>7</v>
      </c>
      <c r="D276" t="s">
        <v>615</v>
      </c>
      <c r="E276">
        <v>0</v>
      </c>
      <c r="F276">
        <v>15</v>
      </c>
    </row>
    <row r="277" spans="1:6" ht="12.75">
      <c r="A277" t="s">
        <v>616</v>
      </c>
      <c r="B277" t="s">
        <v>617</v>
      </c>
      <c r="C277" t="s">
        <v>7</v>
      </c>
      <c r="D277" t="s">
        <v>618</v>
      </c>
      <c r="E277">
        <v>0</v>
      </c>
      <c r="F277">
        <v>15</v>
      </c>
    </row>
    <row r="278" spans="1:6" ht="12.75">
      <c r="A278" t="s">
        <v>619</v>
      </c>
      <c r="B278" t="s">
        <v>620</v>
      </c>
      <c r="C278" t="s">
        <v>7</v>
      </c>
      <c r="D278" t="s">
        <v>454</v>
      </c>
      <c r="E278">
        <v>0</v>
      </c>
      <c r="F278">
        <v>15</v>
      </c>
    </row>
    <row r="279" spans="1:6" ht="12.75">
      <c r="A279" t="s">
        <v>621</v>
      </c>
      <c r="B279" t="s">
        <v>622</v>
      </c>
      <c r="C279" t="s">
        <v>7</v>
      </c>
      <c r="D279" t="s">
        <v>618</v>
      </c>
      <c r="E279">
        <v>0</v>
      </c>
      <c r="F279">
        <v>15</v>
      </c>
    </row>
    <row r="280" spans="1:6" ht="12.75">
      <c r="A280" t="s">
        <v>623</v>
      </c>
      <c r="B280" t="s">
        <v>624</v>
      </c>
      <c r="C280" t="s">
        <v>7</v>
      </c>
      <c r="D280" t="s">
        <v>266</v>
      </c>
      <c r="E280">
        <v>0</v>
      </c>
      <c r="F280">
        <v>15</v>
      </c>
    </row>
    <row r="281" spans="1:6" ht="12.75">
      <c r="A281" t="s">
        <v>625</v>
      </c>
      <c r="B281" t="s">
        <v>626</v>
      </c>
      <c r="C281" t="s">
        <v>7</v>
      </c>
      <c r="D281" t="s">
        <v>266</v>
      </c>
      <c r="E281">
        <v>0</v>
      </c>
      <c r="F281">
        <v>15</v>
      </c>
    </row>
    <row r="282" spans="1:6" ht="12.75">
      <c r="A282" t="s">
        <v>627</v>
      </c>
      <c r="B282" t="s">
        <v>628</v>
      </c>
      <c r="C282" t="s">
        <v>7</v>
      </c>
      <c r="D282" t="s">
        <v>266</v>
      </c>
      <c r="E282">
        <v>0</v>
      </c>
      <c r="F282">
        <v>15</v>
      </c>
    </row>
    <row r="283" spans="1:6" ht="12.75">
      <c r="A283" t="s">
        <v>629</v>
      </c>
      <c r="B283" t="s">
        <v>630</v>
      </c>
      <c r="C283" t="s">
        <v>14</v>
      </c>
      <c r="D283" t="s">
        <v>266</v>
      </c>
      <c r="E283">
        <v>0</v>
      </c>
      <c r="F283">
        <v>15</v>
      </c>
    </row>
    <row r="284" spans="1:6" ht="12.75">
      <c r="A284" t="s">
        <v>631</v>
      </c>
      <c r="B284" t="s">
        <v>632</v>
      </c>
      <c r="C284" t="s">
        <v>7</v>
      </c>
      <c r="D284" t="s">
        <v>633</v>
      </c>
      <c r="E284">
        <v>0</v>
      </c>
      <c r="F284">
        <v>15</v>
      </c>
    </row>
    <row r="285" spans="1:6" ht="12.75">
      <c r="A285" t="s">
        <v>634</v>
      </c>
      <c r="B285" t="s">
        <v>635</v>
      </c>
      <c r="C285" t="s">
        <v>7</v>
      </c>
      <c r="D285" t="s">
        <v>636</v>
      </c>
      <c r="E285">
        <v>0</v>
      </c>
      <c r="F285">
        <v>15</v>
      </c>
    </row>
    <row r="286" spans="1:6" ht="12.75">
      <c r="A286" t="s">
        <v>637</v>
      </c>
      <c r="B286" t="s">
        <v>638</v>
      </c>
      <c r="C286" t="s">
        <v>7</v>
      </c>
      <c r="D286" t="s">
        <v>636</v>
      </c>
      <c r="E286">
        <v>0</v>
      </c>
      <c r="F286">
        <v>15</v>
      </c>
    </row>
    <row r="287" spans="1:6" ht="12.75">
      <c r="A287" t="s">
        <v>639</v>
      </c>
      <c r="B287" t="s">
        <v>640</v>
      </c>
      <c r="C287" t="s">
        <v>7</v>
      </c>
      <c r="D287" t="s">
        <v>636</v>
      </c>
      <c r="E287">
        <v>0</v>
      </c>
      <c r="F287">
        <v>15</v>
      </c>
    </row>
    <row r="288" spans="1:6" ht="12.75">
      <c r="A288" t="s">
        <v>641</v>
      </c>
      <c r="B288" t="s">
        <v>642</v>
      </c>
      <c r="C288" t="s">
        <v>7</v>
      </c>
      <c r="D288" t="s">
        <v>636</v>
      </c>
      <c r="E288">
        <v>0</v>
      </c>
      <c r="F288">
        <v>15</v>
      </c>
    </row>
    <row r="289" spans="1:6" ht="12.75">
      <c r="A289" t="s">
        <v>643</v>
      </c>
      <c r="B289" t="s">
        <v>644</v>
      </c>
      <c r="C289" t="s">
        <v>7</v>
      </c>
      <c r="D289" t="s">
        <v>636</v>
      </c>
      <c r="E289">
        <v>0</v>
      </c>
      <c r="F289">
        <v>15</v>
      </c>
    </row>
    <row r="290" spans="1:6" ht="12.75">
      <c r="A290" t="s">
        <v>645</v>
      </c>
      <c r="B290" t="s">
        <v>646</v>
      </c>
      <c r="C290" t="s">
        <v>14</v>
      </c>
      <c r="D290" t="s">
        <v>636</v>
      </c>
      <c r="E290">
        <v>0</v>
      </c>
      <c r="F290">
        <v>15</v>
      </c>
    </row>
    <row r="291" spans="1:6" ht="12.75">
      <c r="A291" t="s">
        <v>647</v>
      </c>
      <c r="B291" t="s">
        <v>648</v>
      </c>
      <c r="C291" t="s">
        <v>7</v>
      </c>
      <c r="D291" t="s">
        <v>633</v>
      </c>
      <c r="E291">
        <v>8</v>
      </c>
      <c r="F291">
        <v>0</v>
      </c>
    </row>
    <row r="292" spans="1:6" ht="12.75">
      <c r="A292" t="s">
        <v>649</v>
      </c>
      <c r="B292" t="s">
        <v>650</v>
      </c>
      <c r="C292" t="s">
        <v>7</v>
      </c>
      <c r="D292" t="s">
        <v>588</v>
      </c>
      <c r="E292">
        <v>0</v>
      </c>
      <c r="F292">
        <v>15</v>
      </c>
    </row>
    <row r="293" spans="1:6" ht="12.75">
      <c r="A293" t="s">
        <v>651</v>
      </c>
      <c r="B293" t="s">
        <v>652</v>
      </c>
      <c r="C293" t="s">
        <v>7</v>
      </c>
      <c r="D293" t="s">
        <v>588</v>
      </c>
      <c r="E293">
        <v>0</v>
      </c>
      <c r="F293">
        <v>15</v>
      </c>
    </row>
    <row r="294" spans="1:6" ht="12.75">
      <c r="A294" t="s">
        <v>653</v>
      </c>
      <c r="B294" t="s">
        <v>654</v>
      </c>
      <c r="C294" t="s">
        <v>7</v>
      </c>
      <c r="D294" t="s">
        <v>588</v>
      </c>
      <c r="E294">
        <v>0</v>
      </c>
      <c r="F294">
        <v>15</v>
      </c>
    </row>
    <row r="295" spans="1:6" ht="12.75">
      <c r="A295" t="s">
        <v>655</v>
      </c>
      <c r="B295" t="s">
        <v>656</v>
      </c>
      <c r="C295" t="s">
        <v>14</v>
      </c>
      <c r="D295" t="s">
        <v>588</v>
      </c>
      <c r="E295">
        <v>0</v>
      </c>
      <c r="F295">
        <v>15</v>
      </c>
    </row>
    <row r="296" spans="1:6" ht="12.75">
      <c r="A296" t="s">
        <v>657</v>
      </c>
      <c r="B296" t="s">
        <v>658</v>
      </c>
      <c r="C296" t="s">
        <v>14</v>
      </c>
      <c r="D296" t="s">
        <v>151</v>
      </c>
      <c r="E296">
        <v>0</v>
      </c>
      <c r="F296">
        <v>15</v>
      </c>
    </row>
    <row r="297" spans="1:6" ht="12.75">
      <c r="A297" t="s">
        <v>659</v>
      </c>
      <c r="B297" t="s">
        <v>660</v>
      </c>
      <c r="C297" t="s">
        <v>7</v>
      </c>
      <c r="D297" t="s">
        <v>543</v>
      </c>
      <c r="E297">
        <v>0</v>
      </c>
      <c r="F297">
        <v>15</v>
      </c>
    </row>
    <row r="298" spans="1:6" ht="12.75">
      <c r="A298" t="s">
        <v>661</v>
      </c>
      <c r="B298" t="s">
        <v>662</v>
      </c>
      <c r="C298" t="s">
        <v>7</v>
      </c>
      <c r="D298" t="s">
        <v>543</v>
      </c>
      <c r="E298">
        <v>0</v>
      </c>
      <c r="F298">
        <v>15</v>
      </c>
    </row>
    <row r="299" spans="1:6" ht="12.75">
      <c r="A299" t="s">
        <v>663</v>
      </c>
      <c r="B299" t="s">
        <v>664</v>
      </c>
      <c r="C299" t="s">
        <v>7</v>
      </c>
      <c r="D299" t="s">
        <v>543</v>
      </c>
      <c r="E299">
        <v>0</v>
      </c>
      <c r="F299">
        <v>15</v>
      </c>
    </row>
    <row r="300" spans="1:6" ht="12.75">
      <c r="A300" t="s">
        <v>665</v>
      </c>
      <c r="B300" t="s">
        <v>666</v>
      </c>
      <c r="C300" t="s">
        <v>7</v>
      </c>
      <c r="D300" t="s">
        <v>588</v>
      </c>
      <c r="E300">
        <v>0</v>
      </c>
      <c r="F300">
        <v>15</v>
      </c>
    </row>
    <row r="301" spans="1:6" ht="12.75">
      <c r="A301" t="s">
        <v>667</v>
      </c>
      <c r="B301" t="s">
        <v>668</v>
      </c>
      <c r="C301" t="s">
        <v>7</v>
      </c>
      <c r="D301" t="s">
        <v>151</v>
      </c>
      <c r="E301">
        <v>0</v>
      </c>
      <c r="F301">
        <v>15</v>
      </c>
    </row>
    <row r="302" spans="1:6" ht="12.75">
      <c r="A302" t="s">
        <v>669</v>
      </c>
      <c r="B302" t="s">
        <v>670</v>
      </c>
      <c r="C302" t="s">
        <v>7</v>
      </c>
      <c r="D302" t="s">
        <v>633</v>
      </c>
      <c r="E302">
        <v>0</v>
      </c>
      <c r="F302">
        <v>15</v>
      </c>
    </row>
    <row r="303" spans="1:6" ht="12.75">
      <c r="A303" t="s">
        <v>671</v>
      </c>
      <c r="B303" t="s">
        <v>672</v>
      </c>
      <c r="C303" t="s">
        <v>7</v>
      </c>
      <c r="D303" t="s">
        <v>22</v>
      </c>
      <c r="E303">
        <v>0</v>
      </c>
      <c r="F303">
        <v>15</v>
      </c>
    </row>
    <row r="304" spans="1:6" ht="12.75">
      <c r="A304" t="s">
        <v>673</v>
      </c>
      <c r="B304" t="s">
        <v>674</v>
      </c>
      <c r="C304" t="s">
        <v>7</v>
      </c>
      <c r="D304" t="s">
        <v>675</v>
      </c>
      <c r="E304">
        <v>0</v>
      </c>
      <c r="F304">
        <v>15</v>
      </c>
    </row>
    <row r="305" spans="1:6" ht="12.75">
      <c r="A305" t="s">
        <v>676</v>
      </c>
      <c r="B305" t="s">
        <v>677</v>
      </c>
      <c r="C305" t="s">
        <v>7</v>
      </c>
      <c r="D305" t="s">
        <v>675</v>
      </c>
      <c r="E305">
        <v>0</v>
      </c>
      <c r="F305">
        <v>15</v>
      </c>
    </row>
    <row r="306" spans="1:6" ht="12.75">
      <c r="A306" t="s">
        <v>678</v>
      </c>
      <c r="B306" t="s">
        <v>679</v>
      </c>
      <c r="C306" t="s">
        <v>7</v>
      </c>
      <c r="D306" t="s">
        <v>675</v>
      </c>
      <c r="E306">
        <v>0</v>
      </c>
      <c r="F306">
        <v>15</v>
      </c>
    </row>
    <row r="307" spans="1:6" ht="12.75">
      <c r="A307" t="s">
        <v>680</v>
      </c>
      <c r="B307" t="s">
        <v>681</v>
      </c>
      <c r="C307" t="s">
        <v>7</v>
      </c>
      <c r="D307" t="s">
        <v>675</v>
      </c>
      <c r="E307">
        <v>0</v>
      </c>
      <c r="F307">
        <v>15</v>
      </c>
    </row>
    <row r="308" spans="1:6" ht="12.75">
      <c r="A308" t="s">
        <v>682</v>
      </c>
      <c r="B308" t="s">
        <v>683</v>
      </c>
      <c r="C308" t="s">
        <v>7</v>
      </c>
      <c r="D308" t="s">
        <v>675</v>
      </c>
      <c r="E308">
        <v>0</v>
      </c>
      <c r="F308">
        <v>15</v>
      </c>
    </row>
    <row r="309" spans="1:6" ht="12.75">
      <c r="A309" t="s">
        <v>684</v>
      </c>
      <c r="B309" t="s">
        <v>685</v>
      </c>
      <c r="C309" t="s">
        <v>7</v>
      </c>
      <c r="D309" t="s">
        <v>675</v>
      </c>
      <c r="E309">
        <v>0</v>
      </c>
      <c r="F309">
        <v>15</v>
      </c>
    </row>
    <row r="310" spans="1:6" ht="12.75">
      <c r="A310" t="s">
        <v>686</v>
      </c>
      <c r="B310" t="s">
        <v>687</v>
      </c>
      <c r="C310" t="s">
        <v>7</v>
      </c>
      <c r="D310" t="s">
        <v>675</v>
      </c>
      <c r="E310">
        <v>0</v>
      </c>
      <c r="F310">
        <v>15</v>
      </c>
    </row>
    <row r="311" spans="1:6" ht="12.75">
      <c r="A311" t="s">
        <v>688</v>
      </c>
      <c r="B311" t="s">
        <v>689</v>
      </c>
      <c r="C311" t="s">
        <v>14</v>
      </c>
      <c r="D311" t="s">
        <v>675</v>
      </c>
      <c r="E311">
        <v>0</v>
      </c>
      <c r="F311">
        <v>15</v>
      </c>
    </row>
    <row r="312" spans="1:6" ht="12.75">
      <c r="A312" t="s">
        <v>690</v>
      </c>
      <c r="B312" t="s">
        <v>691</v>
      </c>
      <c r="C312" t="s">
        <v>7</v>
      </c>
      <c r="D312" t="s">
        <v>675</v>
      </c>
      <c r="E312">
        <v>0</v>
      </c>
      <c r="F312">
        <v>15</v>
      </c>
    </row>
    <row r="313" spans="1:6" ht="12.75">
      <c r="A313" t="s">
        <v>692</v>
      </c>
      <c r="B313" t="s">
        <v>693</v>
      </c>
      <c r="C313" t="s">
        <v>14</v>
      </c>
      <c r="D313" t="s">
        <v>675</v>
      </c>
      <c r="E313">
        <v>0</v>
      </c>
      <c r="F313">
        <v>15</v>
      </c>
    </row>
    <row r="314" spans="1:6" ht="12.75">
      <c r="A314" t="s">
        <v>694</v>
      </c>
      <c r="B314" t="s">
        <v>695</v>
      </c>
      <c r="C314" t="s">
        <v>7</v>
      </c>
      <c r="D314" t="s">
        <v>11</v>
      </c>
      <c r="E314">
        <v>0</v>
      </c>
      <c r="F314">
        <v>15</v>
      </c>
    </row>
    <row r="315" spans="1:6" ht="12.75">
      <c r="A315" t="s">
        <v>696</v>
      </c>
      <c r="B315" t="s">
        <v>697</v>
      </c>
      <c r="C315" t="s">
        <v>7</v>
      </c>
      <c r="D315" t="s">
        <v>698</v>
      </c>
      <c r="E315">
        <v>0</v>
      </c>
      <c r="F315">
        <v>15</v>
      </c>
    </row>
    <row r="316" spans="1:6" ht="12.75">
      <c r="A316" t="s">
        <v>699</v>
      </c>
      <c r="B316" t="s">
        <v>700</v>
      </c>
      <c r="C316" t="s">
        <v>7</v>
      </c>
      <c r="D316" t="s">
        <v>698</v>
      </c>
      <c r="E316">
        <v>0</v>
      </c>
      <c r="F316">
        <v>15</v>
      </c>
    </row>
    <row r="317" spans="1:6" ht="12.75">
      <c r="A317" t="s">
        <v>701</v>
      </c>
      <c r="B317" t="s">
        <v>702</v>
      </c>
      <c r="C317" t="s">
        <v>7</v>
      </c>
      <c r="D317" t="s">
        <v>698</v>
      </c>
      <c r="E317">
        <v>0</v>
      </c>
      <c r="F317">
        <v>15</v>
      </c>
    </row>
    <row r="318" spans="1:6" ht="12.75">
      <c r="A318" t="s">
        <v>703</v>
      </c>
      <c r="B318" t="s">
        <v>704</v>
      </c>
      <c r="C318" t="s">
        <v>7</v>
      </c>
      <c r="D318" t="s">
        <v>516</v>
      </c>
      <c r="E318">
        <v>0</v>
      </c>
      <c r="F318">
        <v>15</v>
      </c>
    </row>
    <row r="319" spans="1:6" ht="12.75">
      <c r="A319" t="s">
        <v>705</v>
      </c>
      <c r="B319" t="s">
        <v>706</v>
      </c>
      <c r="C319" t="s">
        <v>7</v>
      </c>
      <c r="D319" t="s">
        <v>22</v>
      </c>
      <c r="E319">
        <v>0</v>
      </c>
      <c r="F319">
        <v>15</v>
      </c>
    </row>
    <row r="320" spans="1:6" ht="12.75">
      <c r="A320" t="s">
        <v>707</v>
      </c>
      <c r="B320" t="s">
        <v>708</v>
      </c>
      <c r="C320" t="s">
        <v>7</v>
      </c>
      <c r="D320" t="s">
        <v>404</v>
      </c>
      <c r="E320">
        <v>0</v>
      </c>
      <c r="F320">
        <v>15</v>
      </c>
    </row>
    <row r="321" spans="1:6" ht="12.75">
      <c r="A321" t="s">
        <v>709</v>
      </c>
      <c r="B321" t="s">
        <v>710</v>
      </c>
      <c r="C321" t="s">
        <v>7</v>
      </c>
      <c r="D321" t="s">
        <v>404</v>
      </c>
      <c r="E321">
        <v>0</v>
      </c>
      <c r="F321">
        <v>15</v>
      </c>
    </row>
    <row r="322" spans="1:6" ht="12.75">
      <c r="A322" t="s">
        <v>711</v>
      </c>
      <c r="B322" t="s">
        <v>712</v>
      </c>
      <c r="C322" t="s">
        <v>7</v>
      </c>
      <c r="D322" t="s">
        <v>179</v>
      </c>
      <c r="E322">
        <v>0</v>
      </c>
      <c r="F322">
        <v>15</v>
      </c>
    </row>
    <row r="323" spans="1:6" ht="12.75">
      <c r="A323" t="s">
        <v>713</v>
      </c>
      <c r="B323" t="s">
        <v>714</v>
      </c>
      <c r="C323" t="s">
        <v>7</v>
      </c>
      <c r="D323" t="s">
        <v>115</v>
      </c>
      <c r="E323">
        <v>0</v>
      </c>
      <c r="F323">
        <v>15</v>
      </c>
    </row>
    <row r="324" spans="1:6" ht="12.75">
      <c r="A324" t="s">
        <v>715</v>
      </c>
      <c r="B324" t="s">
        <v>716</v>
      </c>
      <c r="C324" t="s">
        <v>7</v>
      </c>
      <c r="D324" t="s">
        <v>115</v>
      </c>
      <c r="E324">
        <v>0</v>
      </c>
      <c r="F324">
        <v>15</v>
      </c>
    </row>
    <row r="325" spans="1:6" ht="12.75">
      <c r="A325" t="s">
        <v>717</v>
      </c>
      <c r="B325" t="s">
        <v>718</v>
      </c>
      <c r="C325" t="s">
        <v>7</v>
      </c>
      <c r="D325" t="s">
        <v>115</v>
      </c>
      <c r="E325">
        <v>0</v>
      </c>
      <c r="F325">
        <v>15</v>
      </c>
    </row>
    <row r="326" spans="1:6" ht="12.75">
      <c r="A326" t="s">
        <v>719</v>
      </c>
      <c r="B326" t="s">
        <v>720</v>
      </c>
      <c r="C326" t="s">
        <v>7</v>
      </c>
      <c r="D326" t="s">
        <v>698</v>
      </c>
      <c r="E326">
        <v>0</v>
      </c>
      <c r="F326">
        <v>15</v>
      </c>
    </row>
    <row r="327" spans="1:6" ht="12.75">
      <c r="A327" t="s">
        <v>721</v>
      </c>
      <c r="B327" t="s">
        <v>722</v>
      </c>
      <c r="C327" t="s">
        <v>7</v>
      </c>
      <c r="D327" t="s">
        <v>404</v>
      </c>
      <c r="E327">
        <v>0</v>
      </c>
      <c r="F327">
        <v>15</v>
      </c>
    </row>
    <row r="328" spans="1:6" ht="12.75">
      <c r="A328" t="s">
        <v>723</v>
      </c>
      <c r="B328" t="s">
        <v>724</v>
      </c>
      <c r="C328" t="s">
        <v>7</v>
      </c>
      <c r="D328" t="s">
        <v>404</v>
      </c>
      <c r="E328">
        <v>0</v>
      </c>
      <c r="F328">
        <v>15</v>
      </c>
    </row>
    <row r="329" spans="1:6" ht="12.75">
      <c r="A329" t="s">
        <v>725</v>
      </c>
      <c r="B329" t="s">
        <v>726</v>
      </c>
      <c r="C329" t="s">
        <v>7</v>
      </c>
      <c r="D329" t="s">
        <v>588</v>
      </c>
      <c r="E329">
        <v>0</v>
      </c>
      <c r="F329">
        <v>15</v>
      </c>
    </row>
    <row r="330" spans="1:6" ht="12.75">
      <c r="A330" t="s">
        <v>727</v>
      </c>
      <c r="B330" t="s">
        <v>728</v>
      </c>
      <c r="C330" t="s">
        <v>7</v>
      </c>
      <c r="D330" t="s">
        <v>588</v>
      </c>
      <c r="E330">
        <v>0</v>
      </c>
      <c r="F330">
        <v>15</v>
      </c>
    </row>
    <row r="331" spans="1:6" ht="12.75">
      <c r="A331" t="s">
        <v>729</v>
      </c>
      <c r="B331" t="s">
        <v>730</v>
      </c>
      <c r="C331" t="s">
        <v>7</v>
      </c>
      <c r="D331" t="s">
        <v>151</v>
      </c>
      <c r="E331">
        <v>0</v>
      </c>
      <c r="F331">
        <v>15</v>
      </c>
    </row>
    <row r="332" spans="1:6" ht="12.75">
      <c r="A332" t="s">
        <v>731</v>
      </c>
      <c r="B332" t="s">
        <v>732</v>
      </c>
      <c r="C332" t="s">
        <v>7</v>
      </c>
      <c r="D332" t="s">
        <v>579</v>
      </c>
      <c r="E332">
        <v>0</v>
      </c>
      <c r="F332">
        <v>15</v>
      </c>
    </row>
    <row r="333" spans="1:6" ht="12.75">
      <c r="A333" t="s">
        <v>733</v>
      </c>
      <c r="B333" t="s">
        <v>734</v>
      </c>
      <c r="C333" t="s">
        <v>7</v>
      </c>
      <c r="D333" t="s">
        <v>579</v>
      </c>
      <c r="E333">
        <v>0</v>
      </c>
      <c r="F333">
        <v>15</v>
      </c>
    </row>
    <row r="334" spans="1:6" ht="12.75">
      <c r="A334" t="s">
        <v>735</v>
      </c>
      <c r="B334" t="s">
        <v>736</v>
      </c>
      <c r="C334" t="s">
        <v>7</v>
      </c>
      <c r="D334" t="s">
        <v>22</v>
      </c>
      <c r="E334">
        <v>0</v>
      </c>
      <c r="F334">
        <v>15</v>
      </c>
    </row>
    <row r="335" spans="1:6" ht="12.75">
      <c r="A335" t="s">
        <v>737</v>
      </c>
      <c r="B335" t="s">
        <v>738</v>
      </c>
      <c r="C335" t="s">
        <v>7</v>
      </c>
      <c r="D335" t="s">
        <v>22</v>
      </c>
      <c r="E335">
        <v>0</v>
      </c>
      <c r="F335">
        <v>15</v>
      </c>
    </row>
    <row r="336" spans="1:6" ht="12.75">
      <c r="A336" t="s">
        <v>739</v>
      </c>
      <c r="B336" t="s">
        <v>740</v>
      </c>
      <c r="C336" t="s">
        <v>7</v>
      </c>
      <c r="D336" t="s">
        <v>404</v>
      </c>
      <c r="E336">
        <v>0</v>
      </c>
      <c r="F336">
        <v>15</v>
      </c>
    </row>
    <row r="337" spans="1:6" ht="12.75">
      <c r="A337" t="s">
        <v>741</v>
      </c>
      <c r="B337" t="s">
        <v>742</v>
      </c>
      <c r="C337" t="s">
        <v>7</v>
      </c>
      <c r="D337" t="s">
        <v>404</v>
      </c>
      <c r="E337">
        <v>0</v>
      </c>
      <c r="F337">
        <v>15</v>
      </c>
    </row>
    <row r="338" spans="1:6" ht="12.75">
      <c r="A338" t="s">
        <v>743</v>
      </c>
      <c r="B338" t="s">
        <v>744</v>
      </c>
      <c r="C338" t="s">
        <v>7</v>
      </c>
      <c r="D338" t="s">
        <v>404</v>
      </c>
      <c r="E338">
        <v>0</v>
      </c>
      <c r="F338">
        <v>15</v>
      </c>
    </row>
    <row r="339" spans="1:6" ht="12.75">
      <c r="A339" t="s">
        <v>745</v>
      </c>
      <c r="B339" t="s">
        <v>746</v>
      </c>
      <c r="C339" t="s">
        <v>7</v>
      </c>
      <c r="D339" t="s">
        <v>422</v>
      </c>
      <c r="E339">
        <v>0</v>
      </c>
      <c r="F339">
        <v>15</v>
      </c>
    </row>
    <row r="340" spans="1:6" ht="12.75">
      <c r="A340" t="s">
        <v>747</v>
      </c>
      <c r="B340" t="s">
        <v>748</v>
      </c>
      <c r="C340" t="s">
        <v>14</v>
      </c>
      <c r="D340" t="s">
        <v>22</v>
      </c>
      <c r="E340">
        <v>0</v>
      </c>
      <c r="F340">
        <v>15</v>
      </c>
    </row>
    <row r="341" spans="1:6" ht="12.75">
      <c r="A341" t="s">
        <v>749</v>
      </c>
      <c r="B341" t="s">
        <v>750</v>
      </c>
      <c r="C341" t="s">
        <v>14</v>
      </c>
      <c r="D341" t="s">
        <v>22</v>
      </c>
      <c r="E341">
        <v>0</v>
      </c>
      <c r="F341">
        <v>15</v>
      </c>
    </row>
    <row r="342" spans="1:6" ht="12.75">
      <c r="A342" t="s">
        <v>751</v>
      </c>
      <c r="B342" t="s">
        <v>752</v>
      </c>
      <c r="C342" t="s">
        <v>7</v>
      </c>
      <c r="D342" t="s">
        <v>151</v>
      </c>
      <c r="E342">
        <v>0</v>
      </c>
      <c r="F342">
        <v>15</v>
      </c>
    </row>
    <row r="343" spans="1:6" ht="12.75">
      <c r="A343" t="s">
        <v>753</v>
      </c>
      <c r="B343" t="s">
        <v>754</v>
      </c>
      <c r="C343" t="s">
        <v>14</v>
      </c>
      <c r="D343" t="s">
        <v>11</v>
      </c>
      <c r="E343">
        <v>0</v>
      </c>
      <c r="F343">
        <v>15</v>
      </c>
    </row>
    <row r="344" spans="1:6" ht="12.75">
      <c r="A344" t="s">
        <v>755</v>
      </c>
      <c r="B344" t="s">
        <v>756</v>
      </c>
      <c r="C344" t="s">
        <v>7</v>
      </c>
      <c r="D344" t="s">
        <v>158</v>
      </c>
      <c r="E344">
        <v>0</v>
      </c>
      <c r="F344">
        <v>15</v>
      </c>
    </row>
    <row r="345" spans="1:6" ht="12.75">
      <c r="A345" t="s">
        <v>757</v>
      </c>
      <c r="B345" t="s">
        <v>758</v>
      </c>
      <c r="C345" t="s">
        <v>7</v>
      </c>
      <c r="D345" t="s">
        <v>230</v>
      </c>
      <c r="E345">
        <v>0</v>
      </c>
      <c r="F345">
        <v>15</v>
      </c>
    </row>
    <row r="346" spans="1:6" ht="12.75">
      <c r="A346" t="s">
        <v>759</v>
      </c>
      <c r="B346" t="s">
        <v>760</v>
      </c>
      <c r="C346" t="s">
        <v>7</v>
      </c>
      <c r="D346" t="s">
        <v>564</v>
      </c>
      <c r="E346">
        <v>0</v>
      </c>
      <c r="F346">
        <v>15</v>
      </c>
    </row>
    <row r="347" spans="1:6" ht="12.75">
      <c r="A347" t="s">
        <v>761</v>
      </c>
      <c r="B347" t="s">
        <v>762</v>
      </c>
      <c r="C347" t="s">
        <v>7</v>
      </c>
      <c r="D347" t="s">
        <v>564</v>
      </c>
      <c r="E347">
        <v>0</v>
      </c>
      <c r="F347">
        <v>15</v>
      </c>
    </row>
    <row r="348" spans="1:6" ht="12.75">
      <c r="A348" t="s">
        <v>763</v>
      </c>
      <c r="B348" t="s">
        <v>764</v>
      </c>
      <c r="C348" t="s">
        <v>7</v>
      </c>
      <c r="D348" t="s">
        <v>564</v>
      </c>
      <c r="E348">
        <v>0</v>
      </c>
      <c r="F348">
        <v>15</v>
      </c>
    </row>
    <row r="349" spans="1:6" ht="12.75">
      <c r="A349" t="s">
        <v>765</v>
      </c>
      <c r="B349" t="s">
        <v>766</v>
      </c>
      <c r="C349" t="s">
        <v>14</v>
      </c>
      <c r="D349" t="s">
        <v>767</v>
      </c>
      <c r="E349">
        <v>0</v>
      </c>
      <c r="F349">
        <v>15</v>
      </c>
    </row>
    <row r="350" spans="1:6" ht="12.75">
      <c r="A350" t="s">
        <v>768</v>
      </c>
      <c r="B350" t="s">
        <v>769</v>
      </c>
      <c r="C350" t="s">
        <v>14</v>
      </c>
      <c r="D350" t="s">
        <v>286</v>
      </c>
      <c r="E350">
        <v>0</v>
      </c>
      <c r="F350">
        <v>15</v>
      </c>
    </row>
    <row r="351" spans="1:6" ht="12.75">
      <c r="A351" t="s">
        <v>770</v>
      </c>
      <c r="B351" t="s">
        <v>771</v>
      </c>
      <c r="C351" t="s">
        <v>14</v>
      </c>
      <c r="D351" t="s">
        <v>767</v>
      </c>
      <c r="E351">
        <v>0</v>
      </c>
      <c r="F351">
        <v>15</v>
      </c>
    </row>
    <row r="352" spans="1:6" ht="12.75">
      <c r="A352" t="s">
        <v>772</v>
      </c>
      <c r="B352" t="s">
        <v>773</v>
      </c>
      <c r="C352" t="s">
        <v>14</v>
      </c>
      <c r="D352" t="s">
        <v>767</v>
      </c>
      <c r="E352">
        <v>0</v>
      </c>
      <c r="F352">
        <v>15</v>
      </c>
    </row>
    <row r="353" spans="1:6" ht="12.75">
      <c r="A353" t="s">
        <v>774</v>
      </c>
      <c r="B353" t="s">
        <v>775</v>
      </c>
      <c r="C353" t="s">
        <v>14</v>
      </c>
      <c r="D353" t="s">
        <v>767</v>
      </c>
      <c r="E353">
        <v>0</v>
      </c>
      <c r="F353">
        <v>15</v>
      </c>
    </row>
    <row r="354" spans="1:6" ht="12.75">
      <c r="A354" t="s">
        <v>776</v>
      </c>
      <c r="B354" t="s">
        <v>777</v>
      </c>
      <c r="C354" t="s">
        <v>14</v>
      </c>
      <c r="D354" t="s">
        <v>767</v>
      </c>
      <c r="E354">
        <v>0</v>
      </c>
      <c r="F354">
        <v>15</v>
      </c>
    </row>
    <row r="355" spans="1:6" ht="12.75">
      <c r="A355" t="s">
        <v>778</v>
      </c>
      <c r="B355" t="s">
        <v>779</v>
      </c>
      <c r="C355" t="s">
        <v>7</v>
      </c>
      <c r="D355" t="s">
        <v>767</v>
      </c>
      <c r="E355">
        <v>0</v>
      </c>
      <c r="F355">
        <v>15</v>
      </c>
    </row>
    <row r="356" spans="1:6" ht="12.75">
      <c r="A356" t="s">
        <v>780</v>
      </c>
      <c r="B356" t="s">
        <v>781</v>
      </c>
      <c r="C356" t="s">
        <v>7</v>
      </c>
      <c r="D356" t="s">
        <v>432</v>
      </c>
      <c r="E356">
        <v>0</v>
      </c>
      <c r="F356">
        <v>15</v>
      </c>
    </row>
    <row r="357" spans="1:6" ht="12.75">
      <c r="A357" t="s">
        <v>782</v>
      </c>
      <c r="B357" t="s">
        <v>783</v>
      </c>
      <c r="C357" t="s">
        <v>14</v>
      </c>
      <c r="D357" t="s">
        <v>564</v>
      </c>
      <c r="E357">
        <v>0</v>
      </c>
      <c r="F357">
        <v>15</v>
      </c>
    </row>
    <row r="358" spans="1:6" ht="12.75">
      <c r="A358" t="s">
        <v>784</v>
      </c>
      <c r="B358" t="s">
        <v>785</v>
      </c>
      <c r="C358" t="s">
        <v>7</v>
      </c>
      <c r="D358" t="s">
        <v>564</v>
      </c>
      <c r="E358">
        <v>0</v>
      </c>
      <c r="F358">
        <v>15</v>
      </c>
    </row>
    <row r="359" spans="1:6" ht="12.75">
      <c r="A359" t="s">
        <v>786</v>
      </c>
      <c r="B359" t="s">
        <v>787</v>
      </c>
      <c r="C359" t="s">
        <v>7</v>
      </c>
      <c r="D359" t="s">
        <v>564</v>
      </c>
      <c r="E359">
        <v>0</v>
      </c>
      <c r="F359">
        <v>15</v>
      </c>
    </row>
    <row r="360" spans="1:6" ht="12.75">
      <c r="A360" t="s">
        <v>788</v>
      </c>
      <c r="B360" t="s">
        <v>789</v>
      </c>
      <c r="C360" t="s">
        <v>14</v>
      </c>
      <c r="D360" t="s">
        <v>564</v>
      </c>
      <c r="E360">
        <v>0</v>
      </c>
      <c r="F360">
        <v>15</v>
      </c>
    </row>
    <row r="361" spans="1:6" ht="12.75">
      <c r="A361" t="s">
        <v>790</v>
      </c>
      <c r="B361" t="s">
        <v>791</v>
      </c>
      <c r="C361" t="s">
        <v>7</v>
      </c>
      <c r="D361" t="s">
        <v>564</v>
      </c>
      <c r="E361">
        <v>0</v>
      </c>
      <c r="F361">
        <v>15</v>
      </c>
    </row>
    <row r="362" spans="1:6" ht="12.75">
      <c r="A362" t="s">
        <v>792</v>
      </c>
      <c r="B362" t="s">
        <v>793</v>
      </c>
      <c r="C362" t="s">
        <v>14</v>
      </c>
      <c r="D362" t="s">
        <v>588</v>
      </c>
      <c r="E362">
        <v>0</v>
      </c>
      <c r="F362">
        <v>15</v>
      </c>
    </row>
    <row r="363" spans="1:6" ht="12.75">
      <c r="A363" t="s">
        <v>794</v>
      </c>
      <c r="B363" t="s">
        <v>795</v>
      </c>
      <c r="C363" t="s">
        <v>14</v>
      </c>
      <c r="D363" t="s">
        <v>588</v>
      </c>
      <c r="E363">
        <v>0</v>
      </c>
      <c r="F363">
        <v>15</v>
      </c>
    </row>
    <row r="364" spans="1:6" ht="12.75">
      <c r="A364" t="s">
        <v>796</v>
      </c>
      <c r="B364" t="s">
        <v>797</v>
      </c>
      <c r="C364" t="s">
        <v>14</v>
      </c>
      <c r="D364" t="s">
        <v>588</v>
      </c>
      <c r="E364">
        <v>0</v>
      </c>
      <c r="F364">
        <v>15</v>
      </c>
    </row>
    <row r="365" spans="1:6" ht="12.75">
      <c r="A365" t="s">
        <v>798</v>
      </c>
      <c r="B365" t="s">
        <v>799</v>
      </c>
      <c r="C365" t="s">
        <v>7</v>
      </c>
      <c r="D365" t="s">
        <v>588</v>
      </c>
      <c r="E365">
        <v>0</v>
      </c>
      <c r="F365">
        <v>15</v>
      </c>
    </row>
    <row r="366" spans="1:6" ht="12.75">
      <c r="A366" t="s">
        <v>800</v>
      </c>
      <c r="B366" t="s">
        <v>801</v>
      </c>
      <c r="C366" t="s">
        <v>7</v>
      </c>
      <c r="D366" t="s">
        <v>767</v>
      </c>
      <c r="E366">
        <v>0</v>
      </c>
      <c r="F366">
        <v>15</v>
      </c>
    </row>
    <row r="367" spans="1:6" ht="12.75">
      <c r="A367" t="s">
        <v>802</v>
      </c>
      <c r="B367" t="s">
        <v>803</v>
      </c>
      <c r="C367" t="s">
        <v>7</v>
      </c>
      <c r="D367" t="s">
        <v>588</v>
      </c>
      <c r="E367">
        <v>0</v>
      </c>
      <c r="F367">
        <v>15</v>
      </c>
    </row>
    <row r="368" spans="1:6" ht="12.75">
      <c r="A368" t="s">
        <v>804</v>
      </c>
      <c r="B368" t="s">
        <v>805</v>
      </c>
      <c r="C368" t="s">
        <v>7</v>
      </c>
      <c r="D368" t="s">
        <v>588</v>
      </c>
      <c r="E368">
        <v>0</v>
      </c>
      <c r="F368">
        <v>15</v>
      </c>
    </row>
    <row r="369" spans="1:6" ht="12.75">
      <c r="A369" t="s">
        <v>806</v>
      </c>
      <c r="B369" t="s">
        <v>807</v>
      </c>
      <c r="C369" t="s">
        <v>14</v>
      </c>
      <c r="D369" t="s">
        <v>588</v>
      </c>
      <c r="E369">
        <v>0</v>
      </c>
      <c r="F369">
        <v>15</v>
      </c>
    </row>
    <row r="370" spans="1:6" ht="12.75">
      <c r="A370" t="s">
        <v>808</v>
      </c>
      <c r="B370" t="s">
        <v>809</v>
      </c>
      <c r="C370" t="s">
        <v>7</v>
      </c>
      <c r="D370" t="s">
        <v>588</v>
      </c>
      <c r="E370">
        <v>2</v>
      </c>
      <c r="F370">
        <v>15</v>
      </c>
    </row>
    <row r="371" spans="1:6" ht="12.75">
      <c r="A371" t="s">
        <v>810</v>
      </c>
      <c r="B371" t="s">
        <v>811</v>
      </c>
      <c r="C371" t="s">
        <v>7</v>
      </c>
      <c r="D371" t="s">
        <v>588</v>
      </c>
      <c r="E371">
        <v>0</v>
      </c>
      <c r="F371">
        <v>15</v>
      </c>
    </row>
    <row r="372" spans="1:6" ht="12.75">
      <c r="A372" t="s">
        <v>812</v>
      </c>
      <c r="B372" t="s">
        <v>813</v>
      </c>
      <c r="C372" t="s">
        <v>14</v>
      </c>
      <c r="D372" t="s">
        <v>588</v>
      </c>
      <c r="E372">
        <v>0</v>
      </c>
      <c r="F372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6" sqref="D16"/>
    </sheetView>
  </sheetViews>
  <sheetFormatPr defaultColWidth="11.42187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1" width="5.00390625" style="0" customWidth="1"/>
    <col min="12" max="12" width="8.00390625" style="0" customWidth="1"/>
    <col min="13" max="16" width="10.00390625" style="0" customWidth="1"/>
    <col min="17" max="17" width="10.00390625" style="0" hidden="1" customWidth="1"/>
    <col min="18" max="18" width="8.8515625" style="0" hidden="1" customWidth="1"/>
    <col min="19" max="16384" width="8.8515625" style="0" customWidth="1"/>
  </cols>
  <sheetData>
    <row r="1" spans="33:34" ht="12.75">
      <c r="AG1" t="s">
        <v>828</v>
      </c>
      <c r="AH1">
        <v>18042</v>
      </c>
    </row>
    <row r="2" ht="24.75" customHeight="1">
      <c r="B2" s="3" t="s">
        <v>830</v>
      </c>
    </row>
    <row r="3" spans="2:33" ht="19.5" customHeight="1">
      <c r="B3" s="4" t="s">
        <v>831</v>
      </c>
      <c r="AG3" t="s">
        <v>829</v>
      </c>
    </row>
    <row r="4" spans="33:34" ht="12.75">
      <c r="AG4" t="s">
        <v>14</v>
      </c>
      <c r="AH4">
        <v>10</v>
      </c>
    </row>
    <row r="5" spans="2:34" ht="19.5" customHeight="1">
      <c r="B5" s="5" t="s">
        <v>832</v>
      </c>
      <c r="AG5" t="s">
        <v>7</v>
      </c>
      <c r="AH5">
        <v>0</v>
      </c>
    </row>
    <row r="6" ht="17.25" customHeight="1">
      <c r="B6" s="6" t="s">
        <v>833</v>
      </c>
    </row>
    <row r="9" spans="1:23" ht="12" customHeight="1">
      <c r="A9" s="2" t="s">
        <v>814</v>
      </c>
      <c r="B9" s="2" t="s">
        <v>1</v>
      </c>
      <c r="C9" s="2" t="s">
        <v>4</v>
      </c>
      <c r="D9" s="2" t="s">
        <v>2</v>
      </c>
      <c r="E9" s="2" t="s">
        <v>815</v>
      </c>
      <c r="F9" s="2" t="s">
        <v>816</v>
      </c>
      <c r="G9" s="2" t="s">
        <v>814</v>
      </c>
      <c r="H9" s="2" t="s">
        <v>817</v>
      </c>
      <c r="I9" s="2" t="s">
        <v>818</v>
      </c>
      <c r="J9" s="2" t="s">
        <v>819</v>
      </c>
      <c r="K9" s="2" t="s">
        <v>820</v>
      </c>
      <c r="L9" s="2" t="s">
        <v>821</v>
      </c>
      <c r="M9" s="2" t="s">
        <v>822</v>
      </c>
      <c r="N9" s="2" t="s">
        <v>823</v>
      </c>
      <c r="O9" s="2" t="s">
        <v>824</v>
      </c>
      <c r="P9" s="2" t="s">
        <v>825</v>
      </c>
      <c r="Q9" s="2" t="s">
        <v>826</v>
      </c>
      <c r="R9" s="2" t="s">
        <v>827</v>
      </c>
      <c r="S9" s="2" t="s">
        <v>826</v>
      </c>
      <c r="T9" s="2"/>
      <c r="U9" s="2"/>
      <c r="V9" s="2"/>
      <c r="W9" s="2"/>
    </row>
    <row r="10" spans="1:32" ht="12.75">
      <c r="A10">
        <v>1</v>
      </c>
      <c r="B10" s="1" t="s">
        <v>834</v>
      </c>
      <c r="C10" t="str">
        <f>IF(B10&lt;&gt;"",VLOOKUP(B10,iscritti_18042!$A$2:$G$372,4,FALSE),"")</f>
        <v>Barium</v>
      </c>
      <c r="D10" t="str">
        <f>IF(B10&lt;&gt;"",VLOOKUP(B10,iscritti_18042!$A$2:$G$372,2,FALSE),"")</f>
        <v>SABINO FORMIGLIO</v>
      </c>
      <c r="E10" t="str">
        <f>IF(B10&lt;&gt;"",VLOOKUP(B10,iscritti_18042!$A$2:$G$372,3,FALSE),"")</f>
        <v>M/ES</v>
      </c>
      <c r="F10">
        <f>IF(E10&lt;&gt;"",VLOOKUP(E10,'18042'!$AG$3:'18042'!$AH$6,2,FALSE),"")</f>
        <v>0</v>
      </c>
      <c r="G10">
        <f>COUNTA('18042'!$H$10:'18042'!$K$10)</f>
        <v>4</v>
      </c>
      <c r="H10" s="1">
        <v>162</v>
      </c>
      <c r="I10" s="1">
        <v>220</v>
      </c>
      <c r="J10" s="1">
        <v>157</v>
      </c>
      <c r="K10" s="1">
        <v>154</v>
      </c>
      <c r="L10">
        <f>IF('18042'!$G$10&lt;&gt;0,'18042'!$M$10/'18042'!$G$10,"")</f>
        <v>173.25</v>
      </c>
      <c r="M10">
        <f>SUM('18042'!$H$10:'18042'!$K$10)</f>
        <v>693</v>
      </c>
      <c r="N10" s="1"/>
      <c r="O10" s="1"/>
      <c r="P10">
        <f>SUM('18042'!$M$10:'18042'!$O$10)+'18042'!$AF$10</f>
        <v>693</v>
      </c>
      <c r="Q10">
        <f>SUM('18042'!$P$10:'18042'!$P$13)</f>
        <v>1307</v>
      </c>
      <c r="R10">
        <v>1</v>
      </c>
      <c r="S10">
        <f>SUM('18042'!$P$10:'18042'!$P$13)</f>
        <v>1307</v>
      </c>
      <c r="T10" s="1"/>
      <c r="U10" s="1"/>
      <c r="V10" s="1"/>
      <c r="AF10">
        <f>'18042'!$G$10*IF(E10&lt;&gt;"",'18042'!$F$10,0)</f>
        <v>0</v>
      </c>
    </row>
    <row r="11" spans="2:32" ht="12.75">
      <c r="B11" s="1" t="s">
        <v>835</v>
      </c>
      <c r="C11" t="str">
        <f>IF(B11&lt;&gt;"",VLOOKUP(B11,iscritti_18042!$A$2:$G$372,4,FALSE),"")</f>
        <v>Barium</v>
      </c>
      <c r="D11" t="str">
        <f>IF(B11&lt;&gt;"",VLOOKUP(B11,iscritti_18042!$A$2:$G$372,2,FALSE),"")</f>
        <v>MARCO CAPRIATI</v>
      </c>
      <c r="E11" t="str">
        <f>IF(B11&lt;&gt;"",VLOOKUP(B11,iscritti_18042!$A$2:$G$372,3,FALSE),"")</f>
        <v>M/ES</v>
      </c>
      <c r="F11">
        <f>IF(E11&lt;&gt;"",VLOOKUP(E11,'18042'!$AG$3:'18042'!$AH$6,2,FALSE),"")</f>
        <v>0</v>
      </c>
      <c r="G11">
        <f>COUNTA('18042'!$H$11:'18042'!$K$11)</f>
        <v>4</v>
      </c>
      <c r="H11" s="1">
        <v>108</v>
      </c>
      <c r="I11" s="1">
        <v>171</v>
      </c>
      <c r="J11" s="1">
        <v>164</v>
      </c>
      <c r="K11" s="1">
        <v>171</v>
      </c>
      <c r="L11">
        <f>IF('18042'!$G$11&lt;&gt;0,'18042'!$M$11/'18042'!$G$11,"")</f>
        <v>153.5</v>
      </c>
      <c r="M11">
        <f>SUM('18042'!$H$11:'18042'!$K$11)</f>
        <v>614</v>
      </c>
      <c r="N11" s="1"/>
      <c r="O11" s="1"/>
      <c r="P11">
        <f>SUM('18042'!$M$11:'18042'!$O$11)+'18042'!$AF$11</f>
        <v>614</v>
      </c>
      <c r="Q11">
        <f>SUM('18042'!$P$10:'18042'!$P$13)</f>
        <v>1307</v>
      </c>
      <c r="R11">
        <v>1</v>
      </c>
      <c r="T11" s="1"/>
      <c r="U11" s="1"/>
      <c r="V11" s="1"/>
      <c r="AF11">
        <f>'18042'!$G$11*IF(E11&lt;&gt;"",'18042'!$F$11,0)</f>
        <v>0</v>
      </c>
    </row>
    <row r="12" spans="2:32" ht="12.75">
      <c r="B12" s="1"/>
      <c r="C12">
        <f>IF(B12&lt;&gt;"",VLOOKUP(B12,iscritti_18042!$A$2:$G$372,4,FALSE),"")</f>
      </c>
      <c r="D12">
        <f>IF(B12&lt;&gt;"",VLOOKUP(B12,iscritti_18042!$A$2:$G$372,2,FALSE),"")</f>
      </c>
      <c r="E12">
        <f>IF(B12&lt;&gt;"",VLOOKUP(B12,iscritti_18042!$A$2:$G$372,3,FALSE),"")</f>
      </c>
      <c r="F12">
        <f>IF(E12&lt;&gt;"",VLOOKUP(E12,'18042'!$AG$3:'18042'!$AH$6,2,FALSE),"")</f>
      </c>
      <c r="G12">
        <f>COUNTA('18042'!$H$12:'18042'!$K$12)</f>
        <v>0</v>
      </c>
      <c r="H12" s="1"/>
      <c r="I12" s="1"/>
      <c r="J12" s="1"/>
      <c r="K12" s="1"/>
      <c r="L12">
        <f>IF('18042'!$G$12&lt;&gt;0,'18042'!$M$12/'18042'!$G$12,"")</f>
      </c>
      <c r="M12">
        <f>SUM('18042'!$H$12:'18042'!$K$12)</f>
        <v>0</v>
      </c>
      <c r="N12" s="1"/>
      <c r="O12" s="1"/>
      <c r="P12">
        <f>SUM('18042'!$M$12:'18042'!$O$12)+'18042'!$AF$12</f>
        <v>0</v>
      </c>
      <c r="Q12">
        <f>SUM('18042'!$P$10:'18042'!$P$13)</f>
        <v>1307</v>
      </c>
      <c r="R12">
        <v>1</v>
      </c>
      <c r="T12" s="1"/>
      <c r="U12" s="1"/>
      <c r="V12" s="1"/>
      <c r="AF12">
        <f>'18042'!$G$12*IF(E12&lt;&gt;"",'18042'!$F$12,0)</f>
        <v>0</v>
      </c>
    </row>
    <row r="13" spans="2:32" ht="12.75">
      <c r="B13" s="1"/>
      <c r="C13">
        <f>IF(B13&lt;&gt;"",VLOOKUP(B13,iscritti_18042!$A$2:$G$372,4,FALSE),"")</f>
      </c>
      <c r="D13">
        <f>IF(B13&lt;&gt;"",VLOOKUP(B13,iscritti_18042!$A$2:$G$372,2,FALSE),"")</f>
      </c>
      <c r="E13">
        <f>IF(B13&lt;&gt;"",VLOOKUP(B13,iscritti_18042!$A$2:$G$372,3,FALSE),"")</f>
      </c>
      <c r="F13">
        <f>IF(E13&lt;&gt;"",VLOOKUP(E13,'18042'!$AG$3:'18042'!$AH$6,2,FALSE),"")</f>
      </c>
      <c r="G13">
        <f>COUNTA('18042'!$H$13:'18042'!$K$13)</f>
        <v>0</v>
      </c>
      <c r="H13" s="1"/>
      <c r="I13" s="1"/>
      <c r="J13" s="1"/>
      <c r="K13" s="1"/>
      <c r="L13">
        <f>IF('18042'!$G$13&lt;&gt;0,'18042'!$M$13/'18042'!$G$13,"")</f>
      </c>
      <c r="M13">
        <f>SUM('18042'!$H$13:'18042'!$K$13)</f>
        <v>0</v>
      </c>
      <c r="N13" s="1"/>
      <c r="O13" s="1"/>
      <c r="P13">
        <f>SUM('18042'!$M$13:'18042'!$O$13)+'18042'!$AF$13</f>
        <v>0</v>
      </c>
      <c r="Q13">
        <f>SUM('18042'!$P$10:'18042'!$P$13)</f>
        <v>1307</v>
      </c>
      <c r="R13">
        <v>1</v>
      </c>
      <c r="T13" s="1"/>
      <c r="U13" s="1"/>
      <c r="V13" s="1"/>
      <c r="AF13">
        <f>'18042'!$G$13*IF(E13&lt;&gt;"",'18042'!$F$13,0)</f>
        <v>0</v>
      </c>
    </row>
    <row r="14" spans="1:32" ht="12.75">
      <c r="A14">
        <v>2</v>
      </c>
      <c r="B14" s="1"/>
      <c r="C14">
        <f>IF(B14&lt;&gt;"",VLOOKUP(B14,iscritti_18042!$A$2:$G$372,4,FALSE),"")</f>
      </c>
      <c r="D14">
        <f>IF(B14&lt;&gt;"",VLOOKUP(B14,iscritti_18042!$A$2:$G$372,2,FALSE),"")</f>
      </c>
      <c r="E14">
        <f>IF(B14&lt;&gt;"",VLOOKUP(B14,iscritti_18042!$A$2:$G$372,3,FALSE),"")</f>
      </c>
      <c r="F14">
        <f>IF(E14&lt;&gt;"",VLOOKUP(E14,'18042'!$AG$3:'18042'!$AH$6,2,FALSE),"")</f>
      </c>
      <c r="G14">
        <f>COUNTA('18042'!$H$14:'18042'!$K$14)</f>
        <v>0</v>
      </c>
      <c r="H14" s="1"/>
      <c r="I14" s="1"/>
      <c r="J14" s="1"/>
      <c r="K14" s="1"/>
      <c r="L14">
        <f>IF('18042'!$G$14&lt;&gt;0,'18042'!$M$14/'18042'!$G$14,"")</f>
      </c>
      <c r="M14">
        <f>SUM('18042'!$H$14:'18042'!$K$14)</f>
        <v>0</v>
      </c>
      <c r="N14" s="1"/>
      <c r="O14" s="1"/>
      <c r="P14">
        <f>SUM('18042'!$M$14:'18042'!$O$14)+'18042'!$AF$14</f>
        <v>0</v>
      </c>
      <c r="Q14">
        <f>SUM('18042'!$P$14:'18042'!$P$17)</f>
        <v>0</v>
      </c>
      <c r="R14">
        <v>2</v>
      </c>
      <c r="S14">
        <f>SUM('18042'!$P$14:'18042'!$P$17)</f>
        <v>0</v>
      </c>
      <c r="T14" s="1"/>
      <c r="U14" s="1"/>
      <c r="V14" s="1"/>
      <c r="AF14">
        <f>'18042'!$G$14*IF(E14&lt;&gt;"",'18042'!$F$14,0)</f>
        <v>0</v>
      </c>
    </row>
    <row r="15" spans="2:32" ht="12.75">
      <c r="B15" s="1"/>
      <c r="C15">
        <f>IF(B15&lt;&gt;"",VLOOKUP(B15,iscritti_18042!$A$2:$G$372,4,FALSE),"")</f>
      </c>
      <c r="D15">
        <f>IF(B15&lt;&gt;"",VLOOKUP(B15,iscritti_18042!$A$2:$G$372,2,FALSE),"")</f>
      </c>
      <c r="E15">
        <f>IF(B15&lt;&gt;"",VLOOKUP(B15,iscritti_18042!$A$2:$G$372,3,FALSE),"")</f>
      </c>
      <c r="F15">
        <f>IF(E15&lt;&gt;"",VLOOKUP(E15,'18042'!$AG$3:'18042'!$AH$6,2,FALSE),"")</f>
      </c>
      <c r="G15">
        <f>COUNTA('18042'!$H$15:'18042'!$K$15)</f>
        <v>0</v>
      </c>
      <c r="H15" s="1"/>
      <c r="I15" s="1"/>
      <c r="J15" s="1"/>
      <c r="K15" s="1"/>
      <c r="L15">
        <f>IF('18042'!$G$15&lt;&gt;0,'18042'!$M$15/'18042'!$G$15,"")</f>
      </c>
      <c r="M15">
        <f>SUM('18042'!$H$15:'18042'!$K$15)</f>
        <v>0</v>
      </c>
      <c r="N15" s="1"/>
      <c r="O15" s="1"/>
      <c r="P15">
        <f>SUM('18042'!$M$15:'18042'!$O$15)+'18042'!$AF$15</f>
        <v>0</v>
      </c>
      <c r="Q15">
        <f>SUM('18042'!$P$14:'18042'!$P$17)</f>
        <v>0</v>
      </c>
      <c r="R15">
        <v>2</v>
      </c>
      <c r="T15" s="1"/>
      <c r="U15" s="1"/>
      <c r="V15" s="1"/>
      <c r="AF15">
        <f>'18042'!$G$15*IF(E15&lt;&gt;"",'18042'!$F$15,0)</f>
        <v>0</v>
      </c>
    </row>
    <row r="16" spans="2:32" ht="12.75">
      <c r="B16" s="1"/>
      <c r="C16">
        <f>IF(B16&lt;&gt;"",VLOOKUP(B16,iscritti_18042!$A$2:$G$372,4,FALSE),"")</f>
      </c>
      <c r="D16">
        <f>IF(B16&lt;&gt;"",VLOOKUP(B16,iscritti_18042!$A$2:$G$372,2,FALSE),"")</f>
      </c>
      <c r="E16">
        <f>IF(B16&lt;&gt;"",VLOOKUP(B16,iscritti_18042!$A$2:$G$372,3,FALSE),"")</f>
      </c>
      <c r="F16">
        <f>IF(E16&lt;&gt;"",VLOOKUP(E16,'18042'!$AG$3:'18042'!$AH$6,2,FALSE),"")</f>
      </c>
      <c r="G16">
        <f>COUNTA('18042'!$H$16:'18042'!$K$16)</f>
        <v>0</v>
      </c>
      <c r="H16" s="1"/>
      <c r="I16" s="1"/>
      <c r="J16" s="1"/>
      <c r="K16" s="1"/>
      <c r="L16">
        <f>IF('18042'!$G$16&lt;&gt;0,'18042'!$M$16/'18042'!$G$16,"")</f>
      </c>
      <c r="M16">
        <f>SUM('18042'!$H$16:'18042'!$K$16)</f>
        <v>0</v>
      </c>
      <c r="N16" s="1"/>
      <c r="O16" s="1"/>
      <c r="P16">
        <f>SUM('18042'!$M$16:'18042'!$O$16)+'18042'!$AF$16</f>
        <v>0</v>
      </c>
      <c r="Q16">
        <f>SUM('18042'!$P$14:'18042'!$P$17)</f>
        <v>0</v>
      </c>
      <c r="R16">
        <v>2</v>
      </c>
      <c r="T16" s="1"/>
      <c r="U16" s="1"/>
      <c r="V16" s="1"/>
      <c r="AF16">
        <f>'18042'!$G$16*IF(E16&lt;&gt;"",'18042'!$F$16,0)</f>
        <v>0</v>
      </c>
    </row>
    <row r="17" spans="2:32" ht="12.75">
      <c r="B17" s="1"/>
      <c r="C17">
        <f>IF(B17&lt;&gt;"",VLOOKUP(B17,iscritti_18042!$A$2:$G$372,4,FALSE),"")</f>
      </c>
      <c r="D17">
        <f>IF(B17&lt;&gt;"",VLOOKUP(B17,iscritti_18042!$A$2:$G$372,2,FALSE),"")</f>
      </c>
      <c r="E17">
        <f>IF(B17&lt;&gt;"",VLOOKUP(B17,iscritti_18042!$A$2:$G$372,3,FALSE),"")</f>
      </c>
      <c r="F17">
        <f>IF(E17&lt;&gt;"",VLOOKUP(E17,'18042'!$AG$3:'18042'!$AH$6,2,FALSE),"")</f>
      </c>
      <c r="G17">
        <f>COUNTA('18042'!$H$17:'18042'!$K$17)</f>
        <v>0</v>
      </c>
      <c r="H17" s="1"/>
      <c r="I17" s="1"/>
      <c r="J17" s="1"/>
      <c r="K17" s="1"/>
      <c r="L17">
        <f>IF('18042'!$G$17&lt;&gt;0,'18042'!$M$17/'18042'!$G$17,"")</f>
      </c>
      <c r="M17">
        <f>SUM('18042'!$H$17:'18042'!$K$17)</f>
        <v>0</v>
      </c>
      <c r="N17" s="1"/>
      <c r="O17" s="1"/>
      <c r="P17">
        <f>SUM('18042'!$M$17:'18042'!$O$17)+'18042'!$AF$17</f>
        <v>0</v>
      </c>
      <c r="Q17">
        <f>SUM('18042'!$P$14:'18042'!$P$17)</f>
        <v>0</v>
      </c>
      <c r="R17">
        <v>2</v>
      </c>
      <c r="T17" s="1"/>
      <c r="U17" s="1"/>
      <c r="V17" s="1"/>
      <c r="AF17">
        <f>'18042'!$G$17*IF(E17&lt;&gt;"",'18042'!$F$17,0)</f>
        <v>0</v>
      </c>
    </row>
    <row r="18" spans="1:32" ht="12.75">
      <c r="A18">
        <v>3</v>
      </c>
      <c r="B18" s="1"/>
      <c r="C18">
        <f>IF(B18&lt;&gt;"",VLOOKUP(B18,iscritti_18042!$A$2:$G$372,4,FALSE),"")</f>
      </c>
      <c r="D18">
        <f>IF(B18&lt;&gt;"",VLOOKUP(B18,iscritti_18042!$A$2:$G$372,2,FALSE),"")</f>
      </c>
      <c r="E18">
        <f>IF(B18&lt;&gt;"",VLOOKUP(B18,iscritti_18042!$A$2:$G$372,3,FALSE),"")</f>
      </c>
      <c r="F18">
        <f>IF(E18&lt;&gt;"",VLOOKUP(E18,'18042'!$AG$3:'18042'!$AH$6,2,FALSE),"")</f>
      </c>
      <c r="G18">
        <f>COUNTA('18042'!$H$18:'18042'!$K$18)</f>
        <v>0</v>
      </c>
      <c r="H18" s="1"/>
      <c r="I18" s="1"/>
      <c r="J18" s="1"/>
      <c r="K18" s="1"/>
      <c r="L18">
        <f>IF('18042'!$G$18&lt;&gt;0,'18042'!$M$18/'18042'!$G$18,"")</f>
      </c>
      <c r="M18">
        <f>SUM('18042'!$H$18:'18042'!$K$18)</f>
        <v>0</v>
      </c>
      <c r="N18" s="1"/>
      <c r="O18" s="1"/>
      <c r="P18">
        <f>SUM('18042'!$M$18:'18042'!$O$18)+'18042'!$AF$18</f>
        <v>0</v>
      </c>
      <c r="Q18">
        <f>SUM('18042'!$P$18:'18042'!$P$21)</f>
        <v>0</v>
      </c>
      <c r="R18">
        <v>3</v>
      </c>
      <c r="S18">
        <f>SUM('18042'!$P$18:'18042'!$P$21)</f>
        <v>0</v>
      </c>
      <c r="T18" s="1"/>
      <c r="U18" s="1"/>
      <c r="V18" s="1"/>
      <c r="AF18">
        <f>'18042'!$G$18*IF(E18&lt;&gt;"",'18042'!$F$18,0)</f>
        <v>0</v>
      </c>
    </row>
    <row r="19" spans="2:32" ht="12.75">
      <c r="B19" s="1"/>
      <c r="C19">
        <f>IF(B19&lt;&gt;"",VLOOKUP(B19,iscritti_18042!$A$2:$G$372,4,FALSE),"")</f>
      </c>
      <c r="D19">
        <f>IF(B19&lt;&gt;"",VLOOKUP(B19,iscritti_18042!$A$2:$G$372,2,FALSE),"")</f>
      </c>
      <c r="E19">
        <f>IF(B19&lt;&gt;"",VLOOKUP(B19,iscritti_18042!$A$2:$G$372,3,FALSE),"")</f>
      </c>
      <c r="F19">
        <f>IF(E19&lt;&gt;"",VLOOKUP(E19,'18042'!$AG$3:'18042'!$AH$6,2,FALSE),"")</f>
      </c>
      <c r="G19">
        <f>COUNTA('18042'!$H$19:'18042'!$K$19)</f>
        <v>0</v>
      </c>
      <c r="H19" s="1"/>
      <c r="I19" s="1"/>
      <c r="J19" s="1"/>
      <c r="K19" s="1"/>
      <c r="L19">
        <f>IF('18042'!$G$19&lt;&gt;0,'18042'!$M$19/'18042'!$G$19,"")</f>
      </c>
      <c r="M19">
        <f>SUM('18042'!$H$19:'18042'!$K$19)</f>
        <v>0</v>
      </c>
      <c r="N19" s="1"/>
      <c r="O19" s="1"/>
      <c r="P19">
        <f>SUM('18042'!$M$19:'18042'!$O$19)+'18042'!$AF$19</f>
        <v>0</v>
      </c>
      <c r="Q19">
        <f>SUM('18042'!$P$18:'18042'!$P$21)</f>
        <v>0</v>
      </c>
      <c r="R19">
        <v>3</v>
      </c>
      <c r="T19" s="1"/>
      <c r="U19" s="1"/>
      <c r="V19" s="1"/>
      <c r="AF19">
        <f>'18042'!$G$19*IF(E19&lt;&gt;"",'18042'!$F$19,0)</f>
        <v>0</v>
      </c>
    </row>
    <row r="20" spans="2:32" ht="12.75">
      <c r="B20" s="1"/>
      <c r="C20">
        <f>IF(B20&lt;&gt;"",VLOOKUP(B20,iscritti_18042!$A$2:$G$372,4,FALSE),"")</f>
      </c>
      <c r="D20">
        <f>IF(B20&lt;&gt;"",VLOOKUP(B20,iscritti_18042!$A$2:$G$372,2,FALSE),"")</f>
      </c>
      <c r="E20">
        <f>IF(B20&lt;&gt;"",VLOOKUP(B20,iscritti_18042!$A$2:$G$372,3,FALSE),"")</f>
      </c>
      <c r="F20">
        <f>IF(E20&lt;&gt;"",VLOOKUP(E20,'18042'!$AG$3:'18042'!$AH$6,2,FALSE),"")</f>
      </c>
      <c r="G20">
        <f>COUNTA('18042'!$H$20:'18042'!$K$20)</f>
        <v>0</v>
      </c>
      <c r="H20" s="1"/>
      <c r="I20" s="1"/>
      <c r="J20" s="1"/>
      <c r="K20" s="1"/>
      <c r="L20">
        <f>IF('18042'!$G$20&lt;&gt;0,'18042'!$M$20/'18042'!$G$20,"")</f>
      </c>
      <c r="M20">
        <f>SUM('18042'!$H$20:'18042'!$K$20)</f>
        <v>0</v>
      </c>
      <c r="N20" s="1"/>
      <c r="O20" s="1"/>
      <c r="P20">
        <f>SUM('18042'!$M$20:'18042'!$O$20)+'18042'!$AF$20</f>
        <v>0</v>
      </c>
      <c r="Q20">
        <f>SUM('18042'!$P$18:'18042'!$P$21)</f>
        <v>0</v>
      </c>
      <c r="R20">
        <v>3</v>
      </c>
      <c r="T20" s="1"/>
      <c r="U20" s="1"/>
      <c r="V20" s="1"/>
      <c r="AF20">
        <f>'18042'!$G$20*IF(E20&lt;&gt;"",'18042'!$F$20,0)</f>
        <v>0</v>
      </c>
    </row>
    <row r="21" spans="2:32" ht="12.75">
      <c r="B21" s="1"/>
      <c r="C21">
        <f>IF(B21&lt;&gt;"",VLOOKUP(B21,iscritti_18042!$A$2:$G$372,4,FALSE),"")</f>
      </c>
      <c r="D21">
        <f>IF(B21&lt;&gt;"",VLOOKUP(B21,iscritti_18042!$A$2:$G$372,2,FALSE),"")</f>
      </c>
      <c r="E21">
        <f>IF(B21&lt;&gt;"",VLOOKUP(B21,iscritti_18042!$A$2:$G$372,3,FALSE),"")</f>
      </c>
      <c r="F21">
        <f>IF(E21&lt;&gt;"",VLOOKUP(E21,'18042'!$AG$3:'18042'!$AH$6,2,FALSE),"")</f>
      </c>
      <c r="G21">
        <f>COUNTA('18042'!$H$21:'18042'!$K$21)</f>
        <v>0</v>
      </c>
      <c r="H21" s="1"/>
      <c r="I21" s="1"/>
      <c r="J21" s="1"/>
      <c r="K21" s="1"/>
      <c r="L21">
        <f>IF('18042'!$G$21&lt;&gt;0,'18042'!$M$21/'18042'!$G$21,"")</f>
      </c>
      <c r="M21">
        <f>SUM('18042'!$H$21:'18042'!$K$21)</f>
        <v>0</v>
      </c>
      <c r="N21" s="1"/>
      <c r="O21" s="1"/>
      <c r="P21">
        <f>SUM('18042'!$M$21:'18042'!$O$21)+'18042'!$AF$21</f>
        <v>0</v>
      </c>
      <c r="Q21">
        <f>SUM('18042'!$P$18:'18042'!$P$21)</f>
        <v>0</v>
      </c>
      <c r="R21">
        <v>3</v>
      </c>
      <c r="T21" s="1"/>
      <c r="U21" s="1"/>
      <c r="V21" s="1"/>
      <c r="AF21">
        <f>'18042'!$G$21*IF(E21&lt;&gt;"",'18042'!$F$21,0)</f>
        <v>0</v>
      </c>
    </row>
    <row r="22" spans="1:32" ht="12.75">
      <c r="A22">
        <v>4</v>
      </c>
      <c r="B22" s="1"/>
      <c r="C22">
        <f>IF(B22&lt;&gt;"",VLOOKUP(B22,iscritti_18042!$A$2:$G$372,4,FALSE),"")</f>
      </c>
      <c r="D22">
        <f>IF(B22&lt;&gt;"",VLOOKUP(B22,iscritti_18042!$A$2:$G$372,2,FALSE),"")</f>
      </c>
      <c r="E22">
        <f>IF(B22&lt;&gt;"",VLOOKUP(B22,iscritti_18042!$A$2:$G$372,3,FALSE),"")</f>
      </c>
      <c r="F22">
        <f>IF(E22&lt;&gt;"",VLOOKUP(E22,'18042'!$AG$3:'18042'!$AH$6,2,FALSE),"")</f>
      </c>
      <c r="G22">
        <f>COUNTA('18042'!$H$22:'18042'!$K$22)</f>
        <v>0</v>
      </c>
      <c r="H22" s="1"/>
      <c r="I22" s="1"/>
      <c r="J22" s="1"/>
      <c r="K22" s="1"/>
      <c r="L22">
        <f>IF('18042'!$G$22&lt;&gt;0,'18042'!$M$22/'18042'!$G$22,"")</f>
      </c>
      <c r="M22">
        <f>SUM('18042'!$H$22:'18042'!$K$22)</f>
        <v>0</v>
      </c>
      <c r="N22" s="1"/>
      <c r="O22" s="1"/>
      <c r="P22">
        <f>SUM('18042'!$M$22:'18042'!$O$22)+'18042'!$AF$22</f>
        <v>0</v>
      </c>
      <c r="Q22">
        <f>SUM('18042'!$P$22:'18042'!$P$25)</f>
        <v>0</v>
      </c>
      <c r="R22">
        <v>4</v>
      </c>
      <c r="S22">
        <f>SUM('18042'!$P$22:'18042'!$P$25)</f>
        <v>0</v>
      </c>
      <c r="T22" s="1"/>
      <c r="U22" s="1"/>
      <c r="V22" s="1"/>
      <c r="AF22">
        <f>'18042'!$G$22*IF(E22&lt;&gt;"",'18042'!$F$22,0)</f>
        <v>0</v>
      </c>
    </row>
    <row r="23" spans="2:32" ht="12.75">
      <c r="B23" s="1"/>
      <c r="C23">
        <f>IF(B23&lt;&gt;"",VLOOKUP(B23,iscritti_18042!$A$2:$G$372,4,FALSE),"")</f>
      </c>
      <c r="D23">
        <f>IF(B23&lt;&gt;"",VLOOKUP(B23,iscritti_18042!$A$2:$G$372,2,FALSE),"")</f>
      </c>
      <c r="E23">
        <f>IF(B23&lt;&gt;"",VLOOKUP(B23,iscritti_18042!$A$2:$G$372,3,FALSE),"")</f>
      </c>
      <c r="F23">
        <f>IF(E23&lt;&gt;"",VLOOKUP(E23,'18042'!$AG$3:'18042'!$AH$6,2,FALSE),"")</f>
      </c>
      <c r="G23">
        <f>COUNTA('18042'!$H$23:'18042'!$K$23)</f>
        <v>0</v>
      </c>
      <c r="H23" s="1"/>
      <c r="I23" s="1"/>
      <c r="J23" s="1"/>
      <c r="K23" s="1"/>
      <c r="L23">
        <f>IF('18042'!$G$23&lt;&gt;0,'18042'!$M$23/'18042'!$G$23,"")</f>
      </c>
      <c r="M23">
        <f>SUM('18042'!$H$23:'18042'!$K$23)</f>
        <v>0</v>
      </c>
      <c r="N23" s="1"/>
      <c r="O23" s="1"/>
      <c r="P23">
        <f>SUM('18042'!$M$23:'18042'!$O$23)+'18042'!$AF$23</f>
        <v>0</v>
      </c>
      <c r="Q23">
        <f>SUM('18042'!$P$22:'18042'!$P$25)</f>
        <v>0</v>
      </c>
      <c r="R23">
        <v>4</v>
      </c>
      <c r="T23" s="1"/>
      <c r="U23" s="1"/>
      <c r="V23" s="1"/>
      <c r="AF23">
        <f>'18042'!$G$23*IF(E23&lt;&gt;"",'18042'!$F$23,0)</f>
        <v>0</v>
      </c>
    </row>
    <row r="24" spans="2:32" ht="12.75">
      <c r="B24" s="1"/>
      <c r="C24">
        <f>IF(B24&lt;&gt;"",VLOOKUP(B24,iscritti_18042!$A$2:$G$372,4,FALSE),"")</f>
      </c>
      <c r="D24">
        <f>IF(B24&lt;&gt;"",VLOOKUP(B24,iscritti_18042!$A$2:$G$372,2,FALSE),"")</f>
      </c>
      <c r="E24">
        <f>IF(B24&lt;&gt;"",VLOOKUP(B24,iscritti_18042!$A$2:$G$372,3,FALSE),"")</f>
      </c>
      <c r="F24">
        <f>IF(E24&lt;&gt;"",VLOOKUP(E24,'18042'!$AG$3:'18042'!$AH$6,2,FALSE),"")</f>
      </c>
      <c r="G24">
        <f>COUNTA('18042'!$H$24:'18042'!$K$24)</f>
        <v>0</v>
      </c>
      <c r="H24" s="1"/>
      <c r="I24" s="1"/>
      <c r="J24" s="1"/>
      <c r="K24" s="1"/>
      <c r="L24">
        <f>IF('18042'!$G$24&lt;&gt;0,'18042'!$M$24/'18042'!$G$24,"")</f>
      </c>
      <c r="M24">
        <f>SUM('18042'!$H$24:'18042'!$K$24)</f>
        <v>0</v>
      </c>
      <c r="N24" s="1"/>
      <c r="O24" s="1"/>
      <c r="P24">
        <f>SUM('18042'!$M$24:'18042'!$O$24)+'18042'!$AF$24</f>
        <v>0</v>
      </c>
      <c r="Q24">
        <f>SUM('18042'!$P$22:'18042'!$P$25)</f>
        <v>0</v>
      </c>
      <c r="R24">
        <v>4</v>
      </c>
      <c r="T24" s="1"/>
      <c r="U24" s="1"/>
      <c r="V24" s="1"/>
      <c r="AF24">
        <f>'18042'!$G$24*IF(E24&lt;&gt;"",'18042'!$F$24,0)</f>
        <v>0</v>
      </c>
    </row>
    <row r="25" spans="2:32" ht="12.75">
      <c r="B25" s="1"/>
      <c r="C25">
        <f>IF(B25&lt;&gt;"",VLOOKUP(B25,iscritti_18042!$A$2:$G$372,4,FALSE),"")</f>
      </c>
      <c r="D25">
        <f>IF(B25&lt;&gt;"",VLOOKUP(B25,iscritti_18042!$A$2:$G$372,2,FALSE),"")</f>
      </c>
      <c r="E25">
        <f>IF(B25&lt;&gt;"",VLOOKUP(B25,iscritti_18042!$A$2:$G$372,3,FALSE),"")</f>
      </c>
      <c r="F25">
        <f>IF(E25&lt;&gt;"",VLOOKUP(E25,'18042'!$AG$3:'18042'!$AH$6,2,FALSE),"")</f>
      </c>
      <c r="G25">
        <f>COUNTA('18042'!$H$25:'18042'!$K$25)</f>
        <v>0</v>
      </c>
      <c r="H25" s="1"/>
      <c r="I25" s="1"/>
      <c r="J25" s="1"/>
      <c r="K25" s="1"/>
      <c r="L25">
        <f>IF('18042'!$G$25&lt;&gt;0,'18042'!$M$25/'18042'!$G$25,"")</f>
      </c>
      <c r="M25">
        <f>SUM('18042'!$H$25:'18042'!$K$25)</f>
        <v>0</v>
      </c>
      <c r="N25" s="1"/>
      <c r="O25" s="1"/>
      <c r="P25">
        <f>SUM('18042'!$M$25:'18042'!$O$25)+'18042'!$AF$25</f>
        <v>0</v>
      </c>
      <c r="Q25">
        <f>SUM('18042'!$P$22:'18042'!$P$25)</f>
        <v>0</v>
      </c>
      <c r="R25">
        <v>4</v>
      </c>
      <c r="T25" s="1"/>
      <c r="U25" s="1"/>
      <c r="V25" s="1"/>
      <c r="AF25">
        <f>'18042'!$G$25*IF(E25&lt;&gt;"",'18042'!$F$25,0)</f>
        <v>0</v>
      </c>
    </row>
    <row r="26" spans="1:32" ht="12.75">
      <c r="A26">
        <v>5</v>
      </c>
      <c r="B26" s="1"/>
      <c r="C26">
        <f>IF(B26&lt;&gt;"",VLOOKUP(B26,iscritti_18042!$A$2:$G$372,4,FALSE),"")</f>
      </c>
      <c r="D26">
        <f>IF(B26&lt;&gt;"",VLOOKUP(B26,iscritti_18042!$A$2:$G$372,2,FALSE),"")</f>
      </c>
      <c r="E26">
        <f>IF(B26&lt;&gt;"",VLOOKUP(B26,iscritti_18042!$A$2:$G$372,3,FALSE),"")</f>
      </c>
      <c r="F26">
        <f>IF(E26&lt;&gt;"",VLOOKUP(E26,'18042'!$AG$3:'18042'!$AH$6,2,FALSE),"")</f>
      </c>
      <c r="G26">
        <f>COUNTA('18042'!$H$26:'18042'!$K$26)</f>
        <v>0</v>
      </c>
      <c r="H26" s="1"/>
      <c r="I26" s="1"/>
      <c r="J26" s="1"/>
      <c r="K26" s="1"/>
      <c r="L26">
        <f>IF('18042'!$G$26&lt;&gt;0,'18042'!$M$26/'18042'!$G$26,"")</f>
      </c>
      <c r="M26">
        <f>SUM('18042'!$H$26:'18042'!$K$26)</f>
        <v>0</v>
      </c>
      <c r="N26" s="1"/>
      <c r="O26" s="1"/>
      <c r="P26">
        <f>SUM('18042'!$M$26:'18042'!$O$26)+'18042'!$AF$26</f>
        <v>0</v>
      </c>
      <c r="Q26">
        <f>SUM('18042'!$P$26:'18042'!$P$29)</f>
        <v>0</v>
      </c>
      <c r="R26">
        <v>5</v>
      </c>
      <c r="S26">
        <f>SUM('18042'!$P$26:'18042'!$P$29)</f>
        <v>0</v>
      </c>
      <c r="T26" s="1"/>
      <c r="U26" s="1"/>
      <c r="V26" s="1"/>
      <c r="AF26">
        <f>'18042'!$G$26*IF(E26&lt;&gt;"",'18042'!$F$26,0)</f>
        <v>0</v>
      </c>
    </row>
    <row r="27" spans="2:32" ht="12.75">
      <c r="B27" s="1"/>
      <c r="C27">
        <f>IF(B27&lt;&gt;"",VLOOKUP(B27,iscritti_18042!$A$2:$G$372,4,FALSE),"")</f>
      </c>
      <c r="D27">
        <f>IF(B27&lt;&gt;"",VLOOKUP(B27,iscritti_18042!$A$2:$G$372,2,FALSE),"")</f>
      </c>
      <c r="E27">
        <f>IF(B27&lt;&gt;"",VLOOKUP(B27,iscritti_18042!$A$2:$G$372,3,FALSE),"")</f>
      </c>
      <c r="F27">
        <f>IF(E27&lt;&gt;"",VLOOKUP(E27,'18042'!$AG$3:'18042'!$AH$6,2,FALSE),"")</f>
      </c>
      <c r="G27">
        <f>COUNTA('18042'!$H$27:'18042'!$K$27)</f>
        <v>0</v>
      </c>
      <c r="H27" s="1"/>
      <c r="I27" s="1"/>
      <c r="J27" s="1"/>
      <c r="K27" s="1"/>
      <c r="L27">
        <f>IF('18042'!$G$27&lt;&gt;0,'18042'!$M$27/'18042'!$G$27,"")</f>
      </c>
      <c r="M27">
        <f>SUM('18042'!$H$27:'18042'!$K$27)</f>
        <v>0</v>
      </c>
      <c r="N27" s="1"/>
      <c r="O27" s="1"/>
      <c r="P27">
        <f>SUM('18042'!$M$27:'18042'!$O$27)+'18042'!$AF$27</f>
        <v>0</v>
      </c>
      <c r="Q27">
        <f>SUM('18042'!$P$26:'18042'!$P$29)</f>
        <v>0</v>
      </c>
      <c r="R27">
        <v>5</v>
      </c>
      <c r="T27" s="1"/>
      <c r="U27" s="1"/>
      <c r="V27" s="1"/>
      <c r="AF27">
        <f>'18042'!$G$27*IF(E27&lt;&gt;"",'18042'!$F$27,0)</f>
        <v>0</v>
      </c>
    </row>
    <row r="28" spans="2:32" ht="12.75">
      <c r="B28" s="1"/>
      <c r="C28">
        <f>IF(B28&lt;&gt;"",VLOOKUP(B28,iscritti_18042!$A$2:$G$372,4,FALSE),"")</f>
      </c>
      <c r="D28">
        <f>IF(B28&lt;&gt;"",VLOOKUP(B28,iscritti_18042!$A$2:$G$372,2,FALSE),"")</f>
      </c>
      <c r="E28">
        <f>IF(B28&lt;&gt;"",VLOOKUP(B28,iscritti_18042!$A$2:$G$372,3,FALSE),"")</f>
      </c>
      <c r="F28">
        <f>IF(E28&lt;&gt;"",VLOOKUP(E28,'18042'!$AG$3:'18042'!$AH$6,2,FALSE),"")</f>
      </c>
      <c r="G28">
        <f>COUNTA('18042'!$H$28:'18042'!$K$28)</f>
        <v>0</v>
      </c>
      <c r="H28" s="1"/>
      <c r="I28" s="1"/>
      <c r="J28" s="1"/>
      <c r="K28" s="1"/>
      <c r="L28">
        <f>IF('18042'!$G$28&lt;&gt;0,'18042'!$M$28/'18042'!$G$28,"")</f>
      </c>
      <c r="M28">
        <f>SUM('18042'!$H$28:'18042'!$K$28)</f>
        <v>0</v>
      </c>
      <c r="N28" s="1"/>
      <c r="O28" s="1"/>
      <c r="P28">
        <f>SUM('18042'!$M$28:'18042'!$O$28)+'18042'!$AF$28</f>
        <v>0</v>
      </c>
      <c r="Q28">
        <f>SUM('18042'!$P$26:'18042'!$P$29)</f>
        <v>0</v>
      </c>
      <c r="R28">
        <v>5</v>
      </c>
      <c r="T28" s="1"/>
      <c r="U28" s="1"/>
      <c r="V28" s="1"/>
      <c r="AF28">
        <f>'18042'!$G$28*IF(E28&lt;&gt;"",'18042'!$F$28,0)</f>
        <v>0</v>
      </c>
    </row>
    <row r="29" spans="2:32" ht="12.75">
      <c r="B29" s="1"/>
      <c r="C29">
        <f>IF(B29&lt;&gt;"",VLOOKUP(B29,iscritti_18042!$A$2:$G$372,4,FALSE),"")</f>
      </c>
      <c r="D29">
        <f>IF(B29&lt;&gt;"",VLOOKUP(B29,iscritti_18042!$A$2:$G$372,2,FALSE),"")</f>
      </c>
      <c r="E29">
        <f>IF(B29&lt;&gt;"",VLOOKUP(B29,iscritti_18042!$A$2:$G$372,3,FALSE),"")</f>
      </c>
      <c r="F29">
        <f>IF(E29&lt;&gt;"",VLOOKUP(E29,'18042'!$AG$3:'18042'!$AH$6,2,FALSE),"")</f>
      </c>
      <c r="G29">
        <f>COUNTA('18042'!$H$29:'18042'!$K$29)</f>
        <v>0</v>
      </c>
      <c r="H29" s="1"/>
      <c r="I29" s="1"/>
      <c r="J29" s="1"/>
      <c r="K29" s="1"/>
      <c r="L29">
        <f>IF('18042'!$G$29&lt;&gt;0,'18042'!$M$29/'18042'!$G$29,"")</f>
      </c>
      <c r="M29">
        <f>SUM('18042'!$H$29:'18042'!$K$29)</f>
        <v>0</v>
      </c>
      <c r="N29" s="1"/>
      <c r="O29" s="1"/>
      <c r="P29">
        <f>SUM('18042'!$M$29:'18042'!$O$29)+'18042'!$AF$29</f>
        <v>0</v>
      </c>
      <c r="Q29">
        <f>SUM('18042'!$P$26:'18042'!$P$29)</f>
        <v>0</v>
      </c>
      <c r="R29">
        <v>5</v>
      </c>
      <c r="T29" s="1"/>
      <c r="U29" s="1"/>
      <c r="V29" s="1"/>
      <c r="AF29">
        <f>'18042'!$G$29*IF(E29&lt;&gt;"",'18042'!$F$29,0)</f>
        <v>0</v>
      </c>
    </row>
    <row r="30" spans="1:32" ht="12.75">
      <c r="A30">
        <v>6</v>
      </c>
      <c r="B30" s="1"/>
      <c r="C30">
        <f>IF(B30&lt;&gt;"",VLOOKUP(B30,iscritti_18042!$A$2:$G$372,4,FALSE),"")</f>
      </c>
      <c r="D30">
        <f>IF(B30&lt;&gt;"",VLOOKUP(B30,iscritti_18042!$A$2:$G$372,2,FALSE),"")</f>
      </c>
      <c r="E30">
        <f>IF(B30&lt;&gt;"",VLOOKUP(B30,iscritti_18042!$A$2:$G$372,3,FALSE),"")</f>
      </c>
      <c r="F30">
        <f>IF(E30&lt;&gt;"",VLOOKUP(E30,'18042'!$AG$3:'18042'!$AH$6,2,FALSE),"")</f>
      </c>
      <c r="G30">
        <f>COUNTA('18042'!$H$30:'18042'!$K$30)</f>
        <v>0</v>
      </c>
      <c r="H30" s="1"/>
      <c r="I30" s="1"/>
      <c r="J30" s="1"/>
      <c r="K30" s="1"/>
      <c r="L30">
        <f>IF('18042'!$G$30&lt;&gt;0,'18042'!$M$30/'18042'!$G$30,"")</f>
      </c>
      <c r="M30">
        <f>SUM('18042'!$H$30:'18042'!$K$30)</f>
        <v>0</v>
      </c>
      <c r="N30" s="1"/>
      <c r="O30" s="1"/>
      <c r="P30">
        <f>SUM('18042'!$M$30:'18042'!$O$30)+'18042'!$AF$30</f>
        <v>0</v>
      </c>
      <c r="Q30">
        <f>SUM('18042'!$P$30:'18042'!$P$33)</f>
        <v>0</v>
      </c>
      <c r="R30">
        <v>6</v>
      </c>
      <c r="S30">
        <f>SUM('18042'!$P$30:'18042'!$P$33)</f>
        <v>0</v>
      </c>
      <c r="T30" s="1"/>
      <c r="U30" s="1"/>
      <c r="V30" s="1"/>
      <c r="AF30">
        <f>'18042'!$G$30*IF(E30&lt;&gt;"",'18042'!$F$30,0)</f>
        <v>0</v>
      </c>
    </row>
    <row r="31" spans="2:32" ht="12.75">
      <c r="B31" s="1"/>
      <c r="C31">
        <f>IF(B31&lt;&gt;"",VLOOKUP(B31,iscritti_18042!$A$2:$G$372,4,FALSE),"")</f>
      </c>
      <c r="D31">
        <f>IF(B31&lt;&gt;"",VLOOKUP(B31,iscritti_18042!$A$2:$G$372,2,FALSE),"")</f>
      </c>
      <c r="E31">
        <f>IF(B31&lt;&gt;"",VLOOKUP(B31,iscritti_18042!$A$2:$G$372,3,FALSE),"")</f>
      </c>
      <c r="F31">
        <f>IF(E31&lt;&gt;"",VLOOKUP(E31,'18042'!$AG$3:'18042'!$AH$6,2,FALSE),"")</f>
      </c>
      <c r="G31">
        <f>COUNTA('18042'!$H$31:'18042'!$K$31)</f>
        <v>0</v>
      </c>
      <c r="H31" s="1"/>
      <c r="I31" s="1"/>
      <c r="J31" s="1"/>
      <c r="K31" s="1"/>
      <c r="L31">
        <f>IF('18042'!$G$31&lt;&gt;0,'18042'!$M$31/'18042'!$G$31,"")</f>
      </c>
      <c r="M31">
        <f>SUM('18042'!$H$31:'18042'!$K$31)</f>
        <v>0</v>
      </c>
      <c r="N31" s="1"/>
      <c r="O31" s="1"/>
      <c r="P31">
        <f>SUM('18042'!$M$31:'18042'!$O$31)+'18042'!$AF$31</f>
        <v>0</v>
      </c>
      <c r="Q31">
        <f>SUM('18042'!$P$30:'18042'!$P$33)</f>
        <v>0</v>
      </c>
      <c r="R31">
        <v>6</v>
      </c>
      <c r="T31" s="1"/>
      <c r="U31" s="1"/>
      <c r="V31" s="1"/>
      <c r="AF31">
        <f>'18042'!$G$31*IF(E31&lt;&gt;"",'18042'!$F$31,0)</f>
        <v>0</v>
      </c>
    </row>
    <row r="32" spans="2:32" ht="12.75">
      <c r="B32" s="1"/>
      <c r="C32">
        <f>IF(B32&lt;&gt;"",VLOOKUP(B32,iscritti_18042!$A$2:$G$372,4,FALSE),"")</f>
      </c>
      <c r="D32">
        <f>IF(B32&lt;&gt;"",VLOOKUP(B32,iscritti_18042!$A$2:$G$372,2,FALSE),"")</f>
      </c>
      <c r="E32">
        <f>IF(B32&lt;&gt;"",VLOOKUP(B32,iscritti_18042!$A$2:$G$372,3,FALSE),"")</f>
      </c>
      <c r="F32">
        <f>IF(E32&lt;&gt;"",VLOOKUP(E32,'18042'!$AG$3:'18042'!$AH$6,2,FALSE),"")</f>
      </c>
      <c r="G32">
        <f>COUNTA('18042'!$H$32:'18042'!$K$32)</f>
        <v>0</v>
      </c>
      <c r="H32" s="1"/>
      <c r="I32" s="1"/>
      <c r="J32" s="1"/>
      <c r="K32" s="1"/>
      <c r="L32">
        <f>IF('18042'!$G$32&lt;&gt;0,'18042'!$M$32/'18042'!$G$32,"")</f>
      </c>
      <c r="M32">
        <f>SUM('18042'!$H$32:'18042'!$K$32)</f>
        <v>0</v>
      </c>
      <c r="N32" s="1"/>
      <c r="O32" s="1"/>
      <c r="P32">
        <f>SUM('18042'!$M$32:'18042'!$O$32)+'18042'!$AF$32</f>
        <v>0</v>
      </c>
      <c r="Q32">
        <f>SUM('18042'!$P$30:'18042'!$P$33)</f>
        <v>0</v>
      </c>
      <c r="R32">
        <v>6</v>
      </c>
      <c r="T32" s="1"/>
      <c r="U32" s="1"/>
      <c r="V32" s="1"/>
      <c r="AF32">
        <f>'18042'!$G$32*IF(E32&lt;&gt;"",'18042'!$F$32,0)</f>
        <v>0</v>
      </c>
    </row>
    <row r="33" spans="2:32" ht="12.75">
      <c r="B33" s="1"/>
      <c r="C33">
        <f>IF(B33&lt;&gt;"",VLOOKUP(B33,iscritti_18042!$A$2:$G$372,4,FALSE),"")</f>
      </c>
      <c r="D33">
        <f>IF(B33&lt;&gt;"",VLOOKUP(B33,iscritti_18042!$A$2:$G$372,2,FALSE),"")</f>
      </c>
      <c r="E33">
        <f>IF(B33&lt;&gt;"",VLOOKUP(B33,iscritti_18042!$A$2:$G$372,3,FALSE),"")</f>
      </c>
      <c r="F33">
        <f>IF(E33&lt;&gt;"",VLOOKUP(E33,'18042'!$AG$3:'18042'!$AH$6,2,FALSE),"")</f>
      </c>
      <c r="G33">
        <f>COUNTA('18042'!$H$33:'18042'!$K$33)</f>
        <v>0</v>
      </c>
      <c r="H33" s="1"/>
      <c r="I33" s="1"/>
      <c r="J33" s="1"/>
      <c r="K33" s="1"/>
      <c r="L33">
        <f>IF('18042'!$G$33&lt;&gt;0,'18042'!$M$33/'18042'!$G$33,"")</f>
      </c>
      <c r="M33">
        <f>SUM('18042'!$H$33:'18042'!$K$33)</f>
        <v>0</v>
      </c>
      <c r="N33" s="1"/>
      <c r="O33" s="1"/>
      <c r="P33">
        <f>SUM('18042'!$M$33:'18042'!$O$33)+'18042'!$AF$33</f>
        <v>0</v>
      </c>
      <c r="Q33">
        <f>SUM('18042'!$P$30:'18042'!$P$33)</f>
        <v>0</v>
      </c>
      <c r="R33">
        <v>6</v>
      </c>
      <c r="T33" s="1"/>
      <c r="U33" s="1"/>
      <c r="V33" s="1"/>
      <c r="AF33">
        <f>'18042'!$G$33*IF(E33&lt;&gt;"",'18042'!$F$33,0)</f>
        <v>0</v>
      </c>
    </row>
    <row r="34" spans="1:32" ht="12.75">
      <c r="A34">
        <v>7</v>
      </c>
      <c r="B34" s="1"/>
      <c r="C34">
        <f>IF(B34&lt;&gt;"",VLOOKUP(B34,iscritti_18042!$A$2:$G$372,4,FALSE),"")</f>
      </c>
      <c r="D34">
        <f>IF(B34&lt;&gt;"",VLOOKUP(B34,iscritti_18042!$A$2:$G$372,2,FALSE),"")</f>
      </c>
      <c r="E34">
        <f>IF(B34&lt;&gt;"",VLOOKUP(B34,iscritti_18042!$A$2:$G$372,3,FALSE),"")</f>
      </c>
      <c r="F34">
        <f>IF(E34&lt;&gt;"",VLOOKUP(E34,'18042'!$AG$3:'18042'!$AH$6,2,FALSE),"")</f>
      </c>
      <c r="G34">
        <f>COUNTA('18042'!$H$34:'18042'!$K$34)</f>
        <v>0</v>
      </c>
      <c r="H34" s="1"/>
      <c r="I34" s="1"/>
      <c r="J34" s="1"/>
      <c r="K34" s="1"/>
      <c r="L34">
        <f>IF('18042'!$G$34&lt;&gt;0,'18042'!$M$34/'18042'!$G$34,"")</f>
      </c>
      <c r="M34">
        <f>SUM('18042'!$H$34:'18042'!$K$34)</f>
        <v>0</v>
      </c>
      <c r="N34" s="1"/>
      <c r="O34" s="1"/>
      <c r="P34">
        <f>SUM('18042'!$M$34:'18042'!$O$34)+'18042'!$AF$34</f>
        <v>0</v>
      </c>
      <c r="Q34">
        <f>SUM('18042'!$P$34:'18042'!$P$37)</f>
        <v>0</v>
      </c>
      <c r="R34">
        <v>7</v>
      </c>
      <c r="S34">
        <f>SUM('18042'!$P$34:'18042'!$P$37)</f>
        <v>0</v>
      </c>
      <c r="T34" s="1"/>
      <c r="U34" s="1"/>
      <c r="V34" s="1"/>
      <c r="AF34">
        <f>'18042'!$G$34*IF(E34&lt;&gt;"",'18042'!$F$34,0)</f>
        <v>0</v>
      </c>
    </row>
    <row r="35" spans="2:32" ht="12.75">
      <c r="B35" s="1"/>
      <c r="C35">
        <f>IF(B35&lt;&gt;"",VLOOKUP(B35,iscritti_18042!$A$2:$G$372,4,FALSE),"")</f>
      </c>
      <c r="D35">
        <f>IF(B35&lt;&gt;"",VLOOKUP(B35,iscritti_18042!$A$2:$G$372,2,FALSE),"")</f>
      </c>
      <c r="E35">
        <f>IF(B35&lt;&gt;"",VLOOKUP(B35,iscritti_18042!$A$2:$G$372,3,FALSE),"")</f>
      </c>
      <c r="F35">
        <f>IF(E35&lt;&gt;"",VLOOKUP(E35,'18042'!$AG$3:'18042'!$AH$6,2,FALSE),"")</f>
      </c>
      <c r="G35">
        <f>COUNTA('18042'!$H$35:'18042'!$K$35)</f>
        <v>0</v>
      </c>
      <c r="H35" s="1"/>
      <c r="I35" s="1"/>
      <c r="J35" s="1"/>
      <c r="K35" s="1"/>
      <c r="L35">
        <f>IF('18042'!$G$35&lt;&gt;0,'18042'!$M$35/'18042'!$G$35,"")</f>
      </c>
      <c r="M35">
        <f>SUM('18042'!$H$35:'18042'!$K$35)</f>
        <v>0</v>
      </c>
      <c r="N35" s="1"/>
      <c r="O35" s="1"/>
      <c r="P35">
        <f>SUM('18042'!$M$35:'18042'!$O$35)+'18042'!$AF$35</f>
        <v>0</v>
      </c>
      <c r="Q35">
        <f>SUM('18042'!$P$34:'18042'!$P$37)</f>
        <v>0</v>
      </c>
      <c r="R35">
        <v>7</v>
      </c>
      <c r="T35" s="1"/>
      <c r="U35" s="1"/>
      <c r="V35" s="1"/>
      <c r="AF35">
        <f>'18042'!$G$35*IF(E35&lt;&gt;"",'18042'!$F$35,0)</f>
        <v>0</v>
      </c>
    </row>
    <row r="36" spans="2:32" ht="12.75">
      <c r="B36" s="1"/>
      <c r="C36">
        <f>IF(B36&lt;&gt;"",VLOOKUP(B36,iscritti_18042!$A$2:$G$372,4,FALSE),"")</f>
      </c>
      <c r="D36">
        <f>IF(B36&lt;&gt;"",VLOOKUP(B36,iscritti_18042!$A$2:$G$372,2,FALSE),"")</f>
      </c>
      <c r="E36">
        <f>IF(B36&lt;&gt;"",VLOOKUP(B36,iscritti_18042!$A$2:$G$372,3,FALSE),"")</f>
      </c>
      <c r="F36">
        <f>IF(E36&lt;&gt;"",VLOOKUP(E36,'18042'!$AG$3:'18042'!$AH$6,2,FALSE),"")</f>
      </c>
      <c r="G36">
        <f>COUNTA('18042'!$H$36:'18042'!$K$36)</f>
        <v>0</v>
      </c>
      <c r="H36" s="1"/>
      <c r="I36" s="1"/>
      <c r="J36" s="1"/>
      <c r="K36" s="1"/>
      <c r="L36">
        <f>IF('18042'!$G$36&lt;&gt;0,'18042'!$M$36/'18042'!$G$36,"")</f>
      </c>
      <c r="M36">
        <f>SUM('18042'!$H$36:'18042'!$K$36)</f>
        <v>0</v>
      </c>
      <c r="N36" s="1"/>
      <c r="O36" s="1"/>
      <c r="P36">
        <f>SUM('18042'!$M$36:'18042'!$O$36)+'18042'!$AF$36</f>
        <v>0</v>
      </c>
      <c r="Q36">
        <f>SUM('18042'!$P$34:'18042'!$P$37)</f>
        <v>0</v>
      </c>
      <c r="R36">
        <v>7</v>
      </c>
      <c r="T36" s="1"/>
      <c r="U36" s="1"/>
      <c r="V36" s="1"/>
      <c r="AF36">
        <f>'18042'!$G$36*IF(E36&lt;&gt;"",'18042'!$F$36,0)</f>
        <v>0</v>
      </c>
    </row>
    <row r="37" spans="2:32" ht="12.75">
      <c r="B37" s="1"/>
      <c r="C37">
        <f>IF(B37&lt;&gt;"",VLOOKUP(B37,iscritti_18042!$A$2:$G$372,4,FALSE),"")</f>
      </c>
      <c r="D37">
        <f>IF(B37&lt;&gt;"",VLOOKUP(B37,iscritti_18042!$A$2:$G$372,2,FALSE),"")</f>
      </c>
      <c r="E37">
        <f>IF(B37&lt;&gt;"",VLOOKUP(B37,iscritti_18042!$A$2:$G$372,3,FALSE),"")</f>
      </c>
      <c r="F37">
        <f>IF(E37&lt;&gt;"",VLOOKUP(E37,'18042'!$AG$3:'18042'!$AH$6,2,FALSE),"")</f>
      </c>
      <c r="G37">
        <f>COUNTA('18042'!$H$37:'18042'!$K$37)</f>
        <v>0</v>
      </c>
      <c r="H37" s="1"/>
      <c r="I37" s="1"/>
      <c r="J37" s="1"/>
      <c r="K37" s="1"/>
      <c r="L37">
        <f>IF('18042'!$G$37&lt;&gt;0,'18042'!$M$37/'18042'!$G$37,"")</f>
      </c>
      <c r="M37">
        <f>SUM('18042'!$H$37:'18042'!$K$37)</f>
        <v>0</v>
      </c>
      <c r="N37" s="1"/>
      <c r="O37" s="1"/>
      <c r="P37">
        <f>SUM('18042'!$M$37:'18042'!$O$37)+'18042'!$AF$37</f>
        <v>0</v>
      </c>
      <c r="Q37">
        <f>SUM('18042'!$P$34:'18042'!$P$37)</f>
        <v>0</v>
      </c>
      <c r="R37">
        <v>7</v>
      </c>
      <c r="T37" s="1"/>
      <c r="U37" s="1"/>
      <c r="V37" s="1"/>
      <c r="AF37">
        <f>'18042'!$G$37*IF(E37&lt;&gt;"",'18042'!$F$37,0)</f>
        <v>0</v>
      </c>
    </row>
    <row r="38" spans="1:32" ht="12.75">
      <c r="A38">
        <v>8</v>
      </c>
      <c r="B38" s="1"/>
      <c r="C38">
        <f>IF(B38&lt;&gt;"",VLOOKUP(B38,iscritti_18042!$A$2:$G$372,4,FALSE),"")</f>
      </c>
      <c r="D38">
        <f>IF(B38&lt;&gt;"",VLOOKUP(B38,iscritti_18042!$A$2:$G$372,2,FALSE),"")</f>
      </c>
      <c r="E38">
        <f>IF(B38&lt;&gt;"",VLOOKUP(B38,iscritti_18042!$A$2:$G$372,3,FALSE),"")</f>
      </c>
      <c r="F38">
        <f>IF(E38&lt;&gt;"",VLOOKUP(E38,'18042'!$AG$3:'18042'!$AH$6,2,FALSE),"")</f>
      </c>
      <c r="G38">
        <f>COUNTA('18042'!$H$38:'18042'!$K$38)</f>
        <v>0</v>
      </c>
      <c r="H38" s="1"/>
      <c r="I38" s="1"/>
      <c r="J38" s="1"/>
      <c r="K38" s="1"/>
      <c r="L38">
        <f>IF('18042'!$G$38&lt;&gt;0,'18042'!$M$38/'18042'!$G$38,"")</f>
      </c>
      <c r="M38">
        <f>SUM('18042'!$H$38:'18042'!$K$38)</f>
        <v>0</v>
      </c>
      <c r="N38" s="1"/>
      <c r="O38" s="1"/>
      <c r="P38">
        <f>SUM('18042'!$M$38:'18042'!$O$38)+'18042'!$AF$38</f>
        <v>0</v>
      </c>
      <c r="Q38">
        <f>SUM('18042'!$P$38:'18042'!$P$41)</f>
        <v>0</v>
      </c>
      <c r="R38">
        <v>8</v>
      </c>
      <c r="S38">
        <f>SUM('18042'!$P$38:'18042'!$P$41)</f>
        <v>0</v>
      </c>
      <c r="T38" s="1"/>
      <c r="U38" s="1"/>
      <c r="V38" s="1"/>
      <c r="AF38">
        <f>'18042'!$G$38*IF(E38&lt;&gt;"",'18042'!$F$38,0)</f>
        <v>0</v>
      </c>
    </row>
    <row r="39" spans="2:32" ht="12.75">
      <c r="B39" s="1"/>
      <c r="C39">
        <f>IF(B39&lt;&gt;"",VLOOKUP(B39,iscritti_18042!$A$2:$G$372,4,FALSE),"")</f>
      </c>
      <c r="D39">
        <f>IF(B39&lt;&gt;"",VLOOKUP(B39,iscritti_18042!$A$2:$G$372,2,FALSE),"")</f>
      </c>
      <c r="E39">
        <f>IF(B39&lt;&gt;"",VLOOKUP(B39,iscritti_18042!$A$2:$G$372,3,FALSE),"")</f>
      </c>
      <c r="F39">
        <f>IF(E39&lt;&gt;"",VLOOKUP(E39,'18042'!$AG$3:'18042'!$AH$6,2,FALSE),"")</f>
      </c>
      <c r="G39">
        <f>COUNTA('18042'!$H$39:'18042'!$K$39)</f>
        <v>0</v>
      </c>
      <c r="H39" s="1"/>
      <c r="I39" s="1"/>
      <c r="J39" s="1"/>
      <c r="K39" s="1"/>
      <c r="L39">
        <f>IF('18042'!$G$39&lt;&gt;0,'18042'!$M$39/'18042'!$G$39,"")</f>
      </c>
      <c r="M39">
        <f>SUM('18042'!$H$39:'18042'!$K$39)</f>
        <v>0</v>
      </c>
      <c r="N39" s="1"/>
      <c r="O39" s="1"/>
      <c r="P39">
        <f>SUM('18042'!$M$39:'18042'!$O$39)+'18042'!$AF$39</f>
        <v>0</v>
      </c>
      <c r="Q39">
        <f>SUM('18042'!$P$38:'18042'!$P$41)</f>
        <v>0</v>
      </c>
      <c r="R39">
        <v>8</v>
      </c>
      <c r="T39" s="1"/>
      <c r="U39" s="1"/>
      <c r="V39" s="1"/>
      <c r="AF39">
        <f>'18042'!$G$39*IF(E39&lt;&gt;"",'18042'!$F$39,0)</f>
        <v>0</v>
      </c>
    </row>
    <row r="40" spans="2:32" ht="12.75">
      <c r="B40" s="1"/>
      <c r="C40">
        <f>IF(B40&lt;&gt;"",VLOOKUP(B40,iscritti_18042!$A$2:$G$372,4,FALSE),"")</f>
      </c>
      <c r="D40">
        <f>IF(B40&lt;&gt;"",VLOOKUP(B40,iscritti_18042!$A$2:$G$372,2,FALSE),"")</f>
      </c>
      <c r="E40">
        <f>IF(B40&lt;&gt;"",VLOOKUP(B40,iscritti_18042!$A$2:$G$372,3,FALSE),"")</f>
      </c>
      <c r="F40">
        <f>IF(E40&lt;&gt;"",VLOOKUP(E40,'18042'!$AG$3:'18042'!$AH$6,2,FALSE),"")</f>
      </c>
      <c r="G40">
        <f>COUNTA('18042'!$H$40:'18042'!$K$40)</f>
        <v>0</v>
      </c>
      <c r="H40" s="1"/>
      <c r="I40" s="1"/>
      <c r="J40" s="1"/>
      <c r="K40" s="1"/>
      <c r="L40">
        <f>IF('18042'!$G$40&lt;&gt;0,'18042'!$M$40/'18042'!$G$40,"")</f>
      </c>
      <c r="M40">
        <f>SUM('18042'!$H$40:'18042'!$K$40)</f>
        <v>0</v>
      </c>
      <c r="N40" s="1"/>
      <c r="O40" s="1"/>
      <c r="P40">
        <f>SUM('18042'!$M$40:'18042'!$O$40)+'18042'!$AF$40</f>
        <v>0</v>
      </c>
      <c r="Q40">
        <f>SUM('18042'!$P$38:'18042'!$P$41)</f>
        <v>0</v>
      </c>
      <c r="R40">
        <v>8</v>
      </c>
      <c r="T40" s="1"/>
      <c r="U40" s="1"/>
      <c r="V40" s="1"/>
      <c r="AF40">
        <f>'18042'!$G$40*IF(E40&lt;&gt;"",'18042'!$F$40,0)</f>
        <v>0</v>
      </c>
    </row>
    <row r="41" spans="2:32" ht="12.75">
      <c r="B41" s="1"/>
      <c r="C41">
        <f>IF(B41&lt;&gt;"",VLOOKUP(B41,iscritti_18042!$A$2:$G$372,4,FALSE),"")</f>
      </c>
      <c r="D41">
        <f>IF(B41&lt;&gt;"",VLOOKUP(B41,iscritti_18042!$A$2:$G$372,2,FALSE),"")</f>
      </c>
      <c r="E41">
        <f>IF(B41&lt;&gt;"",VLOOKUP(B41,iscritti_18042!$A$2:$G$372,3,FALSE),"")</f>
      </c>
      <c r="F41">
        <f>IF(E41&lt;&gt;"",VLOOKUP(E41,'18042'!$AG$3:'18042'!$AH$6,2,FALSE),"")</f>
      </c>
      <c r="G41">
        <f>COUNTA('18042'!$H$41:'18042'!$K$41)</f>
        <v>0</v>
      </c>
      <c r="H41" s="1"/>
      <c r="I41" s="1"/>
      <c r="J41" s="1"/>
      <c r="K41" s="1"/>
      <c r="L41">
        <f>IF('18042'!$G$41&lt;&gt;0,'18042'!$M$41/'18042'!$G$41,"")</f>
      </c>
      <c r="M41">
        <f>SUM('18042'!$H$41:'18042'!$K$41)</f>
        <v>0</v>
      </c>
      <c r="N41" s="1"/>
      <c r="O41" s="1"/>
      <c r="P41">
        <f>SUM('18042'!$M$41:'18042'!$O$41)+'18042'!$AF$41</f>
        <v>0</v>
      </c>
      <c r="Q41">
        <f>SUM('18042'!$P$38:'18042'!$P$41)</f>
        <v>0</v>
      </c>
      <c r="R41">
        <v>8</v>
      </c>
      <c r="T41" s="1"/>
      <c r="U41" s="1"/>
      <c r="V41" s="1"/>
      <c r="AF41">
        <f>'18042'!$G$41*IF(E41&lt;&gt;"",'18042'!$F$41,0)</f>
        <v>0</v>
      </c>
    </row>
    <row r="42" spans="1:32" ht="12.75">
      <c r="A42">
        <v>9</v>
      </c>
      <c r="B42" s="1"/>
      <c r="C42">
        <f>IF(B42&lt;&gt;"",VLOOKUP(B42,iscritti_18042!$A$2:$G$372,4,FALSE),"")</f>
      </c>
      <c r="D42">
        <f>IF(B42&lt;&gt;"",VLOOKUP(B42,iscritti_18042!$A$2:$G$372,2,FALSE),"")</f>
      </c>
      <c r="E42">
        <f>IF(B42&lt;&gt;"",VLOOKUP(B42,iscritti_18042!$A$2:$G$372,3,FALSE),"")</f>
      </c>
      <c r="F42">
        <f>IF(E42&lt;&gt;"",VLOOKUP(E42,'18042'!$AG$3:'18042'!$AH$6,2,FALSE),"")</f>
      </c>
      <c r="G42">
        <f>COUNTA('18042'!$H$42:'18042'!$K$42)</f>
        <v>0</v>
      </c>
      <c r="H42" s="1"/>
      <c r="I42" s="1"/>
      <c r="J42" s="1"/>
      <c r="K42" s="1"/>
      <c r="L42">
        <f>IF('18042'!$G$42&lt;&gt;0,'18042'!$M$42/'18042'!$G$42,"")</f>
      </c>
      <c r="M42">
        <f>SUM('18042'!$H$42:'18042'!$K$42)</f>
        <v>0</v>
      </c>
      <c r="N42" s="1"/>
      <c r="O42" s="1"/>
      <c r="P42">
        <f>SUM('18042'!$M$42:'18042'!$O$42)+'18042'!$AF$42</f>
        <v>0</v>
      </c>
      <c r="Q42">
        <f>SUM('18042'!$P$42:'18042'!$P$45)</f>
        <v>0</v>
      </c>
      <c r="R42">
        <v>9</v>
      </c>
      <c r="S42">
        <f>SUM('18042'!$P$42:'18042'!$P$45)</f>
        <v>0</v>
      </c>
      <c r="T42" s="1"/>
      <c r="U42" s="1"/>
      <c r="V42" s="1"/>
      <c r="AF42">
        <f>'18042'!$G$42*IF(E42&lt;&gt;"",'18042'!$F$42,0)</f>
        <v>0</v>
      </c>
    </row>
    <row r="43" spans="2:32" ht="12.75">
      <c r="B43" s="1"/>
      <c r="C43">
        <f>IF(B43&lt;&gt;"",VLOOKUP(B43,iscritti_18042!$A$2:$G$372,4,FALSE),"")</f>
      </c>
      <c r="D43">
        <f>IF(B43&lt;&gt;"",VLOOKUP(B43,iscritti_18042!$A$2:$G$372,2,FALSE),"")</f>
      </c>
      <c r="E43">
        <f>IF(B43&lt;&gt;"",VLOOKUP(B43,iscritti_18042!$A$2:$G$372,3,FALSE),"")</f>
      </c>
      <c r="F43">
        <f>IF(E43&lt;&gt;"",VLOOKUP(E43,'18042'!$AG$3:'18042'!$AH$6,2,FALSE),"")</f>
      </c>
      <c r="G43">
        <f>COUNTA('18042'!$H$43:'18042'!$K$43)</f>
        <v>0</v>
      </c>
      <c r="H43" s="1"/>
      <c r="I43" s="1"/>
      <c r="J43" s="1"/>
      <c r="K43" s="1"/>
      <c r="L43">
        <f>IF('18042'!$G$43&lt;&gt;0,'18042'!$M$43/'18042'!$G$43,"")</f>
      </c>
      <c r="M43">
        <f>SUM('18042'!$H$43:'18042'!$K$43)</f>
        <v>0</v>
      </c>
      <c r="N43" s="1"/>
      <c r="O43" s="1"/>
      <c r="P43">
        <f>SUM('18042'!$M$43:'18042'!$O$43)+'18042'!$AF$43</f>
        <v>0</v>
      </c>
      <c r="Q43">
        <f>SUM('18042'!$P$42:'18042'!$P$45)</f>
        <v>0</v>
      </c>
      <c r="R43">
        <v>9</v>
      </c>
      <c r="T43" s="1"/>
      <c r="U43" s="1"/>
      <c r="V43" s="1"/>
      <c r="AF43">
        <f>'18042'!$G$43*IF(E43&lt;&gt;"",'18042'!$F$43,0)</f>
        <v>0</v>
      </c>
    </row>
    <row r="44" spans="2:32" ht="12.75">
      <c r="B44" s="1"/>
      <c r="C44">
        <f>IF(B44&lt;&gt;"",VLOOKUP(B44,iscritti_18042!$A$2:$G$372,4,FALSE),"")</f>
      </c>
      <c r="D44">
        <f>IF(B44&lt;&gt;"",VLOOKUP(B44,iscritti_18042!$A$2:$G$372,2,FALSE),"")</f>
      </c>
      <c r="E44">
        <f>IF(B44&lt;&gt;"",VLOOKUP(B44,iscritti_18042!$A$2:$G$372,3,FALSE),"")</f>
      </c>
      <c r="F44">
        <f>IF(E44&lt;&gt;"",VLOOKUP(E44,'18042'!$AG$3:'18042'!$AH$6,2,FALSE),"")</f>
      </c>
      <c r="G44">
        <f>COUNTA('18042'!$H$44:'18042'!$K$44)</f>
        <v>0</v>
      </c>
      <c r="H44" s="1"/>
      <c r="I44" s="1"/>
      <c r="J44" s="1"/>
      <c r="K44" s="1"/>
      <c r="L44">
        <f>IF('18042'!$G$44&lt;&gt;0,'18042'!$M$44/'18042'!$G$44,"")</f>
      </c>
      <c r="M44">
        <f>SUM('18042'!$H$44:'18042'!$K$44)</f>
        <v>0</v>
      </c>
      <c r="N44" s="1"/>
      <c r="O44" s="1"/>
      <c r="P44">
        <f>SUM('18042'!$M$44:'18042'!$O$44)+'18042'!$AF$44</f>
        <v>0</v>
      </c>
      <c r="Q44">
        <f>SUM('18042'!$P$42:'18042'!$P$45)</f>
        <v>0</v>
      </c>
      <c r="R44">
        <v>9</v>
      </c>
      <c r="T44" s="1"/>
      <c r="U44" s="1"/>
      <c r="V44" s="1"/>
      <c r="AF44">
        <f>'18042'!$G$44*IF(E44&lt;&gt;"",'18042'!$F$44,0)</f>
        <v>0</v>
      </c>
    </row>
    <row r="45" spans="2:32" ht="12.75">
      <c r="B45" s="1"/>
      <c r="C45">
        <f>IF(B45&lt;&gt;"",VLOOKUP(B45,iscritti_18042!$A$2:$G$372,4,FALSE),"")</f>
      </c>
      <c r="D45">
        <f>IF(B45&lt;&gt;"",VLOOKUP(B45,iscritti_18042!$A$2:$G$372,2,FALSE),"")</f>
      </c>
      <c r="E45">
        <f>IF(B45&lt;&gt;"",VLOOKUP(B45,iscritti_18042!$A$2:$G$372,3,FALSE),"")</f>
      </c>
      <c r="F45">
        <f>IF(E45&lt;&gt;"",VLOOKUP(E45,'18042'!$AG$3:'18042'!$AH$6,2,FALSE),"")</f>
      </c>
      <c r="G45">
        <f>COUNTA('18042'!$H$45:'18042'!$K$45)</f>
        <v>0</v>
      </c>
      <c r="H45" s="1"/>
      <c r="I45" s="1"/>
      <c r="J45" s="1"/>
      <c r="K45" s="1"/>
      <c r="L45">
        <f>IF('18042'!$G$45&lt;&gt;0,'18042'!$M$45/'18042'!$G$45,"")</f>
      </c>
      <c r="M45">
        <f>SUM('18042'!$H$45:'18042'!$K$45)</f>
        <v>0</v>
      </c>
      <c r="N45" s="1"/>
      <c r="O45" s="1"/>
      <c r="P45">
        <f>SUM('18042'!$M$45:'18042'!$O$45)+'18042'!$AF$45</f>
        <v>0</v>
      </c>
      <c r="Q45">
        <f>SUM('18042'!$P$42:'18042'!$P$45)</f>
        <v>0</v>
      </c>
      <c r="R45">
        <v>9</v>
      </c>
      <c r="T45" s="1"/>
      <c r="U45" s="1"/>
      <c r="V45" s="1"/>
      <c r="AF45">
        <f>'18042'!$G$45*IF(E45&lt;&gt;"",'18042'!$F$45,0)</f>
        <v>0</v>
      </c>
    </row>
    <row r="46" spans="1:32" ht="12.75">
      <c r="A46">
        <v>10</v>
      </c>
      <c r="B46" s="1"/>
      <c r="C46">
        <f>IF(B46&lt;&gt;"",VLOOKUP(B46,iscritti_18042!$A$2:$G$372,4,FALSE),"")</f>
      </c>
      <c r="D46">
        <f>IF(B46&lt;&gt;"",VLOOKUP(B46,iscritti_18042!$A$2:$G$372,2,FALSE),"")</f>
      </c>
      <c r="E46">
        <f>IF(B46&lt;&gt;"",VLOOKUP(B46,iscritti_18042!$A$2:$G$372,3,FALSE),"")</f>
      </c>
      <c r="F46">
        <f>IF(E46&lt;&gt;"",VLOOKUP(E46,'18042'!$AG$3:'18042'!$AH$6,2,FALSE),"")</f>
      </c>
      <c r="G46">
        <f>COUNTA('18042'!$H$46:'18042'!$K$46)</f>
        <v>0</v>
      </c>
      <c r="H46" s="1"/>
      <c r="I46" s="1"/>
      <c r="J46" s="1"/>
      <c r="K46" s="1"/>
      <c r="L46">
        <f>IF('18042'!$G$46&lt;&gt;0,'18042'!$M$46/'18042'!$G$46,"")</f>
      </c>
      <c r="M46">
        <f>SUM('18042'!$H$46:'18042'!$K$46)</f>
        <v>0</v>
      </c>
      <c r="N46" s="1"/>
      <c r="O46" s="1"/>
      <c r="P46">
        <f>SUM('18042'!$M$46:'18042'!$O$46)+'18042'!$AF$46</f>
        <v>0</v>
      </c>
      <c r="Q46">
        <f>SUM('18042'!$P$46:'18042'!$P$49)</f>
        <v>0</v>
      </c>
      <c r="R46">
        <v>10</v>
      </c>
      <c r="S46">
        <f>SUM('18042'!$P$46:'18042'!$P$49)</f>
        <v>0</v>
      </c>
      <c r="T46" s="1"/>
      <c r="U46" s="1"/>
      <c r="V46" s="1"/>
      <c r="AF46">
        <f>'18042'!$G$46*IF(E46&lt;&gt;"",'18042'!$F$46,0)</f>
        <v>0</v>
      </c>
    </row>
    <row r="47" spans="2:32" ht="12.75">
      <c r="B47" s="1"/>
      <c r="C47">
        <f>IF(B47&lt;&gt;"",VLOOKUP(B47,iscritti_18042!$A$2:$G$372,4,FALSE),"")</f>
      </c>
      <c r="D47">
        <f>IF(B47&lt;&gt;"",VLOOKUP(B47,iscritti_18042!$A$2:$G$372,2,FALSE),"")</f>
      </c>
      <c r="E47">
        <f>IF(B47&lt;&gt;"",VLOOKUP(B47,iscritti_18042!$A$2:$G$372,3,FALSE),"")</f>
      </c>
      <c r="F47">
        <f>IF(E47&lt;&gt;"",VLOOKUP(E47,'18042'!$AG$3:'18042'!$AH$6,2,FALSE),"")</f>
      </c>
      <c r="G47">
        <f>COUNTA('18042'!$H$47:'18042'!$K$47)</f>
        <v>0</v>
      </c>
      <c r="H47" s="1"/>
      <c r="I47" s="1"/>
      <c r="J47" s="1"/>
      <c r="K47" s="1"/>
      <c r="L47">
        <f>IF('18042'!$G$47&lt;&gt;0,'18042'!$M$47/'18042'!$G$47,"")</f>
      </c>
      <c r="M47">
        <f>SUM('18042'!$H$47:'18042'!$K$47)</f>
        <v>0</v>
      </c>
      <c r="N47" s="1"/>
      <c r="O47" s="1"/>
      <c r="P47">
        <f>SUM('18042'!$M$47:'18042'!$O$47)+'18042'!$AF$47</f>
        <v>0</v>
      </c>
      <c r="Q47">
        <f>SUM('18042'!$P$46:'18042'!$P$49)</f>
        <v>0</v>
      </c>
      <c r="R47">
        <v>10</v>
      </c>
      <c r="T47" s="1"/>
      <c r="U47" s="1"/>
      <c r="V47" s="1"/>
      <c r="AF47">
        <f>'18042'!$G$47*IF(E47&lt;&gt;"",'18042'!$F$47,0)</f>
        <v>0</v>
      </c>
    </row>
    <row r="48" spans="2:32" ht="12.75">
      <c r="B48" s="1"/>
      <c r="C48">
        <f>IF(B48&lt;&gt;"",VLOOKUP(B48,iscritti_18042!$A$2:$G$372,4,FALSE),"")</f>
      </c>
      <c r="D48">
        <f>IF(B48&lt;&gt;"",VLOOKUP(B48,iscritti_18042!$A$2:$G$372,2,FALSE),"")</f>
      </c>
      <c r="E48">
        <f>IF(B48&lt;&gt;"",VLOOKUP(B48,iscritti_18042!$A$2:$G$372,3,FALSE),"")</f>
      </c>
      <c r="F48">
        <f>IF(E48&lt;&gt;"",VLOOKUP(E48,'18042'!$AG$3:'18042'!$AH$6,2,FALSE),"")</f>
      </c>
      <c r="G48">
        <f>COUNTA('18042'!$H$48:'18042'!$K$48)</f>
        <v>0</v>
      </c>
      <c r="H48" s="1"/>
      <c r="I48" s="1"/>
      <c r="J48" s="1"/>
      <c r="K48" s="1"/>
      <c r="L48">
        <f>IF('18042'!$G$48&lt;&gt;0,'18042'!$M$48/'18042'!$G$48,"")</f>
      </c>
      <c r="M48">
        <f>SUM('18042'!$H$48:'18042'!$K$48)</f>
        <v>0</v>
      </c>
      <c r="N48" s="1"/>
      <c r="O48" s="1"/>
      <c r="P48">
        <f>SUM('18042'!$M$48:'18042'!$O$48)+'18042'!$AF$48</f>
        <v>0</v>
      </c>
      <c r="Q48">
        <f>SUM('18042'!$P$46:'18042'!$P$49)</f>
        <v>0</v>
      </c>
      <c r="R48">
        <v>10</v>
      </c>
      <c r="T48" s="1"/>
      <c r="U48" s="1"/>
      <c r="V48" s="1"/>
      <c r="AF48">
        <f>'18042'!$G$48*IF(E48&lt;&gt;"",'18042'!$F$48,0)</f>
        <v>0</v>
      </c>
    </row>
    <row r="49" spans="2:32" ht="12.75">
      <c r="B49" s="1"/>
      <c r="C49">
        <f>IF(B49&lt;&gt;"",VLOOKUP(B49,iscritti_18042!$A$2:$G$372,4,FALSE),"")</f>
      </c>
      <c r="D49">
        <f>IF(B49&lt;&gt;"",VLOOKUP(B49,iscritti_18042!$A$2:$G$372,2,FALSE),"")</f>
      </c>
      <c r="E49">
        <f>IF(B49&lt;&gt;"",VLOOKUP(B49,iscritti_18042!$A$2:$G$372,3,FALSE),"")</f>
      </c>
      <c r="F49">
        <f>IF(E49&lt;&gt;"",VLOOKUP(E49,'18042'!$AG$3:'18042'!$AH$6,2,FALSE),"")</f>
      </c>
      <c r="G49">
        <f>COUNTA('18042'!$H$49:'18042'!$K$49)</f>
        <v>0</v>
      </c>
      <c r="H49" s="1"/>
      <c r="I49" s="1"/>
      <c r="J49" s="1"/>
      <c r="K49" s="1"/>
      <c r="L49">
        <f>IF('18042'!$G$49&lt;&gt;0,'18042'!$M$49/'18042'!$G$49,"")</f>
      </c>
      <c r="M49">
        <f>SUM('18042'!$H$49:'18042'!$K$49)</f>
        <v>0</v>
      </c>
      <c r="N49" s="1"/>
      <c r="O49" s="1"/>
      <c r="P49">
        <f>SUM('18042'!$M$49:'18042'!$O$49)+'18042'!$AF$49</f>
        <v>0</v>
      </c>
      <c r="Q49">
        <f>SUM('18042'!$P$46:'18042'!$P$49)</f>
        <v>0</v>
      </c>
      <c r="R49">
        <v>10</v>
      </c>
      <c r="T49" s="1"/>
      <c r="U49" s="1"/>
      <c r="V49" s="1"/>
      <c r="AF49">
        <f>'18042'!$G$49*IF(E49&lt;&gt;"",'18042'!$F$49,0)</f>
        <v>0</v>
      </c>
    </row>
    <row r="50" spans="1:32" ht="12.75">
      <c r="A50">
        <v>11</v>
      </c>
      <c r="B50" s="1"/>
      <c r="C50">
        <f>IF(B50&lt;&gt;"",VLOOKUP(B50,iscritti_18042!$A$2:$G$372,4,FALSE),"")</f>
      </c>
      <c r="D50">
        <f>IF(B50&lt;&gt;"",VLOOKUP(B50,iscritti_18042!$A$2:$G$372,2,FALSE),"")</f>
      </c>
      <c r="E50">
        <f>IF(B50&lt;&gt;"",VLOOKUP(B50,iscritti_18042!$A$2:$G$372,3,FALSE),"")</f>
      </c>
      <c r="F50">
        <f>IF(E50&lt;&gt;"",VLOOKUP(E50,'18042'!$AG$3:'18042'!$AH$6,2,FALSE),"")</f>
      </c>
      <c r="G50">
        <f>COUNTA('18042'!$H$50:'18042'!$K$50)</f>
        <v>0</v>
      </c>
      <c r="H50" s="1"/>
      <c r="I50" s="1"/>
      <c r="J50" s="1"/>
      <c r="K50" s="1"/>
      <c r="L50">
        <f>IF('18042'!$G$50&lt;&gt;0,'18042'!$M$50/'18042'!$G$50,"")</f>
      </c>
      <c r="M50">
        <f>SUM('18042'!$H$50:'18042'!$K$50)</f>
        <v>0</v>
      </c>
      <c r="N50" s="1"/>
      <c r="O50" s="1"/>
      <c r="P50">
        <f>SUM('18042'!$M$50:'18042'!$O$50)+'18042'!$AF$50</f>
        <v>0</v>
      </c>
      <c r="Q50">
        <f>SUM('18042'!$P$50:'18042'!$P$53)</f>
        <v>0</v>
      </c>
      <c r="R50">
        <v>11</v>
      </c>
      <c r="S50">
        <f>SUM('18042'!$P$50:'18042'!$P$53)</f>
        <v>0</v>
      </c>
      <c r="T50" s="1"/>
      <c r="U50" s="1"/>
      <c r="V50" s="1"/>
      <c r="AF50">
        <f>'18042'!$G$50*IF(E50&lt;&gt;"",'18042'!$F$50,0)</f>
        <v>0</v>
      </c>
    </row>
    <row r="51" spans="2:32" ht="12.75">
      <c r="B51" s="1"/>
      <c r="C51">
        <f>IF(B51&lt;&gt;"",VLOOKUP(B51,iscritti_18042!$A$2:$G$372,4,FALSE),"")</f>
      </c>
      <c r="D51">
        <f>IF(B51&lt;&gt;"",VLOOKUP(B51,iscritti_18042!$A$2:$G$372,2,FALSE),"")</f>
      </c>
      <c r="E51">
        <f>IF(B51&lt;&gt;"",VLOOKUP(B51,iscritti_18042!$A$2:$G$372,3,FALSE),"")</f>
      </c>
      <c r="F51">
        <f>IF(E51&lt;&gt;"",VLOOKUP(E51,'18042'!$AG$3:'18042'!$AH$6,2,FALSE),"")</f>
      </c>
      <c r="G51">
        <f>COUNTA('18042'!$H$51:'18042'!$K$51)</f>
        <v>0</v>
      </c>
      <c r="H51" s="1"/>
      <c r="I51" s="1"/>
      <c r="J51" s="1"/>
      <c r="K51" s="1"/>
      <c r="L51">
        <f>IF('18042'!$G$51&lt;&gt;0,'18042'!$M$51/'18042'!$G$51,"")</f>
      </c>
      <c r="M51">
        <f>SUM('18042'!$H$51:'18042'!$K$51)</f>
        <v>0</v>
      </c>
      <c r="N51" s="1"/>
      <c r="O51" s="1"/>
      <c r="P51">
        <f>SUM('18042'!$M$51:'18042'!$O$51)+'18042'!$AF$51</f>
        <v>0</v>
      </c>
      <c r="Q51">
        <f>SUM('18042'!$P$50:'18042'!$P$53)</f>
        <v>0</v>
      </c>
      <c r="R51">
        <v>11</v>
      </c>
      <c r="T51" s="1"/>
      <c r="U51" s="1"/>
      <c r="V51" s="1"/>
      <c r="AF51">
        <f>'18042'!$G$51*IF(E51&lt;&gt;"",'18042'!$F$51,0)</f>
        <v>0</v>
      </c>
    </row>
    <row r="52" spans="2:32" ht="12.75">
      <c r="B52" s="1"/>
      <c r="C52">
        <f>IF(B52&lt;&gt;"",VLOOKUP(B52,iscritti_18042!$A$2:$G$372,4,FALSE),"")</f>
      </c>
      <c r="D52">
        <f>IF(B52&lt;&gt;"",VLOOKUP(B52,iscritti_18042!$A$2:$G$372,2,FALSE),"")</f>
      </c>
      <c r="E52">
        <f>IF(B52&lt;&gt;"",VLOOKUP(B52,iscritti_18042!$A$2:$G$372,3,FALSE),"")</f>
      </c>
      <c r="F52">
        <f>IF(E52&lt;&gt;"",VLOOKUP(E52,'18042'!$AG$3:'18042'!$AH$6,2,FALSE),"")</f>
      </c>
      <c r="G52">
        <f>COUNTA('18042'!$H$52:'18042'!$K$52)</f>
        <v>0</v>
      </c>
      <c r="H52" s="1"/>
      <c r="I52" s="1"/>
      <c r="J52" s="1"/>
      <c r="K52" s="1"/>
      <c r="L52">
        <f>IF('18042'!$G$52&lt;&gt;0,'18042'!$M$52/'18042'!$G$52,"")</f>
      </c>
      <c r="M52">
        <f>SUM('18042'!$H$52:'18042'!$K$52)</f>
        <v>0</v>
      </c>
      <c r="N52" s="1"/>
      <c r="O52" s="1"/>
      <c r="P52">
        <f>SUM('18042'!$M$52:'18042'!$O$52)+'18042'!$AF$52</f>
        <v>0</v>
      </c>
      <c r="Q52">
        <f>SUM('18042'!$P$50:'18042'!$P$53)</f>
        <v>0</v>
      </c>
      <c r="R52">
        <v>11</v>
      </c>
      <c r="T52" s="1"/>
      <c r="U52" s="1"/>
      <c r="V52" s="1"/>
      <c r="AF52">
        <f>'18042'!$G$52*IF(E52&lt;&gt;"",'18042'!$F$52,0)</f>
        <v>0</v>
      </c>
    </row>
    <row r="53" spans="2:32" ht="12.75">
      <c r="B53" s="1"/>
      <c r="C53">
        <f>IF(B53&lt;&gt;"",VLOOKUP(B53,iscritti_18042!$A$2:$G$372,4,FALSE),"")</f>
      </c>
      <c r="D53">
        <f>IF(B53&lt;&gt;"",VLOOKUP(B53,iscritti_18042!$A$2:$G$372,2,FALSE),"")</f>
      </c>
      <c r="E53">
        <f>IF(B53&lt;&gt;"",VLOOKUP(B53,iscritti_18042!$A$2:$G$372,3,FALSE),"")</f>
      </c>
      <c r="F53">
        <f>IF(E53&lt;&gt;"",VLOOKUP(E53,'18042'!$AG$3:'18042'!$AH$6,2,FALSE),"")</f>
      </c>
      <c r="G53">
        <f>COUNTA('18042'!$H$53:'18042'!$K$53)</f>
        <v>0</v>
      </c>
      <c r="H53" s="1"/>
      <c r="I53" s="1"/>
      <c r="J53" s="1"/>
      <c r="K53" s="1"/>
      <c r="L53">
        <f>IF('18042'!$G$53&lt;&gt;0,'18042'!$M$53/'18042'!$G$53,"")</f>
      </c>
      <c r="M53">
        <f>SUM('18042'!$H$53:'18042'!$K$53)</f>
        <v>0</v>
      </c>
      <c r="N53" s="1"/>
      <c r="O53" s="1"/>
      <c r="P53">
        <f>SUM('18042'!$M$53:'18042'!$O$53)+'18042'!$AF$53</f>
        <v>0</v>
      </c>
      <c r="Q53">
        <f>SUM('18042'!$P$50:'18042'!$P$53)</f>
        <v>0</v>
      </c>
      <c r="R53">
        <v>11</v>
      </c>
      <c r="T53" s="1"/>
      <c r="U53" s="1"/>
      <c r="V53" s="1"/>
      <c r="AF53">
        <f>'18042'!$G$53*IF(E53&lt;&gt;"",'18042'!$F$53,0)</f>
        <v>0</v>
      </c>
    </row>
    <row r="54" spans="1:32" ht="12.75">
      <c r="A54">
        <v>12</v>
      </c>
      <c r="B54" s="1"/>
      <c r="C54">
        <f>IF(B54&lt;&gt;"",VLOOKUP(B54,iscritti_18042!$A$2:$G$372,4,FALSE),"")</f>
      </c>
      <c r="D54">
        <f>IF(B54&lt;&gt;"",VLOOKUP(B54,iscritti_18042!$A$2:$G$372,2,FALSE),"")</f>
      </c>
      <c r="E54">
        <f>IF(B54&lt;&gt;"",VLOOKUP(B54,iscritti_18042!$A$2:$G$372,3,FALSE),"")</f>
      </c>
      <c r="F54">
        <f>IF(E54&lt;&gt;"",VLOOKUP(E54,'18042'!$AG$3:'18042'!$AH$6,2,FALSE),"")</f>
      </c>
      <c r="G54">
        <f>COUNTA('18042'!$H$54:'18042'!$K$54)</f>
        <v>0</v>
      </c>
      <c r="H54" s="1"/>
      <c r="I54" s="1"/>
      <c r="J54" s="1"/>
      <c r="K54" s="1"/>
      <c r="L54">
        <f>IF('18042'!$G$54&lt;&gt;0,'18042'!$M$54/'18042'!$G$54,"")</f>
      </c>
      <c r="M54">
        <f>SUM('18042'!$H$54:'18042'!$K$54)</f>
        <v>0</v>
      </c>
      <c r="N54" s="1"/>
      <c r="O54" s="1"/>
      <c r="P54">
        <f>SUM('18042'!$M$54:'18042'!$O$54)+'18042'!$AF$54</f>
        <v>0</v>
      </c>
      <c r="Q54">
        <f>SUM('18042'!$P$54:'18042'!$P$57)</f>
        <v>0</v>
      </c>
      <c r="R54">
        <v>12</v>
      </c>
      <c r="S54">
        <f>SUM('18042'!$P$54:'18042'!$P$57)</f>
        <v>0</v>
      </c>
      <c r="T54" s="1"/>
      <c r="U54" s="1"/>
      <c r="V54" s="1"/>
      <c r="AF54">
        <f>'18042'!$G$54*IF(E54&lt;&gt;"",'18042'!$F$54,0)</f>
        <v>0</v>
      </c>
    </row>
    <row r="55" spans="2:32" ht="12.75">
      <c r="B55" s="1"/>
      <c r="C55">
        <f>IF(B55&lt;&gt;"",VLOOKUP(B55,iscritti_18042!$A$2:$G$372,4,FALSE),"")</f>
      </c>
      <c r="D55">
        <f>IF(B55&lt;&gt;"",VLOOKUP(B55,iscritti_18042!$A$2:$G$372,2,FALSE),"")</f>
      </c>
      <c r="E55">
        <f>IF(B55&lt;&gt;"",VLOOKUP(B55,iscritti_18042!$A$2:$G$372,3,FALSE),"")</f>
      </c>
      <c r="F55">
        <f>IF(E55&lt;&gt;"",VLOOKUP(E55,'18042'!$AG$3:'18042'!$AH$6,2,FALSE),"")</f>
      </c>
      <c r="G55">
        <f>COUNTA('18042'!$H$55:'18042'!$K$55)</f>
        <v>0</v>
      </c>
      <c r="H55" s="1"/>
      <c r="I55" s="1"/>
      <c r="J55" s="1"/>
      <c r="K55" s="1"/>
      <c r="L55">
        <f>IF('18042'!$G$55&lt;&gt;0,'18042'!$M$55/'18042'!$G$55,"")</f>
      </c>
      <c r="M55">
        <f>SUM('18042'!$H$55:'18042'!$K$55)</f>
        <v>0</v>
      </c>
      <c r="N55" s="1"/>
      <c r="O55" s="1"/>
      <c r="P55">
        <f>SUM('18042'!$M$55:'18042'!$O$55)+'18042'!$AF$55</f>
        <v>0</v>
      </c>
      <c r="Q55">
        <f>SUM('18042'!$P$54:'18042'!$P$57)</f>
        <v>0</v>
      </c>
      <c r="R55">
        <v>12</v>
      </c>
      <c r="T55" s="1"/>
      <c r="U55" s="1"/>
      <c r="V55" s="1"/>
      <c r="AF55">
        <f>'18042'!$G$55*IF(E55&lt;&gt;"",'18042'!$F$55,0)</f>
        <v>0</v>
      </c>
    </row>
    <row r="56" spans="2:32" ht="12.75">
      <c r="B56" s="1"/>
      <c r="C56">
        <f>IF(B56&lt;&gt;"",VLOOKUP(B56,iscritti_18042!$A$2:$G$372,4,FALSE),"")</f>
      </c>
      <c r="D56">
        <f>IF(B56&lt;&gt;"",VLOOKUP(B56,iscritti_18042!$A$2:$G$372,2,FALSE),"")</f>
      </c>
      <c r="E56">
        <f>IF(B56&lt;&gt;"",VLOOKUP(B56,iscritti_18042!$A$2:$G$372,3,FALSE),"")</f>
      </c>
      <c r="F56">
        <f>IF(E56&lt;&gt;"",VLOOKUP(E56,'18042'!$AG$3:'18042'!$AH$6,2,FALSE),"")</f>
      </c>
      <c r="G56">
        <f>COUNTA('18042'!$H$56:'18042'!$K$56)</f>
        <v>0</v>
      </c>
      <c r="H56" s="1"/>
      <c r="I56" s="1"/>
      <c r="J56" s="1"/>
      <c r="K56" s="1"/>
      <c r="L56">
        <f>IF('18042'!$G$56&lt;&gt;0,'18042'!$M$56/'18042'!$G$56,"")</f>
      </c>
      <c r="M56">
        <f>SUM('18042'!$H$56:'18042'!$K$56)</f>
        <v>0</v>
      </c>
      <c r="N56" s="1"/>
      <c r="O56" s="1"/>
      <c r="P56">
        <f>SUM('18042'!$M$56:'18042'!$O$56)+'18042'!$AF$56</f>
        <v>0</v>
      </c>
      <c r="Q56">
        <f>SUM('18042'!$P$54:'18042'!$P$57)</f>
        <v>0</v>
      </c>
      <c r="R56">
        <v>12</v>
      </c>
      <c r="T56" s="1"/>
      <c r="U56" s="1"/>
      <c r="V56" s="1"/>
      <c r="AF56">
        <f>'18042'!$G$56*IF(E56&lt;&gt;"",'18042'!$F$56,0)</f>
        <v>0</v>
      </c>
    </row>
    <row r="57" spans="2:32" ht="12.75">
      <c r="B57" s="1"/>
      <c r="C57">
        <f>IF(B57&lt;&gt;"",VLOOKUP(B57,iscritti_18042!$A$2:$G$372,4,FALSE),"")</f>
      </c>
      <c r="D57">
        <f>IF(B57&lt;&gt;"",VLOOKUP(B57,iscritti_18042!$A$2:$G$372,2,FALSE),"")</f>
      </c>
      <c r="E57">
        <f>IF(B57&lt;&gt;"",VLOOKUP(B57,iscritti_18042!$A$2:$G$372,3,FALSE),"")</f>
      </c>
      <c r="F57">
        <f>IF(E57&lt;&gt;"",VLOOKUP(E57,'18042'!$AG$3:'18042'!$AH$6,2,FALSE),"")</f>
      </c>
      <c r="G57">
        <f>COUNTA('18042'!$H$57:'18042'!$K$57)</f>
        <v>0</v>
      </c>
      <c r="H57" s="1"/>
      <c r="I57" s="1"/>
      <c r="J57" s="1"/>
      <c r="K57" s="1"/>
      <c r="L57">
        <f>IF('18042'!$G$57&lt;&gt;0,'18042'!$M$57/'18042'!$G$57,"")</f>
      </c>
      <c r="M57">
        <f>SUM('18042'!$H$57:'18042'!$K$57)</f>
        <v>0</v>
      </c>
      <c r="N57" s="1"/>
      <c r="O57" s="1"/>
      <c r="P57">
        <f>SUM('18042'!$M$57:'18042'!$O$57)+'18042'!$AF$57</f>
        <v>0</v>
      </c>
      <c r="Q57">
        <f>SUM('18042'!$P$54:'18042'!$P$57)</f>
        <v>0</v>
      </c>
      <c r="R57">
        <v>12</v>
      </c>
      <c r="T57" s="1"/>
      <c r="U57" s="1"/>
      <c r="V57" s="1"/>
      <c r="AF57">
        <f>'18042'!$G$57*IF(E57&lt;&gt;"",'18042'!$F$57,0)</f>
        <v>0</v>
      </c>
    </row>
    <row r="58" spans="1:32" ht="12.75">
      <c r="A58">
        <v>13</v>
      </c>
      <c r="B58" s="1"/>
      <c r="C58">
        <f>IF(B58&lt;&gt;"",VLOOKUP(B58,iscritti_18042!$A$2:$G$372,4,FALSE),"")</f>
      </c>
      <c r="D58">
        <f>IF(B58&lt;&gt;"",VLOOKUP(B58,iscritti_18042!$A$2:$G$372,2,FALSE),"")</f>
      </c>
      <c r="E58">
        <f>IF(B58&lt;&gt;"",VLOOKUP(B58,iscritti_18042!$A$2:$G$372,3,FALSE),"")</f>
      </c>
      <c r="F58">
        <f>IF(E58&lt;&gt;"",VLOOKUP(E58,'18042'!$AG$3:'18042'!$AH$6,2,FALSE),"")</f>
      </c>
      <c r="G58">
        <f>COUNTA('18042'!$H$58:'18042'!$K$58)</f>
        <v>0</v>
      </c>
      <c r="H58" s="1"/>
      <c r="I58" s="1"/>
      <c r="J58" s="1"/>
      <c r="K58" s="1"/>
      <c r="L58">
        <f>IF('18042'!$G$58&lt;&gt;0,'18042'!$M$58/'18042'!$G$58,"")</f>
      </c>
      <c r="M58">
        <f>SUM('18042'!$H$58:'18042'!$K$58)</f>
        <v>0</v>
      </c>
      <c r="N58" s="1"/>
      <c r="O58" s="1"/>
      <c r="P58">
        <f>SUM('18042'!$M$58:'18042'!$O$58)+'18042'!$AF$58</f>
        <v>0</v>
      </c>
      <c r="Q58">
        <f>SUM('18042'!$P$58:'18042'!$P$61)</f>
        <v>0</v>
      </c>
      <c r="R58">
        <v>13</v>
      </c>
      <c r="S58">
        <f>SUM('18042'!$P$58:'18042'!$P$61)</f>
        <v>0</v>
      </c>
      <c r="T58" s="1"/>
      <c r="U58" s="1"/>
      <c r="V58" s="1"/>
      <c r="AF58">
        <f>'18042'!$G$58*IF(E58&lt;&gt;"",'18042'!$F$58,0)</f>
        <v>0</v>
      </c>
    </row>
    <row r="59" spans="2:32" ht="12.75">
      <c r="B59" s="1"/>
      <c r="C59">
        <f>IF(B59&lt;&gt;"",VLOOKUP(B59,iscritti_18042!$A$2:$G$372,4,FALSE),"")</f>
      </c>
      <c r="D59">
        <f>IF(B59&lt;&gt;"",VLOOKUP(B59,iscritti_18042!$A$2:$G$372,2,FALSE),"")</f>
      </c>
      <c r="E59">
        <f>IF(B59&lt;&gt;"",VLOOKUP(B59,iscritti_18042!$A$2:$G$372,3,FALSE),"")</f>
      </c>
      <c r="F59">
        <f>IF(E59&lt;&gt;"",VLOOKUP(E59,'18042'!$AG$3:'18042'!$AH$6,2,FALSE),"")</f>
      </c>
      <c r="G59">
        <f>COUNTA('18042'!$H$59:'18042'!$K$59)</f>
        <v>0</v>
      </c>
      <c r="H59" s="1"/>
      <c r="I59" s="1"/>
      <c r="J59" s="1"/>
      <c r="K59" s="1"/>
      <c r="L59">
        <f>IF('18042'!$G$59&lt;&gt;0,'18042'!$M$59/'18042'!$G$59,"")</f>
      </c>
      <c r="M59">
        <f>SUM('18042'!$H$59:'18042'!$K$59)</f>
        <v>0</v>
      </c>
      <c r="N59" s="1"/>
      <c r="O59" s="1"/>
      <c r="P59">
        <f>SUM('18042'!$M$59:'18042'!$O$59)+'18042'!$AF$59</f>
        <v>0</v>
      </c>
      <c r="Q59">
        <f>SUM('18042'!$P$58:'18042'!$P$61)</f>
        <v>0</v>
      </c>
      <c r="R59">
        <v>13</v>
      </c>
      <c r="T59" s="1"/>
      <c r="U59" s="1"/>
      <c r="V59" s="1"/>
      <c r="AF59">
        <f>'18042'!$G$59*IF(E59&lt;&gt;"",'18042'!$F$59,0)</f>
        <v>0</v>
      </c>
    </row>
    <row r="60" spans="2:32" ht="12.75">
      <c r="B60" s="1"/>
      <c r="C60">
        <f>IF(B60&lt;&gt;"",VLOOKUP(B60,iscritti_18042!$A$2:$G$372,4,FALSE),"")</f>
      </c>
      <c r="D60">
        <f>IF(B60&lt;&gt;"",VLOOKUP(B60,iscritti_18042!$A$2:$G$372,2,FALSE),"")</f>
      </c>
      <c r="E60">
        <f>IF(B60&lt;&gt;"",VLOOKUP(B60,iscritti_18042!$A$2:$G$372,3,FALSE),"")</f>
      </c>
      <c r="F60">
        <f>IF(E60&lt;&gt;"",VLOOKUP(E60,'18042'!$AG$3:'18042'!$AH$6,2,FALSE),"")</f>
      </c>
      <c r="G60">
        <f>COUNTA('18042'!$H$60:'18042'!$K$60)</f>
        <v>0</v>
      </c>
      <c r="H60" s="1"/>
      <c r="I60" s="1"/>
      <c r="J60" s="1"/>
      <c r="K60" s="1"/>
      <c r="L60">
        <f>IF('18042'!$G$60&lt;&gt;0,'18042'!$M$60/'18042'!$G$60,"")</f>
      </c>
      <c r="M60">
        <f>SUM('18042'!$H$60:'18042'!$K$60)</f>
        <v>0</v>
      </c>
      <c r="N60" s="1"/>
      <c r="O60" s="1"/>
      <c r="P60">
        <f>SUM('18042'!$M$60:'18042'!$O$60)+'18042'!$AF$60</f>
        <v>0</v>
      </c>
      <c r="Q60">
        <f>SUM('18042'!$P$58:'18042'!$P$61)</f>
        <v>0</v>
      </c>
      <c r="R60">
        <v>13</v>
      </c>
      <c r="T60" s="1"/>
      <c r="U60" s="1"/>
      <c r="V60" s="1"/>
      <c r="AF60">
        <f>'18042'!$G$60*IF(E60&lt;&gt;"",'18042'!$F$60,0)</f>
        <v>0</v>
      </c>
    </row>
    <row r="61" spans="2:32" ht="12.75">
      <c r="B61" s="1"/>
      <c r="C61">
        <f>IF(B61&lt;&gt;"",VLOOKUP(B61,iscritti_18042!$A$2:$G$372,4,FALSE),"")</f>
      </c>
      <c r="D61">
        <f>IF(B61&lt;&gt;"",VLOOKUP(B61,iscritti_18042!$A$2:$G$372,2,FALSE),"")</f>
      </c>
      <c r="E61">
        <f>IF(B61&lt;&gt;"",VLOOKUP(B61,iscritti_18042!$A$2:$G$372,3,FALSE),"")</f>
      </c>
      <c r="F61">
        <f>IF(E61&lt;&gt;"",VLOOKUP(E61,'18042'!$AG$3:'18042'!$AH$6,2,FALSE),"")</f>
      </c>
      <c r="G61">
        <f>COUNTA('18042'!$H$61:'18042'!$K$61)</f>
        <v>0</v>
      </c>
      <c r="H61" s="1"/>
      <c r="I61" s="1"/>
      <c r="J61" s="1"/>
      <c r="K61" s="1"/>
      <c r="L61">
        <f>IF('18042'!$G$61&lt;&gt;0,'18042'!$M$61/'18042'!$G$61,"")</f>
      </c>
      <c r="M61">
        <f>SUM('18042'!$H$61:'18042'!$K$61)</f>
        <v>0</v>
      </c>
      <c r="N61" s="1"/>
      <c r="O61" s="1"/>
      <c r="P61">
        <f>SUM('18042'!$M$61:'18042'!$O$61)+'18042'!$AF$61</f>
        <v>0</v>
      </c>
      <c r="Q61">
        <f>SUM('18042'!$P$58:'18042'!$P$61)</f>
        <v>0</v>
      </c>
      <c r="R61">
        <v>13</v>
      </c>
      <c r="T61" s="1"/>
      <c r="U61" s="1"/>
      <c r="V61" s="1"/>
      <c r="AF61">
        <f>'18042'!$G$61*IF(E61&lt;&gt;"",'18042'!$F$61,0)</f>
        <v>0</v>
      </c>
    </row>
    <row r="62" spans="1:32" ht="12.75">
      <c r="A62">
        <v>14</v>
      </c>
      <c r="B62" s="1"/>
      <c r="C62">
        <f>IF(B62&lt;&gt;"",VLOOKUP(B62,iscritti_18042!$A$2:$G$372,4,FALSE),"")</f>
      </c>
      <c r="D62">
        <f>IF(B62&lt;&gt;"",VLOOKUP(B62,iscritti_18042!$A$2:$G$372,2,FALSE),"")</f>
      </c>
      <c r="E62">
        <f>IF(B62&lt;&gt;"",VLOOKUP(B62,iscritti_18042!$A$2:$G$372,3,FALSE),"")</f>
      </c>
      <c r="F62">
        <f>IF(E62&lt;&gt;"",VLOOKUP(E62,'18042'!$AG$3:'18042'!$AH$6,2,FALSE),"")</f>
      </c>
      <c r="G62">
        <f>COUNTA('18042'!$H$62:'18042'!$K$62)</f>
        <v>0</v>
      </c>
      <c r="H62" s="1"/>
      <c r="I62" s="1"/>
      <c r="J62" s="1"/>
      <c r="K62" s="1"/>
      <c r="L62">
        <f>IF('18042'!$G$62&lt;&gt;0,'18042'!$M$62/'18042'!$G$62,"")</f>
      </c>
      <c r="M62">
        <f>SUM('18042'!$H$62:'18042'!$K$62)</f>
        <v>0</v>
      </c>
      <c r="N62" s="1"/>
      <c r="O62" s="1"/>
      <c r="P62">
        <f>SUM('18042'!$M$62:'18042'!$O$62)+'18042'!$AF$62</f>
        <v>0</v>
      </c>
      <c r="Q62">
        <f>SUM('18042'!$P$62:'18042'!$P$65)</f>
        <v>0</v>
      </c>
      <c r="R62">
        <v>14</v>
      </c>
      <c r="S62">
        <f>SUM('18042'!$P$62:'18042'!$P$65)</f>
        <v>0</v>
      </c>
      <c r="T62" s="1"/>
      <c r="U62" s="1"/>
      <c r="V62" s="1"/>
      <c r="AF62">
        <f>'18042'!$G$62*IF(E62&lt;&gt;"",'18042'!$F$62,0)</f>
        <v>0</v>
      </c>
    </row>
    <row r="63" spans="2:32" ht="12.75">
      <c r="B63" s="1"/>
      <c r="C63">
        <f>IF(B63&lt;&gt;"",VLOOKUP(B63,iscritti_18042!$A$2:$G$372,4,FALSE),"")</f>
      </c>
      <c r="D63">
        <f>IF(B63&lt;&gt;"",VLOOKUP(B63,iscritti_18042!$A$2:$G$372,2,FALSE),"")</f>
      </c>
      <c r="E63">
        <f>IF(B63&lt;&gt;"",VLOOKUP(B63,iscritti_18042!$A$2:$G$372,3,FALSE),"")</f>
      </c>
      <c r="F63">
        <f>IF(E63&lt;&gt;"",VLOOKUP(E63,'18042'!$AG$3:'18042'!$AH$6,2,FALSE),"")</f>
      </c>
      <c r="G63">
        <f>COUNTA('18042'!$H$63:'18042'!$K$63)</f>
        <v>0</v>
      </c>
      <c r="H63" s="1"/>
      <c r="I63" s="1"/>
      <c r="J63" s="1"/>
      <c r="K63" s="1"/>
      <c r="L63">
        <f>IF('18042'!$G$63&lt;&gt;0,'18042'!$M$63/'18042'!$G$63,"")</f>
      </c>
      <c r="M63">
        <f>SUM('18042'!$H$63:'18042'!$K$63)</f>
        <v>0</v>
      </c>
      <c r="N63" s="1"/>
      <c r="O63" s="1"/>
      <c r="P63">
        <f>SUM('18042'!$M$63:'18042'!$O$63)+'18042'!$AF$63</f>
        <v>0</v>
      </c>
      <c r="Q63">
        <f>SUM('18042'!$P$62:'18042'!$P$65)</f>
        <v>0</v>
      </c>
      <c r="R63">
        <v>14</v>
      </c>
      <c r="T63" s="1"/>
      <c r="U63" s="1"/>
      <c r="V63" s="1"/>
      <c r="AF63">
        <f>'18042'!$G$63*IF(E63&lt;&gt;"",'18042'!$F$63,0)</f>
        <v>0</v>
      </c>
    </row>
    <row r="64" spans="2:32" ht="12.75">
      <c r="B64" s="1"/>
      <c r="C64">
        <f>IF(B64&lt;&gt;"",VLOOKUP(B64,iscritti_18042!$A$2:$G$372,4,FALSE),"")</f>
      </c>
      <c r="D64">
        <f>IF(B64&lt;&gt;"",VLOOKUP(B64,iscritti_18042!$A$2:$G$372,2,FALSE),"")</f>
      </c>
      <c r="E64">
        <f>IF(B64&lt;&gt;"",VLOOKUP(B64,iscritti_18042!$A$2:$G$372,3,FALSE),"")</f>
      </c>
      <c r="F64">
        <f>IF(E64&lt;&gt;"",VLOOKUP(E64,'18042'!$AG$3:'18042'!$AH$6,2,FALSE),"")</f>
      </c>
      <c r="G64">
        <f>COUNTA('18042'!$H$64:'18042'!$K$64)</f>
        <v>0</v>
      </c>
      <c r="H64" s="1"/>
      <c r="I64" s="1"/>
      <c r="J64" s="1"/>
      <c r="K64" s="1"/>
      <c r="L64">
        <f>IF('18042'!$G$64&lt;&gt;0,'18042'!$M$64/'18042'!$G$64,"")</f>
      </c>
      <c r="M64">
        <f>SUM('18042'!$H$64:'18042'!$K$64)</f>
        <v>0</v>
      </c>
      <c r="N64" s="1"/>
      <c r="O64" s="1"/>
      <c r="P64">
        <f>SUM('18042'!$M$64:'18042'!$O$64)+'18042'!$AF$64</f>
        <v>0</v>
      </c>
      <c r="Q64">
        <f>SUM('18042'!$P$62:'18042'!$P$65)</f>
        <v>0</v>
      </c>
      <c r="R64">
        <v>14</v>
      </c>
      <c r="T64" s="1"/>
      <c r="U64" s="1"/>
      <c r="V64" s="1"/>
      <c r="AF64">
        <f>'18042'!$G$64*IF(E64&lt;&gt;"",'18042'!$F$64,0)</f>
        <v>0</v>
      </c>
    </row>
    <row r="65" spans="2:32" ht="12.75">
      <c r="B65" s="1"/>
      <c r="C65">
        <f>IF(B65&lt;&gt;"",VLOOKUP(B65,iscritti_18042!$A$2:$G$372,4,FALSE),"")</f>
      </c>
      <c r="D65">
        <f>IF(B65&lt;&gt;"",VLOOKUP(B65,iscritti_18042!$A$2:$G$372,2,FALSE),"")</f>
      </c>
      <c r="E65">
        <f>IF(B65&lt;&gt;"",VLOOKUP(B65,iscritti_18042!$A$2:$G$372,3,FALSE),"")</f>
      </c>
      <c r="F65">
        <f>IF(E65&lt;&gt;"",VLOOKUP(E65,'18042'!$AG$3:'18042'!$AH$6,2,FALSE),"")</f>
      </c>
      <c r="G65">
        <f>COUNTA('18042'!$H$65:'18042'!$K$65)</f>
        <v>0</v>
      </c>
      <c r="H65" s="1"/>
      <c r="I65" s="1"/>
      <c r="J65" s="1"/>
      <c r="K65" s="1"/>
      <c r="L65">
        <f>IF('18042'!$G$65&lt;&gt;0,'18042'!$M$65/'18042'!$G$65,"")</f>
      </c>
      <c r="M65">
        <f>SUM('18042'!$H$65:'18042'!$K$65)</f>
        <v>0</v>
      </c>
      <c r="N65" s="1"/>
      <c r="O65" s="1"/>
      <c r="P65">
        <f>SUM('18042'!$M$65:'18042'!$O$65)+'18042'!$AF$65</f>
        <v>0</v>
      </c>
      <c r="Q65">
        <f>SUM('18042'!$P$62:'18042'!$P$65)</f>
        <v>0</v>
      </c>
      <c r="R65">
        <v>14</v>
      </c>
      <c r="T65" s="1"/>
      <c r="U65" s="1"/>
      <c r="V65" s="1"/>
      <c r="AF65">
        <f>'18042'!$G$65*IF(E65&lt;&gt;"",'18042'!$F$65,0)</f>
        <v>0</v>
      </c>
    </row>
    <row r="66" spans="1:32" ht="12.75">
      <c r="A66">
        <v>15</v>
      </c>
      <c r="B66" s="1"/>
      <c r="C66">
        <f>IF(B66&lt;&gt;"",VLOOKUP(B66,iscritti_18042!$A$2:$G$372,4,FALSE),"")</f>
      </c>
      <c r="D66">
        <f>IF(B66&lt;&gt;"",VLOOKUP(B66,iscritti_18042!$A$2:$G$372,2,FALSE),"")</f>
      </c>
      <c r="E66">
        <f>IF(B66&lt;&gt;"",VLOOKUP(B66,iscritti_18042!$A$2:$G$372,3,FALSE),"")</f>
      </c>
      <c r="F66">
        <f>IF(E66&lt;&gt;"",VLOOKUP(E66,'18042'!$AG$3:'18042'!$AH$6,2,FALSE),"")</f>
      </c>
      <c r="G66">
        <f>COUNTA('18042'!$H$66:'18042'!$K$66)</f>
        <v>0</v>
      </c>
      <c r="H66" s="1"/>
      <c r="I66" s="1"/>
      <c r="J66" s="1"/>
      <c r="K66" s="1"/>
      <c r="L66">
        <f>IF('18042'!$G$66&lt;&gt;0,'18042'!$M$66/'18042'!$G$66,"")</f>
      </c>
      <c r="M66">
        <f>SUM('18042'!$H$66:'18042'!$K$66)</f>
        <v>0</v>
      </c>
      <c r="N66" s="1"/>
      <c r="O66" s="1"/>
      <c r="P66">
        <f>SUM('18042'!$M$66:'18042'!$O$66)+'18042'!$AF$66</f>
        <v>0</v>
      </c>
      <c r="Q66">
        <f>SUM('18042'!$P$66:'18042'!$P$69)</f>
        <v>0</v>
      </c>
      <c r="R66">
        <v>15</v>
      </c>
      <c r="S66">
        <f>SUM('18042'!$P$66:'18042'!$P$69)</f>
        <v>0</v>
      </c>
      <c r="T66" s="1"/>
      <c r="U66" s="1"/>
      <c r="V66" s="1"/>
      <c r="AF66">
        <f>'18042'!$G$66*IF(E66&lt;&gt;"",'18042'!$F$66,0)</f>
        <v>0</v>
      </c>
    </row>
    <row r="67" spans="2:32" ht="12.75">
      <c r="B67" s="1"/>
      <c r="C67">
        <f>IF(B67&lt;&gt;"",VLOOKUP(B67,iscritti_18042!$A$2:$G$372,4,FALSE),"")</f>
      </c>
      <c r="D67">
        <f>IF(B67&lt;&gt;"",VLOOKUP(B67,iscritti_18042!$A$2:$G$372,2,FALSE),"")</f>
      </c>
      <c r="E67">
        <f>IF(B67&lt;&gt;"",VLOOKUP(B67,iscritti_18042!$A$2:$G$372,3,FALSE),"")</f>
      </c>
      <c r="F67">
        <f>IF(E67&lt;&gt;"",VLOOKUP(E67,'18042'!$AG$3:'18042'!$AH$6,2,FALSE),"")</f>
      </c>
      <c r="G67">
        <f>COUNTA('18042'!$H$67:'18042'!$K$67)</f>
        <v>0</v>
      </c>
      <c r="H67" s="1"/>
      <c r="I67" s="1"/>
      <c r="J67" s="1"/>
      <c r="K67" s="1"/>
      <c r="L67">
        <f>IF('18042'!$G$67&lt;&gt;0,'18042'!$M$67/'18042'!$G$67,"")</f>
      </c>
      <c r="M67">
        <f>SUM('18042'!$H$67:'18042'!$K$67)</f>
        <v>0</v>
      </c>
      <c r="N67" s="1"/>
      <c r="O67" s="1"/>
      <c r="P67">
        <f>SUM('18042'!$M$67:'18042'!$O$67)+'18042'!$AF$67</f>
        <v>0</v>
      </c>
      <c r="Q67">
        <f>SUM('18042'!$P$66:'18042'!$P$69)</f>
        <v>0</v>
      </c>
      <c r="R67">
        <v>15</v>
      </c>
      <c r="T67" s="1"/>
      <c r="U67" s="1"/>
      <c r="V67" s="1"/>
      <c r="AF67">
        <f>'18042'!$G$67*IF(E67&lt;&gt;"",'18042'!$F$67,0)</f>
        <v>0</v>
      </c>
    </row>
    <row r="68" spans="2:32" ht="12.75">
      <c r="B68" s="1"/>
      <c r="C68">
        <f>IF(B68&lt;&gt;"",VLOOKUP(B68,iscritti_18042!$A$2:$G$372,4,FALSE),"")</f>
      </c>
      <c r="D68">
        <f>IF(B68&lt;&gt;"",VLOOKUP(B68,iscritti_18042!$A$2:$G$372,2,FALSE),"")</f>
      </c>
      <c r="E68">
        <f>IF(B68&lt;&gt;"",VLOOKUP(B68,iscritti_18042!$A$2:$G$372,3,FALSE),"")</f>
      </c>
      <c r="F68">
        <f>IF(E68&lt;&gt;"",VLOOKUP(E68,'18042'!$AG$3:'18042'!$AH$6,2,FALSE),"")</f>
      </c>
      <c r="G68">
        <f>COUNTA('18042'!$H$68:'18042'!$K$68)</f>
        <v>0</v>
      </c>
      <c r="H68" s="1"/>
      <c r="I68" s="1"/>
      <c r="J68" s="1"/>
      <c r="K68" s="1"/>
      <c r="L68">
        <f>IF('18042'!$G$68&lt;&gt;0,'18042'!$M$68/'18042'!$G$68,"")</f>
      </c>
      <c r="M68">
        <f>SUM('18042'!$H$68:'18042'!$K$68)</f>
        <v>0</v>
      </c>
      <c r="N68" s="1"/>
      <c r="O68" s="1"/>
      <c r="P68">
        <f>SUM('18042'!$M$68:'18042'!$O$68)+'18042'!$AF$68</f>
        <v>0</v>
      </c>
      <c r="Q68">
        <f>SUM('18042'!$P$66:'18042'!$P$69)</f>
        <v>0</v>
      </c>
      <c r="R68">
        <v>15</v>
      </c>
      <c r="T68" s="1"/>
      <c r="U68" s="1"/>
      <c r="V68" s="1"/>
      <c r="AF68">
        <f>'18042'!$G$68*IF(E68&lt;&gt;"",'18042'!$F$68,0)</f>
        <v>0</v>
      </c>
    </row>
    <row r="69" spans="2:32" ht="12.75">
      <c r="B69" s="1"/>
      <c r="C69">
        <f>IF(B69&lt;&gt;"",VLOOKUP(B69,iscritti_18042!$A$2:$G$372,4,FALSE),"")</f>
      </c>
      <c r="D69">
        <f>IF(B69&lt;&gt;"",VLOOKUP(B69,iscritti_18042!$A$2:$G$372,2,FALSE),"")</f>
      </c>
      <c r="E69">
        <f>IF(B69&lt;&gt;"",VLOOKUP(B69,iscritti_18042!$A$2:$G$372,3,FALSE),"")</f>
      </c>
      <c r="F69">
        <f>IF(E69&lt;&gt;"",VLOOKUP(E69,'18042'!$AG$3:'18042'!$AH$6,2,FALSE),"")</f>
      </c>
      <c r="G69">
        <f>COUNTA('18042'!$H$69:'18042'!$K$69)</f>
        <v>0</v>
      </c>
      <c r="H69" s="1"/>
      <c r="I69" s="1"/>
      <c r="J69" s="1"/>
      <c r="K69" s="1"/>
      <c r="L69">
        <f>IF('18042'!$G$69&lt;&gt;0,'18042'!$M$69/'18042'!$G$69,"")</f>
      </c>
      <c r="M69">
        <f>SUM('18042'!$H$69:'18042'!$K$69)</f>
        <v>0</v>
      </c>
      <c r="N69" s="1"/>
      <c r="O69" s="1"/>
      <c r="P69">
        <f>SUM('18042'!$M$69:'18042'!$O$69)+'18042'!$AF$69</f>
        <v>0</v>
      </c>
      <c r="Q69">
        <f>SUM('18042'!$P$66:'18042'!$P$69)</f>
        <v>0</v>
      </c>
      <c r="R69">
        <v>15</v>
      </c>
      <c r="T69" s="1"/>
      <c r="U69" s="1"/>
      <c r="V69" s="1"/>
      <c r="AF69">
        <f>'18042'!$G$69*IF(E69&lt;&gt;"",'18042'!$F$69,0)</f>
        <v>0</v>
      </c>
    </row>
    <row r="70" spans="1:32" ht="12.75">
      <c r="A70">
        <v>16</v>
      </c>
      <c r="B70" s="1"/>
      <c r="C70">
        <f>IF(B70&lt;&gt;"",VLOOKUP(B70,iscritti_18042!$A$2:$G$372,4,FALSE),"")</f>
      </c>
      <c r="D70">
        <f>IF(B70&lt;&gt;"",VLOOKUP(B70,iscritti_18042!$A$2:$G$372,2,FALSE),"")</f>
      </c>
      <c r="E70">
        <f>IF(B70&lt;&gt;"",VLOOKUP(B70,iscritti_18042!$A$2:$G$372,3,FALSE),"")</f>
      </c>
      <c r="F70">
        <f>IF(E70&lt;&gt;"",VLOOKUP(E70,'18042'!$AG$3:'18042'!$AH$6,2,FALSE),"")</f>
      </c>
      <c r="G70">
        <f>COUNTA('18042'!$H$70:'18042'!$K$70)</f>
        <v>0</v>
      </c>
      <c r="H70" s="1"/>
      <c r="I70" s="1"/>
      <c r="J70" s="1"/>
      <c r="K70" s="1"/>
      <c r="L70">
        <f>IF('18042'!$G$70&lt;&gt;0,'18042'!$M$70/'18042'!$G$70,"")</f>
      </c>
      <c r="M70">
        <f>SUM('18042'!$H$70:'18042'!$K$70)</f>
        <v>0</v>
      </c>
      <c r="N70" s="1"/>
      <c r="O70" s="1"/>
      <c r="P70">
        <f>SUM('18042'!$M$70:'18042'!$O$70)+'18042'!$AF$70</f>
        <v>0</v>
      </c>
      <c r="Q70">
        <f>SUM('18042'!$P$70:'18042'!$P$73)</f>
        <v>0</v>
      </c>
      <c r="R70">
        <v>16</v>
      </c>
      <c r="S70">
        <f>SUM('18042'!$P$70:'18042'!$P$73)</f>
        <v>0</v>
      </c>
      <c r="T70" s="1"/>
      <c r="U70" s="1"/>
      <c r="V70" s="1"/>
      <c r="AF70">
        <f>'18042'!$G$70*IF(E70&lt;&gt;"",'18042'!$F$70,0)</f>
        <v>0</v>
      </c>
    </row>
    <row r="71" spans="2:32" ht="12.75">
      <c r="B71" s="1"/>
      <c r="C71">
        <f>IF(B71&lt;&gt;"",VLOOKUP(B71,iscritti_18042!$A$2:$G$372,4,FALSE),"")</f>
      </c>
      <c r="D71">
        <f>IF(B71&lt;&gt;"",VLOOKUP(B71,iscritti_18042!$A$2:$G$372,2,FALSE),"")</f>
      </c>
      <c r="E71">
        <f>IF(B71&lt;&gt;"",VLOOKUP(B71,iscritti_18042!$A$2:$G$372,3,FALSE),"")</f>
      </c>
      <c r="F71">
        <f>IF(E71&lt;&gt;"",VLOOKUP(E71,'18042'!$AG$3:'18042'!$AH$6,2,FALSE),"")</f>
      </c>
      <c r="G71">
        <f>COUNTA('18042'!$H$71:'18042'!$K$71)</f>
        <v>0</v>
      </c>
      <c r="H71" s="1"/>
      <c r="I71" s="1"/>
      <c r="J71" s="1"/>
      <c r="K71" s="1"/>
      <c r="L71">
        <f>IF('18042'!$G$71&lt;&gt;0,'18042'!$M$71/'18042'!$G$71,"")</f>
      </c>
      <c r="M71">
        <f>SUM('18042'!$H$71:'18042'!$K$71)</f>
        <v>0</v>
      </c>
      <c r="N71" s="1"/>
      <c r="O71" s="1"/>
      <c r="P71">
        <f>SUM('18042'!$M$71:'18042'!$O$71)+'18042'!$AF$71</f>
        <v>0</v>
      </c>
      <c r="Q71">
        <f>SUM('18042'!$P$70:'18042'!$P$73)</f>
        <v>0</v>
      </c>
      <c r="R71">
        <v>16</v>
      </c>
      <c r="T71" s="1"/>
      <c r="U71" s="1"/>
      <c r="V71" s="1"/>
      <c r="AF71">
        <f>'18042'!$G$71*IF(E71&lt;&gt;"",'18042'!$F$71,0)</f>
        <v>0</v>
      </c>
    </row>
    <row r="72" spans="2:32" ht="12.75">
      <c r="B72" s="1"/>
      <c r="C72">
        <f>IF(B72&lt;&gt;"",VLOOKUP(B72,iscritti_18042!$A$2:$G$372,4,FALSE),"")</f>
      </c>
      <c r="D72">
        <f>IF(B72&lt;&gt;"",VLOOKUP(B72,iscritti_18042!$A$2:$G$372,2,FALSE),"")</f>
      </c>
      <c r="E72">
        <f>IF(B72&lt;&gt;"",VLOOKUP(B72,iscritti_18042!$A$2:$G$372,3,FALSE),"")</f>
      </c>
      <c r="F72">
        <f>IF(E72&lt;&gt;"",VLOOKUP(E72,'18042'!$AG$3:'18042'!$AH$6,2,FALSE),"")</f>
      </c>
      <c r="G72">
        <f>COUNTA('18042'!$H$72:'18042'!$K$72)</f>
        <v>0</v>
      </c>
      <c r="H72" s="1"/>
      <c r="I72" s="1"/>
      <c r="J72" s="1"/>
      <c r="K72" s="1"/>
      <c r="L72">
        <f>IF('18042'!$G$72&lt;&gt;0,'18042'!$M$72/'18042'!$G$72,"")</f>
      </c>
      <c r="M72">
        <f>SUM('18042'!$H$72:'18042'!$K$72)</f>
        <v>0</v>
      </c>
      <c r="N72" s="1"/>
      <c r="O72" s="1"/>
      <c r="P72">
        <f>SUM('18042'!$M$72:'18042'!$O$72)+'18042'!$AF$72</f>
        <v>0</v>
      </c>
      <c r="Q72">
        <f>SUM('18042'!$P$70:'18042'!$P$73)</f>
        <v>0</v>
      </c>
      <c r="R72">
        <v>16</v>
      </c>
      <c r="T72" s="1"/>
      <c r="U72" s="1"/>
      <c r="V72" s="1"/>
      <c r="AF72">
        <f>'18042'!$G$72*IF(E72&lt;&gt;"",'18042'!$F$72,0)</f>
        <v>0</v>
      </c>
    </row>
    <row r="73" spans="2:32" ht="12.75">
      <c r="B73" s="1"/>
      <c r="C73">
        <f>IF(B73&lt;&gt;"",VLOOKUP(B73,iscritti_18042!$A$2:$G$372,4,FALSE),"")</f>
      </c>
      <c r="D73">
        <f>IF(B73&lt;&gt;"",VLOOKUP(B73,iscritti_18042!$A$2:$G$372,2,FALSE),"")</f>
      </c>
      <c r="E73">
        <f>IF(B73&lt;&gt;"",VLOOKUP(B73,iscritti_18042!$A$2:$G$372,3,FALSE),"")</f>
      </c>
      <c r="F73">
        <f>IF(E73&lt;&gt;"",VLOOKUP(E73,'18042'!$AG$3:'18042'!$AH$6,2,FALSE),"")</f>
      </c>
      <c r="G73">
        <f>COUNTA('18042'!$H$73:'18042'!$K$73)</f>
        <v>0</v>
      </c>
      <c r="H73" s="1"/>
      <c r="I73" s="1"/>
      <c r="J73" s="1"/>
      <c r="K73" s="1"/>
      <c r="L73">
        <f>IF('18042'!$G$73&lt;&gt;0,'18042'!$M$73/'18042'!$G$73,"")</f>
      </c>
      <c r="M73">
        <f>SUM('18042'!$H$73:'18042'!$K$73)</f>
        <v>0</v>
      </c>
      <c r="N73" s="1"/>
      <c r="O73" s="1"/>
      <c r="P73">
        <f>SUM('18042'!$M$73:'18042'!$O$73)+'18042'!$AF$73</f>
        <v>0</v>
      </c>
      <c r="Q73">
        <f>SUM('18042'!$P$70:'18042'!$P$73)</f>
        <v>0</v>
      </c>
      <c r="R73">
        <v>16</v>
      </c>
      <c r="T73" s="1"/>
      <c r="U73" s="1"/>
      <c r="V73" s="1"/>
      <c r="AF73">
        <f>'18042'!$G$73*IF(E73&lt;&gt;"",'18042'!$F$73,0)</f>
        <v>0</v>
      </c>
    </row>
    <row r="74" spans="1:32" ht="12.75">
      <c r="A74">
        <v>17</v>
      </c>
      <c r="B74" s="1"/>
      <c r="C74">
        <f>IF(B74&lt;&gt;"",VLOOKUP(B74,iscritti_18042!$A$2:$G$372,4,FALSE),"")</f>
      </c>
      <c r="D74">
        <f>IF(B74&lt;&gt;"",VLOOKUP(B74,iscritti_18042!$A$2:$G$372,2,FALSE),"")</f>
      </c>
      <c r="E74">
        <f>IF(B74&lt;&gt;"",VLOOKUP(B74,iscritti_18042!$A$2:$G$372,3,FALSE),"")</f>
      </c>
      <c r="F74">
        <f>IF(E74&lt;&gt;"",VLOOKUP(E74,'18042'!$AG$3:'18042'!$AH$6,2,FALSE),"")</f>
      </c>
      <c r="G74">
        <f>COUNTA('18042'!$H$74:'18042'!$K$74)</f>
        <v>0</v>
      </c>
      <c r="H74" s="1"/>
      <c r="I74" s="1"/>
      <c r="J74" s="1"/>
      <c r="K74" s="1"/>
      <c r="L74">
        <f>IF('18042'!$G$74&lt;&gt;0,'18042'!$M$74/'18042'!$G$74,"")</f>
      </c>
      <c r="M74">
        <f>SUM('18042'!$H$74:'18042'!$K$74)</f>
        <v>0</v>
      </c>
      <c r="N74" s="1"/>
      <c r="O74" s="1"/>
      <c r="P74">
        <f>SUM('18042'!$M$74:'18042'!$O$74)+'18042'!$AF$74</f>
        <v>0</v>
      </c>
      <c r="Q74">
        <f>SUM('18042'!$P$74:'18042'!$P$77)</f>
        <v>0</v>
      </c>
      <c r="R74">
        <v>17</v>
      </c>
      <c r="S74">
        <f>SUM('18042'!$P$74:'18042'!$P$77)</f>
        <v>0</v>
      </c>
      <c r="T74" s="1"/>
      <c r="U74" s="1"/>
      <c r="V74" s="1"/>
      <c r="AF74">
        <f>'18042'!$G$74*IF(E74&lt;&gt;"",'18042'!$F$74,0)</f>
        <v>0</v>
      </c>
    </row>
    <row r="75" spans="2:32" ht="12.75">
      <c r="B75" s="1"/>
      <c r="C75">
        <f>IF(B75&lt;&gt;"",VLOOKUP(B75,iscritti_18042!$A$2:$G$372,4,FALSE),"")</f>
      </c>
      <c r="D75">
        <f>IF(B75&lt;&gt;"",VLOOKUP(B75,iscritti_18042!$A$2:$G$372,2,FALSE),"")</f>
      </c>
      <c r="E75">
        <f>IF(B75&lt;&gt;"",VLOOKUP(B75,iscritti_18042!$A$2:$G$372,3,FALSE),"")</f>
      </c>
      <c r="F75">
        <f>IF(E75&lt;&gt;"",VLOOKUP(E75,'18042'!$AG$3:'18042'!$AH$6,2,FALSE),"")</f>
      </c>
      <c r="G75">
        <f>COUNTA('18042'!$H$75:'18042'!$K$75)</f>
        <v>0</v>
      </c>
      <c r="H75" s="1"/>
      <c r="I75" s="1"/>
      <c r="J75" s="1"/>
      <c r="K75" s="1"/>
      <c r="L75">
        <f>IF('18042'!$G$75&lt;&gt;0,'18042'!$M$75/'18042'!$G$75,"")</f>
      </c>
      <c r="M75">
        <f>SUM('18042'!$H$75:'18042'!$K$75)</f>
        <v>0</v>
      </c>
      <c r="N75" s="1"/>
      <c r="O75" s="1"/>
      <c r="P75">
        <f>SUM('18042'!$M$75:'18042'!$O$75)+'18042'!$AF$75</f>
        <v>0</v>
      </c>
      <c r="Q75">
        <f>SUM('18042'!$P$74:'18042'!$P$77)</f>
        <v>0</v>
      </c>
      <c r="R75">
        <v>17</v>
      </c>
      <c r="T75" s="1"/>
      <c r="U75" s="1"/>
      <c r="V75" s="1"/>
      <c r="AF75">
        <f>'18042'!$G$75*IF(E75&lt;&gt;"",'18042'!$F$75,0)</f>
        <v>0</v>
      </c>
    </row>
    <row r="76" spans="2:32" ht="12.75">
      <c r="B76" s="1"/>
      <c r="C76">
        <f>IF(B76&lt;&gt;"",VLOOKUP(B76,iscritti_18042!$A$2:$G$372,4,FALSE),"")</f>
      </c>
      <c r="D76">
        <f>IF(B76&lt;&gt;"",VLOOKUP(B76,iscritti_18042!$A$2:$G$372,2,FALSE),"")</f>
      </c>
      <c r="E76">
        <f>IF(B76&lt;&gt;"",VLOOKUP(B76,iscritti_18042!$A$2:$G$372,3,FALSE),"")</f>
      </c>
      <c r="F76">
        <f>IF(E76&lt;&gt;"",VLOOKUP(E76,'18042'!$AG$3:'18042'!$AH$6,2,FALSE),"")</f>
      </c>
      <c r="G76">
        <f>COUNTA('18042'!$H$76:'18042'!$K$76)</f>
        <v>0</v>
      </c>
      <c r="H76" s="1"/>
      <c r="I76" s="1"/>
      <c r="J76" s="1"/>
      <c r="K76" s="1"/>
      <c r="L76">
        <f>IF('18042'!$G$76&lt;&gt;0,'18042'!$M$76/'18042'!$G$76,"")</f>
      </c>
      <c r="M76">
        <f>SUM('18042'!$H$76:'18042'!$K$76)</f>
        <v>0</v>
      </c>
      <c r="N76" s="1"/>
      <c r="O76" s="1"/>
      <c r="P76">
        <f>SUM('18042'!$M$76:'18042'!$O$76)+'18042'!$AF$76</f>
        <v>0</v>
      </c>
      <c r="Q76">
        <f>SUM('18042'!$P$74:'18042'!$P$77)</f>
        <v>0</v>
      </c>
      <c r="R76">
        <v>17</v>
      </c>
      <c r="T76" s="1"/>
      <c r="U76" s="1"/>
      <c r="V76" s="1"/>
      <c r="AF76">
        <f>'18042'!$G$76*IF(E76&lt;&gt;"",'18042'!$F$76,0)</f>
        <v>0</v>
      </c>
    </row>
    <row r="77" spans="2:32" ht="12.75">
      <c r="B77" s="1"/>
      <c r="C77">
        <f>IF(B77&lt;&gt;"",VLOOKUP(B77,iscritti_18042!$A$2:$G$372,4,FALSE),"")</f>
      </c>
      <c r="D77">
        <f>IF(B77&lt;&gt;"",VLOOKUP(B77,iscritti_18042!$A$2:$G$372,2,FALSE),"")</f>
      </c>
      <c r="E77">
        <f>IF(B77&lt;&gt;"",VLOOKUP(B77,iscritti_18042!$A$2:$G$372,3,FALSE),"")</f>
      </c>
      <c r="F77">
        <f>IF(E77&lt;&gt;"",VLOOKUP(E77,'18042'!$AG$3:'18042'!$AH$6,2,FALSE),"")</f>
      </c>
      <c r="G77">
        <f>COUNTA('18042'!$H$77:'18042'!$K$77)</f>
        <v>0</v>
      </c>
      <c r="H77" s="1"/>
      <c r="I77" s="1"/>
      <c r="J77" s="1"/>
      <c r="K77" s="1"/>
      <c r="L77">
        <f>IF('18042'!$G$77&lt;&gt;0,'18042'!$M$77/'18042'!$G$77,"")</f>
      </c>
      <c r="M77">
        <f>SUM('18042'!$H$77:'18042'!$K$77)</f>
        <v>0</v>
      </c>
      <c r="N77" s="1"/>
      <c r="O77" s="1"/>
      <c r="P77">
        <f>SUM('18042'!$M$77:'18042'!$O$77)+'18042'!$AF$77</f>
        <v>0</v>
      </c>
      <c r="Q77">
        <f>SUM('18042'!$P$74:'18042'!$P$77)</f>
        <v>0</v>
      </c>
      <c r="R77">
        <v>17</v>
      </c>
      <c r="T77" s="1"/>
      <c r="U77" s="1"/>
      <c r="V77" s="1"/>
      <c r="AF77">
        <f>'18042'!$G$77*IF(E77&lt;&gt;"",'18042'!$F$77,0)</f>
        <v>0</v>
      </c>
    </row>
    <row r="78" spans="1:32" ht="12.75">
      <c r="A78">
        <v>18</v>
      </c>
      <c r="B78" s="1"/>
      <c r="C78">
        <f>IF(B78&lt;&gt;"",VLOOKUP(B78,iscritti_18042!$A$2:$G$372,4,FALSE),"")</f>
      </c>
      <c r="D78">
        <f>IF(B78&lt;&gt;"",VLOOKUP(B78,iscritti_18042!$A$2:$G$372,2,FALSE),"")</f>
      </c>
      <c r="E78">
        <f>IF(B78&lt;&gt;"",VLOOKUP(B78,iscritti_18042!$A$2:$G$372,3,FALSE),"")</f>
      </c>
      <c r="F78">
        <f>IF(E78&lt;&gt;"",VLOOKUP(E78,'18042'!$AG$3:'18042'!$AH$6,2,FALSE),"")</f>
      </c>
      <c r="G78">
        <f>COUNTA('18042'!$H$78:'18042'!$K$78)</f>
        <v>0</v>
      </c>
      <c r="H78" s="1"/>
      <c r="I78" s="1"/>
      <c r="J78" s="1"/>
      <c r="K78" s="1"/>
      <c r="L78">
        <f>IF('18042'!$G$78&lt;&gt;0,'18042'!$M$78/'18042'!$G$78,"")</f>
      </c>
      <c r="M78">
        <f>SUM('18042'!$H$78:'18042'!$K$78)</f>
        <v>0</v>
      </c>
      <c r="N78" s="1"/>
      <c r="O78" s="1"/>
      <c r="P78">
        <f>SUM('18042'!$M$78:'18042'!$O$78)+'18042'!$AF$78</f>
        <v>0</v>
      </c>
      <c r="Q78">
        <f>SUM('18042'!$P$78:'18042'!$P$81)</f>
        <v>0</v>
      </c>
      <c r="R78">
        <v>18</v>
      </c>
      <c r="S78">
        <f>SUM('18042'!$P$78:'18042'!$P$81)</f>
        <v>0</v>
      </c>
      <c r="T78" s="1"/>
      <c r="U78" s="1"/>
      <c r="V78" s="1"/>
      <c r="AF78">
        <f>'18042'!$G$78*IF(E78&lt;&gt;"",'18042'!$F$78,0)</f>
        <v>0</v>
      </c>
    </row>
    <row r="79" spans="2:32" ht="12.75">
      <c r="B79" s="1"/>
      <c r="C79">
        <f>IF(B79&lt;&gt;"",VLOOKUP(B79,iscritti_18042!$A$2:$G$372,4,FALSE),"")</f>
      </c>
      <c r="D79">
        <f>IF(B79&lt;&gt;"",VLOOKUP(B79,iscritti_18042!$A$2:$G$372,2,FALSE),"")</f>
      </c>
      <c r="E79">
        <f>IF(B79&lt;&gt;"",VLOOKUP(B79,iscritti_18042!$A$2:$G$372,3,FALSE),"")</f>
      </c>
      <c r="F79">
        <f>IF(E79&lt;&gt;"",VLOOKUP(E79,'18042'!$AG$3:'18042'!$AH$6,2,FALSE),"")</f>
      </c>
      <c r="G79">
        <f>COUNTA('18042'!$H$79:'18042'!$K$79)</f>
        <v>0</v>
      </c>
      <c r="H79" s="1"/>
      <c r="I79" s="1"/>
      <c r="J79" s="1"/>
      <c r="K79" s="1"/>
      <c r="L79">
        <f>IF('18042'!$G$79&lt;&gt;0,'18042'!$M$79/'18042'!$G$79,"")</f>
      </c>
      <c r="M79">
        <f>SUM('18042'!$H$79:'18042'!$K$79)</f>
        <v>0</v>
      </c>
      <c r="N79" s="1"/>
      <c r="O79" s="1"/>
      <c r="P79">
        <f>SUM('18042'!$M$79:'18042'!$O$79)+'18042'!$AF$79</f>
        <v>0</v>
      </c>
      <c r="Q79">
        <f>SUM('18042'!$P$78:'18042'!$P$81)</f>
        <v>0</v>
      </c>
      <c r="R79">
        <v>18</v>
      </c>
      <c r="T79" s="1"/>
      <c r="U79" s="1"/>
      <c r="V79" s="1"/>
      <c r="AF79">
        <f>'18042'!$G$79*IF(E79&lt;&gt;"",'18042'!$F$79,0)</f>
        <v>0</v>
      </c>
    </row>
    <row r="80" spans="2:32" ht="12.75">
      <c r="B80" s="1"/>
      <c r="C80">
        <f>IF(B80&lt;&gt;"",VLOOKUP(B80,iscritti_18042!$A$2:$G$372,4,FALSE),"")</f>
      </c>
      <c r="D80">
        <f>IF(B80&lt;&gt;"",VLOOKUP(B80,iscritti_18042!$A$2:$G$372,2,FALSE),"")</f>
      </c>
      <c r="E80">
        <f>IF(B80&lt;&gt;"",VLOOKUP(B80,iscritti_18042!$A$2:$G$372,3,FALSE),"")</f>
      </c>
      <c r="F80">
        <f>IF(E80&lt;&gt;"",VLOOKUP(E80,'18042'!$AG$3:'18042'!$AH$6,2,FALSE),"")</f>
      </c>
      <c r="G80">
        <f>COUNTA('18042'!$H$80:'18042'!$K$80)</f>
        <v>0</v>
      </c>
      <c r="H80" s="1"/>
      <c r="I80" s="1"/>
      <c r="J80" s="1"/>
      <c r="K80" s="1"/>
      <c r="L80">
        <f>IF('18042'!$G$80&lt;&gt;0,'18042'!$M$80/'18042'!$G$80,"")</f>
      </c>
      <c r="M80">
        <f>SUM('18042'!$H$80:'18042'!$K$80)</f>
        <v>0</v>
      </c>
      <c r="N80" s="1"/>
      <c r="O80" s="1"/>
      <c r="P80">
        <f>SUM('18042'!$M$80:'18042'!$O$80)+'18042'!$AF$80</f>
        <v>0</v>
      </c>
      <c r="Q80">
        <f>SUM('18042'!$P$78:'18042'!$P$81)</f>
        <v>0</v>
      </c>
      <c r="R80">
        <v>18</v>
      </c>
      <c r="T80" s="1"/>
      <c r="U80" s="1"/>
      <c r="V80" s="1"/>
      <c r="AF80">
        <f>'18042'!$G$80*IF(E80&lt;&gt;"",'18042'!$F$80,0)</f>
        <v>0</v>
      </c>
    </row>
    <row r="81" spans="2:32" ht="12.75">
      <c r="B81" s="1"/>
      <c r="C81">
        <f>IF(B81&lt;&gt;"",VLOOKUP(B81,iscritti_18042!$A$2:$G$372,4,FALSE),"")</f>
      </c>
      <c r="D81">
        <f>IF(B81&lt;&gt;"",VLOOKUP(B81,iscritti_18042!$A$2:$G$372,2,FALSE),"")</f>
      </c>
      <c r="E81">
        <f>IF(B81&lt;&gt;"",VLOOKUP(B81,iscritti_18042!$A$2:$G$372,3,FALSE),"")</f>
      </c>
      <c r="F81">
        <f>IF(E81&lt;&gt;"",VLOOKUP(E81,'18042'!$AG$3:'18042'!$AH$6,2,FALSE),"")</f>
      </c>
      <c r="G81">
        <f>COUNTA('18042'!$H$81:'18042'!$K$81)</f>
        <v>0</v>
      </c>
      <c r="H81" s="1"/>
      <c r="I81" s="1"/>
      <c r="J81" s="1"/>
      <c r="K81" s="1"/>
      <c r="L81">
        <f>IF('18042'!$G$81&lt;&gt;0,'18042'!$M$81/'18042'!$G$81,"")</f>
      </c>
      <c r="M81">
        <f>SUM('18042'!$H$81:'18042'!$K$81)</f>
        <v>0</v>
      </c>
      <c r="N81" s="1"/>
      <c r="O81" s="1"/>
      <c r="P81">
        <f>SUM('18042'!$M$81:'18042'!$O$81)+'18042'!$AF$81</f>
        <v>0</v>
      </c>
      <c r="Q81">
        <f>SUM('18042'!$P$78:'18042'!$P$81)</f>
        <v>0</v>
      </c>
      <c r="R81">
        <v>18</v>
      </c>
      <c r="T81" s="1"/>
      <c r="U81" s="1"/>
      <c r="V81" s="1"/>
      <c r="AF81">
        <f>'18042'!$G$81*IF(E81&lt;&gt;"",'18042'!$F$81,0)</f>
        <v>0</v>
      </c>
    </row>
    <row r="82" spans="1:32" ht="12.75">
      <c r="A82">
        <v>19</v>
      </c>
      <c r="B82" s="1"/>
      <c r="C82">
        <f>IF(B82&lt;&gt;"",VLOOKUP(B82,iscritti_18042!$A$2:$G$372,4,FALSE),"")</f>
      </c>
      <c r="D82">
        <f>IF(B82&lt;&gt;"",VLOOKUP(B82,iscritti_18042!$A$2:$G$372,2,FALSE),"")</f>
      </c>
      <c r="E82">
        <f>IF(B82&lt;&gt;"",VLOOKUP(B82,iscritti_18042!$A$2:$G$372,3,FALSE),"")</f>
      </c>
      <c r="F82">
        <f>IF(E82&lt;&gt;"",VLOOKUP(E82,'18042'!$AG$3:'18042'!$AH$6,2,FALSE),"")</f>
      </c>
      <c r="G82">
        <f>COUNTA('18042'!$H$82:'18042'!$K$82)</f>
        <v>0</v>
      </c>
      <c r="H82" s="1"/>
      <c r="I82" s="1"/>
      <c r="J82" s="1"/>
      <c r="K82" s="1"/>
      <c r="L82">
        <f>IF('18042'!$G$82&lt;&gt;0,'18042'!$M$82/'18042'!$G$82,"")</f>
      </c>
      <c r="M82">
        <f>SUM('18042'!$H$82:'18042'!$K$82)</f>
        <v>0</v>
      </c>
      <c r="N82" s="1"/>
      <c r="O82" s="1"/>
      <c r="P82">
        <f>SUM('18042'!$M$82:'18042'!$O$82)+'18042'!$AF$82</f>
        <v>0</v>
      </c>
      <c r="Q82">
        <f>SUM('18042'!$P$82:'18042'!$P$85)</f>
        <v>0</v>
      </c>
      <c r="R82">
        <v>19</v>
      </c>
      <c r="S82">
        <f>SUM('18042'!$P$82:'18042'!$P$85)</f>
        <v>0</v>
      </c>
      <c r="T82" s="1"/>
      <c r="U82" s="1"/>
      <c r="V82" s="1"/>
      <c r="AF82">
        <f>'18042'!$G$82*IF(E82&lt;&gt;"",'18042'!$F$82,0)</f>
        <v>0</v>
      </c>
    </row>
    <row r="83" spans="2:32" ht="12.75">
      <c r="B83" s="1"/>
      <c r="C83">
        <f>IF(B83&lt;&gt;"",VLOOKUP(B83,iscritti_18042!$A$2:$G$372,4,FALSE),"")</f>
      </c>
      <c r="D83">
        <f>IF(B83&lt;&gt;"",VLOOKUP(B83,iscritti_18042!$A$2:$G$372,2,FALSE),"")</f>
      </c>
      <c r="E83">
        <f>IF(B83&lt;&gt;"",VLOOKUP(B83,iscritti_18042!$A$2:$G$372,3,FALSE),"")</f>
      </c>
      <c r="F83">
        <f>IF(E83&lt;&gt;"",VLOOKUP(E83,'18042'!$AG$3:'18042'!$AH$6,2,FALSE),"")</f>
      </c>
      <c r="G83">
        <f>COUNTA('18042'!$H$83:'18042'!$K$83)</f>
        <v>0</v>
      </c>
      <c r="H83" s="1"/>
      <c r="I83" s="1"/>
      <c r="J83" s="1"/>
      <c r="K83" s="1"/>
      <c r="L83">
        <f>IF('18042'!$G$83&lt;&gt;0,'18042'!$M$83/'18042'!$G$83,"")</f>
      </c>
      <c r="M83">
        <f>SUM('18042'!$H$83:'18042'!$K$83)</f>
        <v>0</v>
      </c>
      <c r="N83" s="1"/>
      <c r="O83" s="1"/>
      <c r="P83">
        <f>SUM('18042'!$M$83:'18042'!$O$83)+'18042'!$AF$83</f>
        <v>0</v>
      </c>
      <c r="Q83">
        <f>SUM('18042'!$P$82:'18042'!$P$85)</f>
        <v>0</v>
      </c>
      <c r="R83">
        <v>19</v>
      </c>
      <c r="T83" s="1"/>
      <c r="U83" s="1"/>
      <c r="V83" s="1"/>
      <c r="AF83">
        <f>'18042'!$G$83*IF(E83&lt;&gt;"",'18042'!$F$83,0)</f>
        <v>0</v>
      </c>
    </row>
    <row r="84" spans="2:32" ht="12.75">
      <c r="B84" s="1"/>
      <c r="C84">
        <f>IF(B84&lt;&gt;"",VLOOKUP(B84,iscritti_18042!$A$2:$G$372,4,FALSE),"")</f>
      </c>
      <c r="D84">
        <f>IF(B84&lt;&gt;"",VLOOKUP(B84,iscritti_18042!$A$2:$G$372,2,FALSE),"")</f>
      </c>
      <c r="E84">
        <f>IF(B84&lt;&gt;"",VLOOKUP(B84,iscritti_18042!$A$2:$G$372,3,FALSE),"")</f>
      </c>
      <c r="F84">
        <f>IF(E84&lt;&gt;"",VLOOKUP(E84,'18042'!$AG$3:'18042'!$AH$6,2,FALSE),"")</f>
      </c>
      <c r="G84">
        <f>COUNTA('18042'!$H$84:'18042'!$K$84)</f>
        <v>0</v>
      </c>
      <c r="H84" s="1"/>
      <c r="I84" s="1"/>
      <c r="J84" s="1"/>
      <c r="K84" s="1"/>
      <c r="L84">
        <f>IF('18042'!$G$84&lt;&gt;0,'18042'!$M$84/'18042'!$G$84,"")</f>
      </c>
      <c r="M84">
        <f>SUM('18042'!$H$84:'18042'!$K$84)</f>
        <v>0</v>
      </c>
      <c r="N84" s="1"/>
      <c r="O84" s="1"/>
      <c r="P84">
        <f>SUM('18042'!$M$84:'18042'!$O$84)+'18042'!$AF$84</f>
        <v>0</v>
      </c>
      <c r="Q84">
        <f>SUM('18042'!$P$82:'18042'!$P$85)</f>
        <v>0</v>
      </c>
      <c r="R84">
        <v>19</v>
      </c>
      <c r="T84" s="1"/>
      <c r="U84" s="1"/>
      <c r="V84" s="1"/>
      <c r="AF84">
        <f>'18042'!$G$84*IF(E84&lt;&gt;"",'18042'!$F$84,0)</f>
        <v>0</v>
      </c>
    </row>
    <row r="85" spans="2:32" ht="12.75">
      <c r="B85" s="1"/>
      <c r="C85">
        <f>IF(B85&lt;&gt;"",VLOOKUP(B85,iscritti_18042!$A$2:$G$372,4,FALSE),"")</f>
      </c>
      <c r="D85">
        <f>IF(B85&lt;&gt;"",VLOOKUP(B85,iscritti_18042!$A$2:$G$372,2,FALSE),"")</f>
      </c>
      <c r="E85">
        <f>IF(B85&lt;&gt;"",VLOOKUP(B85,iscritti_18042!$A$2:$G$372,3,FALSE),"")</f>
      </c>
      <c r="F85">
        <f>IF(E85&lt;&gt;"",VLOOKUP(E85,'18042'!$AG$3:'18042'!$AH$6,2,FALSE),"")</f>
      </c>
      <c r="G85">
        <f>COUNTA('18042'!$H$85:'18042'!$K$85)</f>
        <v>0</v>
      </c>
      <c r="H85" s="1"/>
      <c r="I85" s="1"/>
      <c r="J85" s="1"/>
      <c r="K85" s="1"/>
      <c r="L85">
        <f>IF('18042'!$G$85&lt;&gt;0,'18042'!$M$85/'18042'!$G$85,"")</f>
      </c>
      <c r="M85">
        <f>SUM('18042'!$H$85:'18042'!$K$85)</f>
        <v>0</v>
      </c>
      <c r="N85" s="1"/>
      <c r="O85" s="1"/>
      <c r="P85">
        <f>SUM('18042'!$M$85:'18042'!$O$85)+'18042'!$AF$85</f>
        <v>0</v>
      </c>
      <c r="Q85">
        <f>SUM('18042'!$P$82:'18042'!$P$85)</f>
        <v>0</v>
      </c>
      <c r="R85">
        <v>19</v>
      </c>
      <c r="T85" s="1"/>
      <c r="U85" s="1"/>
      <c r="V85" s="1"/>
      <c r="AF85">
        <f>'18042'!$G$85*IF(E85&lt;&gt;"",'18042'!$F$85,0)</f>
        <v>0</v>
      </c>
    </row>
    <row r="86" spans="1:32" ht="12.75">
      <c r="A86">
        <v>20</v>
      </c>
      <c r="B86" s="1"/>
      <c r="C86">
        <f>IF(B86&lt;&gt;"",VLOOKUP(B86,iscritti_18042!$A$2:$G$372,4,FALSE),"")</f>
      </c>
      <c r="D86">
        <f>IF(B86&lt;&gt;"",VLOOKUP(B86,iscritti_18042!$A$2:$G$372,2,FALSE),"")</f>
      </c>
      <c r="E86">
        <f>IF(B86&lt;&gt;"",VLOOKUP(B86,iscritti_18042!$A$2:$G$372,3,FALSE),"")</f>
      </c>
      <c r="F86">
        <f>IF(E86&lt;&gt;"",VLOOKUP(E86,'18042'!$AG$3:'18042'!$AH$6,2,FALSE),"")</f>
      </c>
      <c r="G86">
        <f>COUNTA('18042'!$H$86:'18042'!$K$86)</f>
        <v>0</v>
      </c>
      <c r="H86" s="1"/>
      <c r="I86" s="1"/>
      <c r="J86" s="1"/>
      <c r="K86" s="1"/>
      <c r="L86">
        <f>IF('18042'!$G$86&lt;&gt;0,'18042'!$M$86/'18042'!$G$86,"")</f>
      </c>
      <c r="M86">
        <f>SUM('18042'!$H$86:'18042'!$K$86)</f>
        <v>0</v>
      </c>
      <c r="N86" s="1"/>
      <c r="O86" s="1"/>
      <c r="P86">
        <f>SUM('18042'!$M$86:'18042'!$O$86)+'18042'!$AF$86</f>
        <v>0</v>
      </c>
      <c r="Q86">
        <f>SUM('18042'!$P$86:'18042'!$P$89)</f>
        <v>0</v>
      </c>
      <c r="R86">
        <v>20</v>
      </c>
      <c r="S86">
        <f>SUM('18042'!$P$86:'18042'!$P$89)</f>
        <v>0</v>
      </c>
      <c r="T86" s="1"/>
      <c r="U86" s="1"/>
      <c r="V86" s="1"/>
      <c r="AF86">
        <f>'18042'!$G$86*IF(E86&lt;&gt;"",'18042'!$F$86,0)</f>
        <v>0</v>
      </c>
    </row>
    <row r="87" spans="2:32" ht="12.75">
      <c r="B87" s="1"/>
      <c r="C87">
        <f>IF(B87&lt;&gt;"",VLOOKUP(B87,iscritti_18042!$A$2:$G$372,4,FALSE),"")</f>
      </c>
      <c r="D87">
        <f>IF(B87&lt;&gt;"",VLOOKUP(B87,iscritti_18042!$A$2:$G$372,2,FALSE),"")</f>
      </c>
      <c r="E87">
        <f>IF(B87&lt;&gt;"",VLOOKUP(B87,iscritti_18042!$A$2:$G$372,3,FALSE),"")</f>
      </c>
      <c r="F87">
        <f>IF(E87&lt;&gt;"",VLOOKUP(E87,'18042'!$AG$3:'18042'!$AH$6,2,FALSE),"")</f>
      </c>
      <c r="G87">
        <f>COUNTA('18042'!$H$87:'18042'!$K$87)</f>
        <v>0</v>
      </c>
      <c r="H87" s="1"/>
      <c r="I87" s="1"/>
      <c r="J87" s="1"/>
      <c r="K87" s="1"/>
      <c r="L87">
        <f>IF('18042'!$G$87&lt;&gt;0,'18042'!$M$87/'18042'!$G$87,"")</f>
      </c>
      <c r="M87">
        <f>SUM('18042'!$H$87:'18042'!$K$87)</f>
        <v>0</v>
      </c>
      <c r="N87" s="1"/>
      <c r="O87" s="1"/>
      <c r="P87">
        <f>SUM('18042'!$M$87:'18042'!$O$87)+'18042'!$AF$87</f>
        <v>0</v>
      </c>
      <c r="Q87">
        <f>SUM('18042'!$P$86:'18042'!$P$89)</f>
        <v>0</v>
      </c>
      <c r="R87">
        <v>20</v>
      </c>
      <c r="T87" s="1"/>
      <c r="U87" s="1"/>
      <c r="V87" s="1"/>
      <c r="AF87">
        <f>'18042'!$G$87*IF(E87&lt;&gt;"",'18042'!$F$87,0)</f>
        <v>0</v>
      </c>
    </row>
    <row r="88" spans="2:32" ht="12.75">
      <c r="B88" s="1"/>
      <c r="C88">
        <f>IF(B88&lt;&gt;"",VLOOKUP(B88,iscritti_18042!$A$2:$G$372,4,FALSE),"")</f>
      </c>
      <c r="D88">
        <f>IF(B88&lt;&gt;"",VLOOKUP(B88,iscritti_18042!$A$2:$G$372,2,FALSE),"")</f>
      </c>
      <c r="E88">
        <f>IF(B88&lt;&gt;"",VLOOKUP(B88,iscritti_18042!$A$2:$G$372,3,FALSE),"")</f>
      </c>
      <c r="F88">
        <f>IF(E88&lt;&gt;"",VLOOKUP(E88,'18042'!$AG$3:'18042'!$AH$6,2,FALSE),"")</f>
      </c>
      <c r="G88">
        <f>COUNTA('18042'!$H$88:'18042'!$K$88)</f>
        <v>0</v>
      </c>
      <c r="H88" s="1"/>
      <c r="I88" s="1"/>
      <c r="J88" s="1"/>
      <c r="K88" s="1"/>
      <c r="L88">
        <f>IF('18042'!$G$88&lt;&gt;0,'18042'!$M$88/'18042'!$G$88,"")</f>
      </c>
      <c r="M88">
        <f>SUM('18042'!$H$88:'18042'!$K$88)</f>
        <v>0</v>
      </c>
      <c r="N88" s="1"/>
      <c r="O88" s="1"/>
      <c r="P88">
        <f>SUM('18042'!$M$88:'18042'!$O$88)+'18042'!$AF$88</f>
        <v>0</v>
      </c>
      <c r="Q88">
        <f>SUM('18042'!$P$86:'18042'!$P$89)</f>
        <v>0</v>
      </c>
      <c r="R88">
        <v>20</v>
      </c>
      <c r="T88" s="1"/>
      <c r="U88" s="1"/>
      <c r="V88" s="1"/>
      <c r="AF88">
        <f>'18042'!$G$88*IF(E88&lt;&gt;"",'18042'!$F$88,0)</f>
        <v>0</v>
      </c>
    </row>
    <row r="89" spans="2:32" ht="12.75">
      <c r="B89" s="1"/>
      <c r="C89">
        <f>IF(B89&lt;&gt;"",VLOOKUP(B89,iscritti_18042!$A$2:$G$372,4,FALSE),"")</f>
      </c>
      <c r="D89">
        <f>IF(B89&lt;&gt;"",VLOOKUP(B89,iscritti_18042!$A$2:$G$372,2,FALSE),"")</f>
      </c>
      <c r="E89">
        <f>IF(B89&lt;&gt;"",VLOOKUP(B89,iscritti_18042!$A$2:$G$372,3,FALSE),"")</f>
      </c>
      <c r="F89">
        <f>IF(E89&lt;&gt;"",VLOOKUP(E89,'18042'!$AG$3:'18042'!$AH$6,2,FALSE),"")</f>
      </c>
      <c r="G89">
        <f>COUNTA('18042'!$H$89:'18042'!$K$89)</f>
        <v>0</v>
      </c>
      <c r="H89" s="1"/>
      <c r="I89" s="1"/>
      <c r="J89" s="1"/>
      <c r="K89" s="1"/>
      <c r="L89">
        <f>IF('18042'!$G$89&lt;&gt;0,'18042'!$M$89/'18042'!$G$89,"")</f>
      </c>
      <c r="M89">
        <f>SUM('18042'!$H$89:'18042'!$K$89)</f>
        <v>0</v>
      </c>
      <c r="N89" s="1"/>
      <c r="O89" s="1"/>
      <c r="P89">
        <f>SUM('18042'!$M$89:'18042'!$O$89)+'18042'!$AF$89</f>
        <v>0</v>
      </c>
      <c r="Q89">
        <f>SUM('18042'!$P$86:'18042'!$P$89)</f>
        <v>0</v>
      </c>
      <c r="R89">
        <v>20</v>
      </c>
      <c r="T89" s="1"/>
      <c r="U89" s="1"/>
      <c r="V89" s="1"/>
      <c r="AF89">
        <f>'18042'!$G$89*IF(E89&lt;&gt;"",'18042'!$F$89,0)</f>
        <v>0</v>
      </c>
    </row>
    <row r="90" spans="1:32" ht="12.75">
      <c r="A90">
        <v>21</v>
      </c>
      <c r="B90" s="1"/>
      <c r="C90">
        <f>IF(B90&lt;&gt;"",VLOOKUP(B90,iscritti_18042!$A$2:$G$372,4,FALSE),"")</f>
      </c>
      <c r="D90">
        <f>IF(B90&lt;&gt;"",VLOOKUP(B90,iscritti_18042!$A$2:$G$372,2,FALSE),"")</f>
      </c>
      <c r="E90">
        <f>IF(B90&lt;&gt;"",VLOOKUP(B90,iscritti_18042!$A$2:$G$372,3,FALSE),"")</f>
      </c>
      <c r="F90">
        <f>IF(E90&lt;&gt;"",VLOOKUP(E90,'18042'!$AG$3:'18042'!$AH$6,2,FALSE),"")</f>
      </c>
      <c r="G90">
        <f>COUNTA('18042'!$H$90:'18042'!$K$90)</f>
        <v>0</v>
      </c>
      <c r="H90" s="1"/>
      <c r="I90" s="1"/>
      <c r="J90" s="1"/>
      <c r="K90" s="1"/>
      <c r="L90">
        <f>IF('18042'!$G$90&lt;&gt;0,'18042'!$M$90/'18042'!$G$90,"")</f>
      </c>
      <c r="M90">
        <f>SUM('18042'!$H$90:'18042'!$K$90)</f>
        <v>0</v>
      </c>
      <c r="N90" s="1"/>
      <c r="O90" s="1"/>
      <c r="P90">
        <f>SUM('18042'!$M$90:'18042'!$O$90)+'18042'!$AF$90</f>
        <v>0</v>
      </c>
      <c r="Q90">
        <f>SUM('18042'!$P$90:'18042'!$P$93)</f>
        <v>0</v>
      </c>
      <c r="R90">
        <v>21</v>
      </c>
      <c r="S90">
        <f>SUM('18042'!$P$90:'18042'!$P$93)</f>
        <v>0</v>
      </c>
      <c r="T90" s="1"/>
      <c r="U90" s="1"/>
      <c r="V90" s="1"/>
      <c r="AF90">
        <f>'18042'!$G$90*IF(E90&lt;&gt;"",'18042'!$F$90,0)</f>
        <v>0</v>
      </c>
    </row>
    <row r="91" spans="2:32" ht="12.75">
      <c r="B91" s="1"/>
      <c r="C91">
        <f>IF(B91&lt;&gt;"",VLOOKUP(B91,iscritti_18042!$A$2:$G$372,4,FALSE),"")</f>
      </c>
      <c r="D91">
        <f>IF(B91&lt;&gt;"",VLOOKUP(B91,iscritti_18042!$A$2:$G$372,2,FALSE),"")</f>
      </c>
      <c r="E91">
        <f>IF(B91&lt;&gt;"",VLOOKUP(B91,iscritti_18042!$A$2:$G$372,3,FALSE),"")</f>
      </c>
      <c r="F91">
        <f>IF(E91&lt;&gt;"",VLOOKUP(E91,'18042'!$AG$3:'18042'!$AH$6,2,FALSE),"")</f>
      </c>
      <c r="G91">
        <f>COUNTA('18042'!$H$91:'18042'!$K$91)</f>
        <v>0</v>
      </c>
      <c r="H91" s="1"/>
      <c r="I91" s="1"/>
      <c r="J91" s="1"/>
      <c r="K91" s="1"/>
      <c r="L91">
        <f>IF('18042'!$G$91&lt;&gt;0,'18042'!$M$91/'18042'!$G$91,"")</f>
      </c>
      <c r="M91">
        <f>SUM('18042'!$H$91:'18042'!$K$91)</f>
        <v>0</v>
      </c>
      <c r="N91" s="1"/>
      <c r="O91" s="1"/>
      <c r="P91">
        <f>SUM('18042'!$M$91:'18042'!$O$91)+'18042'!$AF$91</f>
        <v>0</v>
      </c>
      <c r="Q91">
        <f>SUM('18042'!$P$90:'18042'!$P$93)</f>
        <v>0</v>
      </c>
      <c r="R91">
        <v>21</v>
      </c>
      <c r="T91" s="1"/>
      <c r="U91" s="1"/>
      <c r="V91" s="1"/>
      <c r="AF91">
        <f>'18042'!$G$91*IF(E91&lt;&gt;"",'18042'!$F$91,0)</f>
        <v>0</v>
      </c>
    </row>
    <row r="92" spans="2:32" ht="12.75">
      <c r="B92" s="1"/>
      <c r="C92">
        <f>IF(B92&lt;&gt;"",VLOOKUP(B92,iscritti_18042!$A$2:$G$372,4,FALSE),"")</f>
      </c>
      <c r="D92">
        <f>IF(B92&lt;&gt;"",VLOOKUP(B92,iscritti_18042!$A$2:$G$372,2,FALSE),"")</f>
      </c>
      <c r="E92">
        <f>IF(B92&lt;&gt;"",VLOOKUP(B92,iscritti_18042!$A$2:$G$372,3,FALSE),"")</f>
      </c>
      <c r="F92">
        <f>IF(E92&lt;&gt;"",VLOOKUP(E92,'18042'!$AG$3:'18042'!$AH$6,2,FALSE),"")</f>
      </c>
      <c r="G92">
        <f>COUNTA('18042'!$H$92:'18042'!$K$92)</f>
        <v>0</v>
      </c>
      <c r="H92" s="1"/>
      <c r="I92" s="1"/>
      <c r="J92" s="1"/>
      <c r="K92" s="1"/>
      <c r="L92">
        <f>IF('18042'!$G$92&lt;&gt;0,'18042'!$M$92/'18042'!$G$92,"")</f>
      </c>
      <c r="M92">
        <f>SUM('18042'!$H$92:'18042'!$K$92)</f>
        <v>0</v>
      </c>
      <c r="N92" s="1"/>
      <c r="O92" s="1"/>
      <c r="P92">
        <f>SUM('18042'!$M$92:'18042'!$O$92)+'18042'!$AF$92</f>
        <v>0</v>
      </c>
      <c r="Q92">
        <f>SUM('18042'!$P$90:'18042'!$P$93)</f>
        <v>0</v>
      </c>
      <c r="R92">
        <v>21</v>
      </c>
      <c r="T92" s="1"/>
      <c r="U92" s="1"/>
      <c r="V92" s="1"/>
      <c r="AF92">
        <f>'18042'!$G$92*IF(E92&lt;&gt;"",'18042'!$F$92,0)</f>
        <v>0</v>
      </c>
    </row>
    <row r="93" spans="2:32" ht="12.75">
      <c r="B93" s="1"/>
      <c r="C93">
        <f>IF(B93&lt;&gt;"",VLOOKUP(B93,iscritti_18042!$A$2:$G$372,4,FALSE),"")</f>
      </c>
      <c r="D93">
        <f>IF(B93&lt;&gt;"",VLOOKUP(B93,iscritti_18042!$A$2:$G$372,2,FALSE),"")</f>
      </c>
      <c r="E93">
        <f>IF(B93&lt;&gt;"",VLOOKUP(B93,iscritti_18042!$A$2:$G$372,3,FALSE),"")</f>
      </c>
      <c r="F93">
        <f>IF(E93&lt;&gt;"",VLOOKUP(E93,'18042'!$AG$3:'18042'!$AH$6,2,FALSE),"")</f>
      </c>
      <c r="G93">
        <f>COUNTA('18042'!$H$93:'18042'!$K$93)</f>
        <v>0</v>
      </c>
      <c r="H93" s="1"/>
      <c r="I93" s="1"/>
      <c r="J93" s="1"/>
      <c r="K93" s="1"/>
      <c r="L93">
        <f>IF('18042'!$G$93&lt;&gt;0,'18042'!$M$93/'18042'!$G$93,"")</f>
      </c>
      <c r="M93">
        <f>SUM('18042'!$H$93:'18042'!$K$93)</f>
        <v>0</v>
      </c>
      <c r="N93" s="1"/>
      <c r="O93" s="1"/>
      <c r="P93">
        <f>SUM('18042'!$M$93:'18042'!$O$93)+'18042'!$AF$93</f>
        <v>0</v>
      </c>
      <c r="Q93">
        <f>SUM('18042'!$P$90:'18042'!$P$93)</f>
        <v>0</v>
      </c>
      <c r="R93">
        <v>21</v>
      </c>
      <c r="T93" s="1"/>
      <c r="U93" s="1"/>
      <c r="V93" s="1"/>
      <c r="AF93">
        <f>'18042'!$G$93*IF(E93&lt;&gt;"",'18042'!$F$93,0)</f>
        <v>0</v>
      </c>
    </row>
    <row r="94" spans="1:32" ht="12.75">
      <c r="A94">
        <v>22</v>
      </c>
      <c r="B94" s="1"/>
      <c r="C94">
        <f>IF(B94&lt;&gt;"",VLOOKUP(B94,iscritti_18042!$A$2:$G$372,4,FALSE),"")</f>
      </c>
      <c r="D94">
        <f>IF(B94&lt;&gt;"",VLOOKUP(B94,iscritti_18042!$A$2:$G$372,2,FALSE),"")</f>
      </c>
      <c r="E94">
        <f>IF(B94&lt;&gt;"",VLOOKUP(B94,iscritti_18042!$A$2:$G$372,3,FALSE),"")</f>
      </c>
      <c r="F94">
        <f>IF(E94&lt;&gt;"",VLOOKUP(E94,'18042'!$AG$3:'18042'!$AH$6,2,FALSE),"")</f>
      </c>
      <c r="G94">
        <f>COUNTA('18042'!$H$94:'18042'!$K$94)</f>
        <v>0</v>
      </c>
      <c r="H94" s="1"/>
      <c r="I94" s="1"/>
      <c r="J94" s="1"/>
      <c r="K94" s="1"/>
      <c r="L94">
        <f>IF('18042'!$G$94&lt;&gt;0,'18042'!$M$94/'18042'!$G$94,"")</f>
      </c>
      <c r="M94">
        <f>SUM('18042'!$H$94:'18042'!$K$94)</f>
        <v>0</v>
      </c>
      <c r="N94" s="1"/>
      <c r="O94" s="1"/>
      <c r="P94">
        <f>SUM('18042'!$M$94:'18042'!$O$94)+'18042'!$AF$94</f>
        <v>0</v>
      </c>
      <c r="Q94">
        <f>SUM('18042'!$P$94:'18042'!$P$97)</f>
        <v>0</v>
      </c>
      <c r="R94">
        <v>22</v>
      </c>
      <c r="S94">
        <f>SUM('18042'!$P$94:'18042'!$P$97)</f>
        <v>0</v>
      </c>
      <c r="T94" s="1"/>
      <c r="U94" s="1"/>
      <c r="V94" s="1"/>
      <c r="AF94">
        <f>'18042'!$G$94*IF(E94&lt;&gt;"",'18042'!$F$94,0)</f>
        <v>0</v>
      </c>
    </row>
    <row r="95" spans="2:32" ht="12.75">
      <c r="B95" s="1"/>
      <c r="C95">
        <f>IF(B95&lt;&gt;"",VLOOKUP(B95,iscritti_18042!$A$2:$G$372,4,FALSE),"")</f>
      </c>
      <c r="D95">
        <f>IF(B95&lt;&gt;"",VLOOKUP(B95,iscritti_18042!$A$2:$G$372,2,FALSE),"")</f>
      </c>
      <c r="E95">
        <f>IF(B95&lt;&gt;"",VLOOKUP(B95,iscritti_18042!$A$2:$G$372,3,FALSE),"")</f>
      </c>
      <c r="F95">
        <f>IF(E95&lt;&gt;"",VLOOKUP(E95,'18042'!$AG$3:'18042'!$AH$6,2,FALSE),"")</f>
      </c>
      <c r="G95">
        <f>COUNTA('18042'!$H$95:'18042'!$K$95)</f>
        <v>0</v>
      </c>
      <c r="H95" s="1"/>
      <c r="I95" s="1"/>
      <c r="J95" s="1"/>
      <c r="K95" s="1"/>
      <c r="L95">
        <f>IF('18042'!$G$95&lt;&gt;0,'18042'!$M$95/'18042'!$G$95,"")</f>
      </c>
      <c r="M95">
        <f>SUM('18042'!$H$95:'18042'!$K$95)</f>
        <v>0</v>
      </c>
      <c r="N95" s="1"/>
      <c r="O95" s="1"/>
      <c r="P95">
        <f>SUM('18042'!$M$95:'18042'!$O$95)+'18042'!$AF$95</f>
        <v>0</v>
      </c>
      <c r="Q95">
        <f>SUM('18042'!$P$94:'18042'!$P$97)</f>
        <v>0</v>
      </c>
      <c r="R95">
        <v>22</v>
      </c>
      <c r="T95" s="1"/>
      <c r="U95" s="1"/>
      <c r="V95" s="1"/>
      <c r="AF95">
        <f>'18042'!$G$95*IF(E95&lt;&gt;"",'18042'!$F$95,0)</f>
        <v>0</v>
      </c>
    </row>
    <row r="96" spans="2:32" ht="12.75">
      <c r="B96" s="1"/>
      <c r="C96">
        <f>IF(B96&lt;&gt;"",VLOOKUP(B96,iscritti_18042!$A$2:$G$372,4,FALSE),"")</f>
      </c>
      <c r="D96">
        <f>IF(B96&lt;&gt;"",VLOOKUP(B96,iscritti_18042!$A$2:$G$372,2,FALSE),"")</f>
      </c>
      <c r="E96">
        <f>IF(B96&lt;&gt;"",VLOOKUP(B96,iscritti_18042!$A$2:$G$372,3,FALSE),"")</f>
      </c>
      <c r="F96">
        <f>IF(E96&lt;&gt;"",VLOOKUP(E96,'18042'!$AG$3:'18042'!$AH$6,2,FALSE),"")</f>
      </c>
      <c r="G96">
        <f>COUNTA('18042'!$H$96:'18042'!$K$96)</f>
        <v>0</v>
      </c>
      <c r="H96" s="1"/>
      <c r="I96" s="1"/>
      <c r="J96" s="1"/>
      <c r="K96" s="1"/>
      <c r="L96">
        <f>IF('18042'!$G$96&lt;&gt;0,'18042'!$M$96/'18042'!$G$96,"")</f>
      </c>
      <c r="M96">
        <f>SUM('18042'!$H$96:'18042'!$K$96)</f>
        <v>0</v>
      </c>
      <c r="N96" s="1"/>
      <c r="O96" s="1"/>
      <c r="P96">
        <f>SUM('18042'!$M$96:'18042'!$O$96)+'18042'!$AF$96</f>
        <v>0</v>
      </c>
      <c r="Q96">
        <f>SUM('18042'!$P$94:'18042'!$P$97)</f>
        <v>0</v>
      </c>
      <c r="R96">
        <v>22</v>
      </c>
      <c r="T96" s="1"/>
      <c r="U96" s="1"/>
      <c r="V96" s="1"/>
      <c r="AF96">
        <f>'18042'!$G$96*IF(E96&lt;&gt;"",'18042'!$F$96,0)</f>
        <v>0</v>
      </c>
    </row>
    <row r="97" spans="2:32" ht="12.75">
      <c r="B97" s="1"/>
      <c r="C97">
        <f>IF(B97&lt;&gt;"",VLOOKUP(B97,iscritti_18042!$A$2:$G$372,4,FALSE),"")</f>
      </c>
      <c r="D97">
        <f>IF(B97&lt;&gt;"",VLOOKUP(B97,iscritti_18042!$A$2:$G$372,2,FALSE),"")</f>
      </c>
      <c r="E97">
        <f>IF(B97&lt;&gt;"",VLOOKUP(B97,iscritti_18042!$A$2:$G$372,3,FALSE),"")</f>
      </c>
      <c r="F97">
        <f>IF(E97&lt;&gt;"",VLOOKUP(E97,'18042'!$AG$3:'18042'!$AH$6,2,FALSE),"")</f>
      </c>
      <c r="G97">
        <f>COUNTA('18042'!$H$97:'18042'!$K$97)</f>
        <v>0</v>
      </c>
      <c r="H97" s="1"/>
      <c r="I97" s="1"/>
      <c r="J97" s="1"/>
      <c r="K97" s="1"/>
      <c r="L97">
        <f>IF('18042'!$G$97&lt;&gt;0,'18042'!$M$97/'18042'!$G$97,"")</f>
      </c>
      <c r="M97">
        <f>SUM('18042'!$H$97:'18042'!$K$97)</f>
        <v>0</v>
      </c>
      <c r="N97" s="1"/>
      <c r="O97" s="1"/>
      <c r="P97">
        <f>SUM('18042'!$M$97:'18042'!$O$97)+'18042'!$AF$97</f>
        <v>0</v>
      </c>
      <c r="Q97">
        <f>SUM('18042'!$P$94:'18042'!$P$97)</f>
        <v>0</v>
      </c>
      <c r="R97">
        <v>22</v>
      </c>
      <c r="T97" s="1"/>
      <c r="U97" s="1"/>
      <c r="V97" s="1"/>
      <c r="AF97">
        <f>'18042'!$G$97*IF(E97&lt;&gt;"",'18042'!$F$97,0)</f>
        <v>0</v>
      </c>
    </row>
    <row r="98" spans="1:32" ht="12.75">
      <c r="A98">
        <v>23</v>
      </c>
      <c r="B98" s="1"/>
      <c r="C98">
        <f>IF(B98&lt;&gt;"",VLOOKUP(B98,iscritti_18042!$A$2:$G$372,4,FALSE),"")</f>
      </c>
      <c r="D98">
        <f>IF(B98&lt;&gt;"",VLOOKUP(B98,iscritti_18042!$A$2:$G$372,2,FALSE),"")</f>
      </c>
      <c r="E98">
        <f>IF(B98&lt;&gt;"",VLOOKUP(B98,iscritti_18042!$A$2:$G$372,3,FALSE),"")</f>
      </c>
      <c r="F98">
        <f>IF(E98&lt;&gt;"",VLOOKUP(E98,'18042'!$AG$3:'18042'!$AH$6,2,FALSE),"")</f>
      </c>
      <c r="G98">
        <f>COUNTA('18042'!$H$98:'18042'!$K$98)</f>
        <v>0</v>
      </c>
      <c r="H98" s="1"/>
      <c r="I98" s="1"/>
      <c r="J98" s="1"/>
      <c r="K98" s="1"/>
      <c r="L98">
        <f>IF('18042'!$G$98&lt;&gt;0,'18042'!$M$98/'18042'!$G$98,"")</f>
      </c>
      <c r="M98">
        <f>SUM('18042'!$H$98:'18042'!$K$98)</f>
        <v>0</v>
      </c>
      <c r="N98" s="1"/>
      <c r="O98" s="1"/>
      <c r="P98">
        <f>SUM('18042'!$M$98:'18042'!$O$98)+'18042'!$AF$98</f>
        <v>0</v>
      </c>
      <c r="Q98">
        <f>SUM('18042'!$P$98:'18042'!$P$101)</f>
        <v>0</v>
      </c>
      <c r="R98">
        <v>23</v>
      </c>
      <c r="S98">
        <f>SUM('18042'!$P$98:'18042'!$P$101)</f>
        <v>0</v>
      </c>
      <c r="T98" s="1"/>
      <c r="U98" s="1"/>
      <c r="V98" s="1"/>
      <c r="AF98">
        <f>'18042'!$G$98*IF(E98&lt;&gt;"",'18042'!$F$98,0)</f>
        <v>0</v>
      </c>
    </row>
    <row r="99" spans="2:32" ht="12.75">
      <c r="B99" s="1"/>
      <c r="C99">
        <f>IF(B99&lt;&gt;"",VLOOKUP(B99,iscritti_18042!$A$2:$G$372,4,FALSE),"")</f>
      </c>
      <c r="D99">
        <f>IF(B99&lt;&gt;"",VLOOKUP(B99,iscritti_18042!$A$2:$G$372,2,FALSE),"")</f>
      </c>
      <c r="E99">
        <f>IF(B99&lt;&gt;"",VLOOKUP(B99,iscritti_18042!$A$2:$G$372,3,FALSE),"")</f>
      </c>
      <c r="F99">
        <f>IF(E99&lt;&gt;"",VLOOKUP(E99,'18042'!$AG$3:'18042'!$AH$6,2,FALSE),"")</f>
      </c>
      <c r="G99">
        <f>COUNTA('18042'!$H$99:'18042'!$K$99)</f>
        <v>0</v>
      </c>
      <c r="H99" s="1"/>
      <c r="I99" s="1"/>
      <c r="J99" s="1"/>
      <c r="K99" s="1"/>
      <c r="L99">
        <f>IF('18042'!$G$99&lt;&gt;0,'18042'!$M$99/'18042'!$G$99,"")</f>
      </c>
      <c r="M99">
        <f>SUM('18042'!$H$99:'18042'!$K$99)</f>
        <v>0</v>
      </c>
      <c r="N99" s="1"/>
      <c r="O99" s="1"/>
      <c r="P99">
        <f>SUM('18042'!$M$99:'18042'!$O$99)+'18042'!$AF$99</f>
        <v>0</v>
      </c>
      <c r="Q99">
        <f>SUM('18042'!$P$98:'18042'!$P$101)</f>
        <v>0</v>
      </c>
      <c r="R99">
        <v>23</v>
      </c>
      <c r="T99" s="1"/>
      <c r="U99" s="1"/>
      <c r="V99" s="1"/>
      <c r="AF99">
        <f>'18042'!$G$99*IF(E99&lt;&gt;"",'18042'!$F$99,0)</f>
        <v>0</v>
      </c>
    </row>
    <row r="100" spans="2:32" ht="12.75">
      <c r="B100" s="1"/>
      <c r="C100">
        <f>IF(B100&lt;&gt;"",VLOOKUP(B100,iscritti_18042!$A$2:$G$372,4,FALSE),"")</f>
      </c>
      <c r="D100">
        <f>IF(B100&lt;&gt;"",VLOOKUP(B100,iscritti_18042!$A$2:$G$372,2,FALSE),"")</f>
      </c>
      <c r="E100">
        <f>IF(B100&lt;&gt;"",VLOOKUP(B100,iscritti_18042!$A$2:$G$372,3,FALSE),"")</f>
      </c>
      <c r="F100">
        <f>IF(E100&lt;&gt;"",VLOOKUP(E100,'18042'!$AG$3:'18042'!$AH$6,2,FALSE),"")</f>
      </c>
      <c r="G100">
        <f>COUNTA('18042'!$H$100:'18042'!$K$100)</f>
        <v>0</v>
      </c>
      <c r="H100" s="1"/>
      <c r="I100" s="1"/>
      <c r="J100" s="1"/>
      <c r="K100" s="1"/>
      <c r="L100">
        <f>IF('18042'!$G$100&lt;&gt;0,'18042'!$M$100/'18042'!$G$100,"")</f>
      </c>
      <c r="M100">
        <f>SUM('18042'!$H$100:'18042'!$K$100)</f>
        <v>0</v>
      </c>
      <c r="N100" s="1"/>
      <c r="O100" s="1"/>
      <c r="P100">
        <f>SUM('18042'!$M$100:'18042'!$O$100)+'18042'!$AF$100</f>
        <v>0</v>
      </c>
      <c r="Q100">
        <f>SUM('18042'!$P$98:'18042'!$P$101)</f>
        <v>0</v>
      </c>
      <c r="R100">
        <v>23</v>
      </c>
      <c r="T100" s="1"/>
      <c r="U100" s="1"/>
      <c r="V100" s="1"/>
      <c r="AF100">
        <f>'18042'!$G$100*IF(E100&lt;&gt;"",'18042'!$F$100,0)</f>
        <v>0</v>
      </c>
    </row>
    <row r="101" spans="2:32" ht="12.75">
      <c r="B101" s="1"/>
      <c r="C101">
        <f>IF(B101&lt;&gt;"",VLOOKUP(B101,iscritti_18042!$A$2:$G$372,4,FALSE),"")</f>
      </c>
      <c r="D101">
        <f>IF(B101&lt;&gt;"",VLOOKUP(B101,iscritti_18042!$A$2:$G$372,2,FALSE),"")</f>
      </c>
      <c r="E101">
        <f>IF(B101&lt;&gt;"",VLOOKUP(B101,iscritti_18042!$A$2:$G$372,3,FALSE),"")</f>
      </c>
      <c r="F101">
        <f>IF(E101&lt;&gt;"",VLOOKUP(E101,'18042'!$AG$3:'18042'!$AH$6,2,FALSE),"")</f>
      </c>
      <c r="G101">
        <f>COUNTA('18042'!$H$101:'18042'!$K$101)</f>
        <v>0</v>
      </c>
      <c r="H101" s="1"/>
      <c r="I101" s="1"/>
      <c r="J101" s="1"/>
      <c r="K101" s="1"/>
      <c r="L101">
        <f>IF('18042'!$G$101&lt;&gt;0,'18042'!$M$101/'18042'!$G$101,"")</f>
      </c>
      <c r="M101">
        <f>SUM('18042'!$H$101:'18042'!$K$101)</f>
        <v>0</v>
      </c>
      <c r="N101" s="1"/>
      <c r="O101" s="1"/>
      <c r="P101">
        <f>SUM('18042'!$M$101:'18042'!$O$101)+'18042'!$AF$101</f>
        <v>0</v>
      </c>
      <c r="Q101">
        <f>SUM('18042'!$P$98:'18042'!$P$101)</f>
        <v>0</v>
      </c>
      <c r="R101">
        <v>23</v>
      </c>
      <c r="T101" s="1"/>
      <c r="U101" s="1"/>
      <c r="V101" s="1"/>
      <c r="AF101">
        <f>'18042'!$G$101*IF(E101&lt;&gt;"",'18042'!$F$101,0)</f>
        <v>0</v>
      </c>
    </row>
    <row r="102" spans="1:32" ht="12.75">
      <c r="A102">
        <v>24</v>
      </c>
      <c r="B102" s="1"/>
      <c r="C102">
        <f>IF(B102&lt;&gt;"",VLOOKUP(B102,iscritti_18042!$A$2:$G$372,4,FALSE),"")</f>
      </c>
      <c r="D102">
        <f>IF(B102&lt;&gt;"",VLOOKUP(B102,iscritti_18042!$A$2:$G$372,2,FALSE),"")</f>
      </c>
      <c r="E102">
        <f>IF(B102&lt;&gt;"",VLOOKUP(B102,iscritti_18042!$A$2:$G$372,3,FALSE),"")</f>
      </c>
      <c r="F102">
        <f>IF(E102&lt;&gt;"",VLOOKUP(E102,'18042'!$AG$3:'18042'!$AH$6,2,FALSE),"")</f>
      </c>
      <c r="G102">
        <f>COUNTA('18042'!$H$102:'18042'!$K$102)</f>
        <v>0</v>
      </c>
      <c r="H102" s="1"/>
      <c r="I102" s="1"/>
      <c r="J102" s="1"/>
      <c r="K102" s="1"/>
      <c r="L102">
        <f>IF('18042'!$G$102&lt;&gt;0,'18042'!$M$102/'18042'!$G$102,"")</f>
      </c>
      <c r="M102">
        <f>SUM('18042'!$H$102:'18042'!$K$102)</f>
        <v>0</v>
      </c>
      <c r="N102" s="1"/>
      <c r="O102" s="1"/>
      <c r="P102">
        <f>SUM('18042'!$M$102:'18042'!$O$102)+'18042'!$AF$102</f>
        <v>0</v>
      </c>
      <c r="Q102">
        <f>SUM('18042'!$P$102:'18042'!$P$105)</f>
        <v>0</v>
      </c>
      <c r="R102">
        <v>24</v>
      </c>
      <c r="S102">
        <f>SUM('18042'!$P$102:'18042'!$P$105)</f>
        <v>0</v>
      </c>
      <c r="T102" s="1"/>
      <c r="U102" s="1"/>
      <c r="V102" s="1"/>
      <c r="AF102">
        <f>'18042'!$G$102*IF(E102&lt;&gt;"",'18042'!$F$102,0)</f>
        <v>0</v>
      </c>
    </row>
    <row r="103" spans="2:32" ht="12.75">
      <c r="B103" s="1"/>
      <c r="C103">
        <f>IF(B103&lt;&gt;"",VLOOKUP(B103,iscritti_18042!$A$2:$G$372,4,FALSE),"")</f>
      </c>
      <c r="D103">
        <f>IF(B103&lt;&gt;"",VLOOKUP(B103,iscritti_18042!$A$2:$G$372,2,FALSE),"")</f>
      </c>
      <c r="E103">
        <f>IF(B103&lt;&gt;"",VLOOKUP(B103,iscritti_18042!$A$2:$G$372,3,FALSE),"")</f>
      </c>
      <c r="F103">
        <f>IF(E103&lt;&gt;"",VLOOKUP(E103,'18042'!$AG$3:'18042'!$AH$6,2,FALSE),"")</f>
      </c>
      <c r="G103">
        <f>COUNTA('18042'!$H$103:'18042'!$K$103)</f>
        <v>0</v>
      </c>
      <c r="H103" s="1"/>
      <c r="I103" s="1"/>
      <c r="J103" s="1"/>
      <c r="K103" s="1"/>
      <c r="L103">
        <f>IF('18042'!$G$103&lt;&gt;0,'18042'!$M$103/'18042'!$G$103,"")</f>
      </c>
      <c r="M103">
        <f>SUM('18042'!$H$103:'18042'!$K$103)</f>
        <v>0</v>
      </c>
      <c r="N103" s="1"/>
      <c r="O103" s="1"/>
      <c r="P103">
        <f>SUM('18042'!$M$103:'18042'!$O$103)+'18042'!$AF$103</f>
        <v>0</v>
      </c>
      <c r="Q103">
        <f>SUM('18042'!$P$102:'18042'!$P$105)</f>
        <v>0</v>
      </c>
      <c r="R103">
        <v>24</v>
      </c>
      <c r="T103" s="1"/>
      <c r="U103" s="1"/>
      <c r="V103" s="1"/>
      <c r="AF103">
        <f>'18042'!$G$103*IF(E103&lt;&gt;"",'18042'!$F$103,0)</f>
        <v>0</v>
      </c>
    </row>
    <row r="104" spans="2:32" ht="12.75">
      <c r="B104" s="1"/>
      <c r="C104">
        <f>IF(B104&lt;&gt;"",VLOOKUP(B104,iscritti_18042!$A$2:$G$372,4,FALSE),"")</f>
      </c>
      <c r="D104">
        <f>IF(B104&lt;&gt;"",VLOOKUP(B104,iscritti_18042!$A$2:$G$372,2,FALSE),"")</f>
      </c>
      <c r="E104">
        <f>IF(B104&lt;&gt;"",VLOOKUP(B104,iscritti_18042!$A$2:$G$372,3,FALSE),"")</f>
      </c>
      <c r="F104">
        <f>IF(E104&lt;&gt;"",VLOOKUP(E104,'18042'!$AG$3:'18042'!$AH$6,2,FALSE),"")</f>
      </c>
      <c r="G104">
        <f>COUNTA('18042'!$H$104:'18042'!$K$104)</f>
        <v>0</v>
      </c>
      <c r="H104" s="1"/>
      <c r="I104" s="1"/>
      <c r="J104" s="1"/>
      <c r="K104" s="1"/>
      <c r="L104">
        <f>IF('18042'!$G$104&lt;&gt;0,'18042'!$M$104/'18042'!$G$104,"")</f>
      </c>
      <c r="M104">
        <f>SUM('18042'!$H$104:'18042'!$K$104)</f>
        <v>0</v>
      </c>
      <c r="N104" s="1"/>
      <c r="O104" s="1"/>
      <c r="P104">
        <f>SUM('18042'!$M$104:'18042'!$O$104)+'18042'!$AF$104</f>
        <v>0</v>
      </c>
      <c r="Q104">
        <f>SUM('18042'!$P$102:'18042'!$P$105)</f>
        <v>0</v>
      </c>
      <c r="R104">
        <v>24</v>
      </c>
      <c r="T104" s="1"/>
      <c r="U104" s="1"/>
      <c r="V104" s="1"/>
      <c r="AF104">
        <f>'18042'!$G$104*IF(E104&lt;&gt;"",'18042'!$F$104,0)</f>
        <v>0</v>
      </c>
    </row>
    <row r="105" spans="2:32" ht="12.75">
      <c r="B105" s="1"/>
      <c r="C105">
        <f>IF(B105&lt;&gt;"",VLOOKUP(B105,iscritti_18042!$A$2:$G$372,4,FALSE),"")</f>
      </c>
      <c r="D105">
        <f>IF(B105&lt;&gt;"",VLOOKUP(B105,iscritti_18042!$A$2:$G$372,2,FALSE),"")</f>
      </c>
      <c r="E105">
        <f>IF(B105&lt;&gt;"",VLOOKUP(B105,iscritti_18042!$A$2:$G$372,3,FALSE),"")</f>
      </c>
      <c r="F105">
        <f>IF(E105&lt;&gt;"",VLOOKUP(E105,'18042'!$AG$3:'18042'!$AH$6,2,FALSE),"")</f>
      </c>
      <c r="G105">
        <f>COUNTA('18042'!$H$105:'18042'!$K$105)</f>
        <v>0</v>
      </c>
      <c r="H105" s="1"/>
      <c r="I105" s="1"/>
      <c r="J105" s="1"/>
      <c r="K105" s="1"/>
      <c r="L105">
        <f>IF('18042'!$G$105&lt;&gt;0,'18042'!$M$105/'18042'!$G$105,"")</f>
      </c>
      <c r="M105">
        <f>SUM('18042'!$H$105:'18042'!$K$105)</f>
        <v>0</v>
      </c>
      <c r="N105" s="1"/>
      <c r="O105" s="1"/>
      <c r="P105">
        <f>SUM('18042'!$M$105:'18042'!$O$105)+'18042'!$AF$105</f>
        <v>0</v>
      </c>
      <c r="Q105">
        <f>SUM('18042'!$P$102:'18042'!$P$105)</f>
        <v>0</v>
      </c>
      <c r="R105">
        <v>24</v>
      </c>
      <c r="T105" s="1"/>
      <c r="U105" s="1"/>
      <c r="V105" s="1"/>
      <c r="AF105">
        <f>'18042'!$G$105*IF(E105&lt;&gt;"",'18042'!$F$105,0)</f>
        <v>0</v>
      </c>
    </row>
    <row r="106" spans="1:32" ht="12.75">
      <c r="A106">
        <v>25</v>
      </c>
      <c r="B106" s="1"/>
      <c r="C106">
        <f>IF(B106&lt;&gt;"",VLOOKUP(B106,iscritti_18042!$A$2:$G$372,4,FALSE),"")</f>
      </c>
      <c r="D106">
        <f>IF(B106&lt;&gt;"",VLOOKUP(B106,iscritti_18042!$A$2:$G$372,2,FALSE),"")</f>
      </c>
      <c r="E106">
        <f>IF(B106&lt;&gt;"",VLOOKUP(B106,iscritti_18042!$A$2:$G$372,3,FALSE),"")</f>
      </c>
      <c r="F106">
        <f>IF(E106&lt;&gt;"",VLOOKUP(E106,'18042'!$AG$3:'18042'!$AH$6,2,FALSE),"")</f>
      </c>
      <c r="G106">
        <f>COUNTA('18042'!$H$106:'18042'!$K$106)</f>
        <v>0</v>
      </c>
      <c r="H106" s="1"/>
      <c r="I106" s="1"/>
      <c r="J106" s="1"/>
      <c r="K106" s="1"/>
      <c r="L106">
        <f>IF('18042'!$G$106&lt;&gt;0,'18042'!$M$106/'18042'!$G$106,"")</f>
      </c>
      <c r="M106">
        <f>SUM('18042'!$H$106:'18042'!$K$106)</f>
        <v>0</v>
      </c>
      <c r="N106" s="1"/>
      <c r="O106" s="1"/>
      <c r="P106">
        <f>SUM('18042'!$M$106:'18042'!$O$106)+'18042'!$AF$106</f>
        <v>0</v>
      </c>
      <c r="Q106">
        <f>SUM('18042'!$P$106:'18042'!$P$109)</f>
        <v>0</v>
      </c>
      <c r="R106">
        <v>25</v>
      </c>
      <c r="S106">
        <f>SUM('18042'!$P$106:'18042'!$P$109)</f>
        <v>0</v>
      </c>
      <c r="T106" s="1"/>
      <c r="U106" s="1"/>
      <c r="V106" s="1"/>
      <c r="AF106">
        <f>'18042'!$G$106*IF(E106&lt;&gt;"",'18042'!$F$106,0)</f>
        <v>0</v>
      </c>
    </row>
    <row r="107" spans="2:32" ht="12.75">
      <c r="B107" s="1"/>
      <c r="C107">
        <f>IF(B107&lt;&gt;"",VLOOKUP(B107,iscritti_18042!$A$2:$G$372,4,FALSE),"")</f>
      </c>
      <c r="D107">
        <f>IF(B107&lt;&gt;"",VLOOKUP(B107,iscritti_18042!$A$2:$G$372,2,FALSE),"")</f>
      </c>
      <c r="E107">
        <f>IF(B107&lt;&gt;"",VLOOKUP(B107,iscritti_18042!$A$2:$G$372,3,FALSE),"")</f>
      </c>
      <c r="F107">
        <f>IF(E107&lt;&gt;"",VLOOKUP(E107,'18042'!$AG$3:'18042'!$AH$6,2,FALSE),"")</f>
      </c>
      <c r="G107">
        <f>COUNTA('18042'!$H$107:'18042'!$K$107)</f>
        <v>0</v>
      </c>
      <c r="H107" s="1"/>
      <c r="I107" s="1"/>
      <c r="J107" s="1"/>
      <c r="K107" s="1"/>
      <c r="L107">
        <f>IF('18042'!$G$107&lt;&gt;0,'18042'!$M$107/'18042'!$G$107,"")</f>
      </c>
      <c r="M107">
        <f>SUM('18042'!$H$107:'18042'!$K$107)</f>
        <v>0</v>
      </c>
      <c r="N107" s="1"/>
      <c r="O107" s="1"/>
      <c r="P107">
        <f>SUM('18042'!$M$107:'18042'!$O$107)+'18042'!$AF$107</f>
        <v>0</v>
      </c>
      <c r="Q107">
        <f>SUM('18042'!$P$106:'18042'!$P$109)</f>
        <v>0</v>
      </c>
      <c r="R107">
        <v>25</v>
      </c>
      <c r="T107" s="1"/>
      <c r="U107" s="1"/>
      <c r="V107" s="1"/>
      <c r="AF107">
        <f>'18042'!$G$107*IF(E107&lt;&gt;"",'18042'!$F$107,0)</f>
        <v>0</v>
      </c>
    </row>
    <row r="108" spans="2:32" ht="12.75">
      <c r="B108" s="1"/>
      <c r="C108">
        <f>IF(B108&lt;&gt;"",VLOOKUP(B108,iscritti_18042!$A$2:$G$372,4,FALSE),"")</f>
      </c>
      <c r="D108">
        <f>IF(B108&lt;&gt;"",VLOOKUP(B108,iscritti_18042!$A$2:$G$372,2,FALSE),"")</f>
      </c>
      <c r="E108">
        <f>IF(B108&lt;&gt;"",VLOOKUP(B108,iscritti_18042!$A$2:$G$372,3,FALSE),"")</f>
      </c>
      <c r="F108">
        <f>IF(E108&lt;&gt;"",VLOOKUP(E108,'18042'!$AG$3:'18042'!$AH$6,2,FALSE),"")</f>
      </c>
      <c r="G108">
        <f>COUNTA('18042'!$H$108:'18042'!$K$108)</f>
        <v>0</v>
      </c>
      <c r="H108" s="1"/>
      <c r="I108" s="1"/>
      <c r="J108" s="1"/>
      <c r="K108" s="1"/>
      <c r="L108">
        <f>IF('18042'!$G$108&lt;&gt;0,'18042'!$M$108/'18042'!$G$108,"")</f>
      </c>
      <c r="M108">
        <f>SUM('18042'!$H$108:'18042'!$K$108)</f>
        <v>0</v>
      </c>
      <c r="N108" s="1"/>
      <c r="O108" s="1"/>
      <c r="P108">
        <f>SUM('18042'!$M$108:'18042'!$O$108)+'18042'!$AF$108</f>
        <v>0</v>
      </c>
      <c r="Q108">
        <f>SUM('18042'!$P$106:'18042'!$P$109)</f>
        <v>0</v>
      </c>
      <c r="R108">
        <v>25</v>
      </c>
      <c r="T108" s="1"/>
      <c r="U108" s="1"/>
      <c r="V108" s="1"/>
      <c r="AF108">
        <f>'18042'!$G$108*IF(E108&lt;&gt;"",'18042'!$F$108,0)</f>
        <v>0</v>
      </c>
    </row>
    <row r="109" spans="2:32" ht="12.75">
      <c r="B109" s="1"/>
      <c r="C109">
        <f>IF(B109&lt;&gt;"",VLOOKUP(B109,iscritti_18042!$A$2:$G$372,4,FALSE),"")</f>
      </c>
      <c r="D109">
        <f>IF(B109&lt;&gt;"",VLOOKUP(B109,iscritti_18042!$A$2:$G$372,2,FALSE),"")</f>
      </c>
      <c r="E109">
        <f>IF(B109&lt;&gt;"",VLOOKUP(B109,iscritti_18042!$A$2:$G$372,3,FALSE),"")</f>
      </c>
      <c r="F109">
        <f>IF(E109&lt;&gt;"",VLOOKUP(E109,'18042'!$AG$3:'18042'!$AH$6,2,FALSE),"")</f>
      </c>
      <c r="G109">
        <f>COUNTA('18042'!$H$109:'18042'!$K$109)</f>
        <v>0</v>
      </c>
      <c r="H109" s="1"/>
      <c r="I109" s="1"/>
      <c r="J109" s="1"/>
      <c r="K109" s="1"/>
      <c r="L109">
        <f>IF('18042'!$G$109&lt;&gt;0,'18042'!$M$109/'18042'!$G$109,"")</f>
      </c>
      <c r="M109">
        <f>SUM('18042'!$H$109:'18042'!$K$109)</f>
        <v>0</v>
      </c>
      <c r="N109" s="1"/>
      <c r="O109" s="1"/>
      <c r="P109">
        <f>SUM('18042'!$M$109:'18042'!$O$109)+'18042'!$AF$109</f>
        <v>0</v>
      </c>
      <c r="Q109">
        <f>SUM('18042'!$P$106:'18042'!$P$109)</f>
        <v>0</v>
      </c>
      <c r="R109">
        <v>25</v>
      </c>
      <c r="T109" s="1"/>
      <c r="U109" s="1"/>
      <c r="V109" s="1"/>
      <c r="AF109">
        <f>'18042'!$G$109*IF(E109&lt;&gt;"",'18042'!$F$109,0)</f>
        <v>0</v>
      </c>
    </row>
    <row r="110" spans="1:32" ht="12.75">
      <c r="A110">
        <v>26</v>
      </c>
      <c r="B110" s="1"/>
      <c r="C110">
        <f>IF(B110&lt;&gt;"",VLOOKUP(B110,iscritti_18042!$A$2:$G$372,4,FALSE),"")</f>
      </c>
      <c r="D110">
        <f>IF(B110&lt;&gt;"",VLOOKUP(B110,iscritti_18042!$A$2:$G$372,2,FALSE),"")</f>
      </c>
      <c r="E110">
        <f>IF(B110&lt;&gt;"",VLOOKUP(B110,iscritti_18042!$A$2:$G$372,3,FALSE),"")</f>
      </c>
      <c r="F110">
        <f>IF(E110&lt;&gt;"",VLOOKUP(E110,'18042'!$AG$3:'18042'!$AH$6,2,FALSE),"")</f>
      </c>
      <c r="G110">
        <f>COUNTA('18042'!$H$110:'18042'!$K$110)</f>
        <v>0</v>
      </c>
      <c r="H110" s="1"/>
      <c r="I110" s="1"/>
      <c r="J110" s="1"/>
      <c r="K110" s="1"/>
      <c r="L110">
        <f>IF('18042'!$G$110&lt;&gt;0,'18042'!$M$110/'18042'!$G$110,"")</f>
      </c>
      <c r="M110">
        <f>SUM('18042'!$H$110:'18042'!$K$110)</f>
        <v>0</v>
      </c>
      <c r="N110" s="1"/>
      <c r="O110" s="1"/>
      <c r="P110">
        <f>SUM('18042'!$M$110:'18042'!$O$110)+'18042'!$AF$110</f>
        <v>0</v>
      </c>
      <c r="Q110">
        <f>SUM('18042'!$P$110:'18042'!$P$113)</f>
        <v>0</v>
      </c>
      <c r="R110">
        <v>26</v>
      </c>
      <c r="S110">
        <f>SUM('18042'!$P$110:'18042'!$P$113)</f>
        <v>0</v>
      </c>
      <c r="T110" s="1"/>
      <c r="U110" s="1"/>
      <c r="V110" s="1"/>
      <c r="AF110">
        <f>'18042'!$G$110*IF(E110&lt;&gt;"",'18042'!$F$110,0)</f>
        <v>0</v>
      </c>
    </row>
    <row r="111" spans="2:32" ht="12.75">
      <c r="B111" s="1"/>
      <c r="C111">
        <f>IF(B111&lt;&gt;"",VLOOKUP(B111,iscritti_18042!$A$2:$G$372,4,FALSE),"")</f>
      </c>
      <c r="D111">
        <f>IF(B111&lt;&gt;"",VLOOKUP(B111,iscritti_18042!$A$2:$G$372,2,FALSE),"")</f>
      </c>
      <c r="E111">
        <f>IF(B111&lt;&gt;"",VLOOKUP(B111,iscritti_18042!$A$2:$G$372,3,FALSE),"")</f>
      </c>
      <c r="F111">
        <f>IF(E111&lt;&gt;"",VLOOKUP(E111,'18042'!$AG$3:'18042'!$AH$6,2,FALSE),"")</f>
      </c>
      <c r="G111">
        <f>COUNTA('18042'!$H$111:'18042'!$K$111)</f>
        <v>0</v>
      </c>
      <c r="H111" s="1"/>
      <c r="I111" s="1"/>
      <c r="J111" s="1"/>
      <c r="K111" s="1"/>
      <c r="L111">
        <f>IF('18042'!$G$111&lt;&gt;0,'18042'!$M$111/'18042'!$G$111,"")</f>
      </c>
      <c r="M111">
        <f>SUM('18042'!$H$111:'18042'!$K$111)</f>
        <v>0</v>
      </c>
      <c r="N111" s="1"/>
      <c r="O111" s="1"/>
      <c r="P111">
        <f>SUM('18042'!$M$111:'18042'!$O$111)+'18042'!$AF$111</f>
        <v>0</v>
      </c>
      <c r="Q111">
        <f>SUM('18042'!$P$110:'18042'!$P$113)</f>
        <v>0</v>
      </c>
      <c r="R111">
        <v>26</v>
      </c>
      <c r="T111" s="1"/>
      <c r="U111" s="1"/>
      <c r="V111" s="1"/>
      <c r="AF111">
        <f>'18042'!$G$111*IF(E111&lt;&gt;"",'18042'!$F$111,0)</f>
        <v>0</v>
      </c>
    </row>
    <row r="112" spans="2:32" ht="12.75">
      <c r="B112" s="1"/>
      <c r="C112">
        <f>IF(B112&lt;&gt;"",VLOOKUP(B112,iscritti_18042!$A$2:$G$372,4,FALSE),"")</f>
      </c>
      <c r="D112">
        <f>IF(B112&lt;&gt;"",VLOOKUP(B112,iscritti_18042!$A$2:$G$372,2,FALSE),"")</f>
      </c>
      <c r="E112">
        <f>IF(B112&lt;&gt;"",VLOOKUP(B112,iscritti_18042!$A$2:$G$372,3,FALSE),"")</f>
      </c>
      <c r="F112">
        <f>IF(E112&lt;&gt;"",VLOOKUP(E112,'18042'!$AG$3:'18042'!$AH$6,2,FALSE),"")</f>
      </c>
      <c r="G112">
        <f>COUNTA('18042'!$H$112:'18042'!$K$112)</f>
        <v>0</v>
      </c>
      <c r="H112" s="1"/>
      <c r="I112" s="1"/>
      <c r="J112" s="1"/>
      <c r="K112" s="1"/>
      <c r="L112">
        <f>IF('18042'!$G$112&lt;&gt;0,'18042'!$M$112/'18042'!$G$112,"")</f>
      </c>
      <c r="M112">
        <f>SUM('18042'!$H$112:'18042'!$K$112)</f>
        <v>0</v>
      </c>
      <c r="N112" s="1"/>
      <c r="O112" s="1"/>
      <c r="P112">
        <f>SUM('18042'!$M$112:'18042'!$O$112)+'18042'!$AF$112</f>
        <v>0</v>
      </c>
      <c r="Q112">
        <f>SUM('18042'!$P$110:'18042'!$P$113)</f>
        <v>0</v>
      </c>
      <c r="R112">
        <v>26</v>
      </c>
      <c r="T112" s="1"/>
      <c r="U112" s="1"/>
      <c r="V112" s="1"/>
      <c r="AF112">
        <f>'18042'!$G$112*IF(E112&lt;&gt;"",'18042'!$F$112,0)</f>
        <v>0</v>
      </c>
    </row>
    <row r="113" spans="2:32" ht="12.75">
      <c r="B113" s="1"/>
      <c r="C113">
        <f>IF(B113&lt;&gt;"",VLOOKUP(B113,iscritti_18042!$A$2:$G$372,4,FALSE),"")</f>
      </c>
      <c r="D113">
        <f>IF(B113&lt;&gt;"",VLOOKUP(B113,iscritti_18042!$A$2:$G$372,2,FALSE),"")</f>
      </c>
      <c r="E113">
        <f>IF(B113&lt;&gt;"",VLOOKUP(B113,iscritti_18042!$A$2:$G$372,3,FALSE),"")</f>
      </c>
      <c r="F113">
        <f>IF(E113&lt;&gt;"",VLOOKUP(E113,'18042'!$AG$3:'18042'!$AH$6,2,FALSE),"")</f>
      </c>
      <c r="G113">
        <f>COUNTA('18042'!$H$113:'18042'!$K$113)</f>
        <v>0</v>
      </c>
      <c r="H113" s="1"/>
      <c r="I113" s="1"/>
      <c r="J113" s="1"/>
      <c r="K113" s="1"/>
      <c r="L113">
        <f>IF('18042'!$G$113&lt;&gt;0,'18042'!$M$113/'18042'!$G$113,"")</f>
      </c>
      <c r="M113">
        <f>SUM('18042'!$H$113:'18042'!$K$113)</f>
        <v>0</v>
      </c>
      <c r="N113" s="1"/>
      <c r="O113" s="1"/>
      <c r="P113">
        <f>SUM('18042'!$M$113:'18042'!$O$113)+'18042'!$AF$113</f>
        <v>0</v>
      </c>
      <c r="Q113">
        <f>SUM('18042'!$P$110:'18042'!$P$113)</f>
        <v>0</v>
      </c>
      <c r="R113">
        <v>26</v>
      </c>
      <c r="T113" s="1"/>
      <c r="U113" s="1"/>
      <c r="V113" s="1"/>
      <c r="AF113">
        <f>'18042'!$G$113*IF(E113&lt;&gt;"",'18042'!$F$113,0)</f>
        <v>0</v>
      </c>
    </row>
    <row r="114" spans="1:32" ht="12.75">
      <c r="A114">
        <v>27</v>
      </c>
      <c r="B114" s="1"/>
      <c r="C114">
        <f>IF(B114&lt;&gt;"",VLOOKUP(B114,iscritti_18042!$A$2:$G$372,4,FALSE),"")</f>
      </c>
      <c r="D114">
        <f>IF(B114&lt;&gt;"",VLOOKUP(B114,iscritti_18042!$A$2:$G$372,2,FALSE),"")</f>
      </c>
      <c r="E114">
        <f>IF(B114&lt;&gt;"",VLOOKUP(B114,iscritti_18042!$A$2:$G$372,3,FALSE),"")</f>
      </c>
      <c r="F114">
        <f>IF(E114&lt;&gt;"",VLOOKUP(E114,'18042'!$AG$3:'18042'!$AH$6,2,FALSE),"")</f>
      </c>
      <c r="G114">
        <f>COUNTA('18042'!$H$114:'18042'!$K$114)</f>
        <v>0</v>
      </c>
      <c r="H114" s="1"/>
      <c r="I114" s="1"/>
      <c r="J114" s="1"/>
      <c r="K114" s="1"/>
      <c r="L114">
        <f>IF('18042'!$G$114&lt;&gt;0,'18042'!$M$114/'18042'!$G$114,"")</f>
      </c>
      <c r="M114">
        <f>SUM('18042'!$H$114:'18042'!$K$114)</f>
        <v>0</v>
      </c>
      <c r="N114" s="1"/>
      <c r="O114" s="1"/>
      <c r="P114">
        <f>SUM('18042'!$M$114:'18042'!$O$114)+'18042'!$AF$114</f>
        <v>0</v>
      </c>
      <c r="Q114">
        <f>SUM('18042'!$P$114:'18042'!$P$117)</f>
        <v>0</v>
      </c>
      <c r="R114">
        <v>27</v>
      </c>
      <c r="S114">
        <f>SUM('18042'!$P$114:'18042'!$P$117)</f>
        <v>0</v>
      </c>
      <c r="T114" s="1"/>
      <c r="U114" s="1"/>
      <c r="V114" s="1"/>
      <c r="AF114">
        <f>'18042'!$G$114*IF(E114&lt;&gt;"",'18042'!$F$114,0)</f>
        <v>0</v>
      </c>
    </row>
    <row r="115" spans="2:32" ht="12.75">
      <c r="B115" s="1"/>
      <c r="C115">
        <f>IF(B115&lt;&gt;"",VLOOKUP(B115,iscritti_18042!$A$2:$G$372,4,FALSE),"")</f>
      </c>
      <c r="D115">
        <f>IF(B115&lt;&gt;"",VLOOKUP(B115,iscritti_18042!$A$2:$G$372,2,FALSE),"")</f>
      </c>
      <c r="E115">
        <f>IF(B115&lt;&gt;"",VLOOKUP(B115,iscritti_18042!$A$2:$G$372,3,FALSE),"")</f>
      </c>
      <c r="F115">
        <f>IF(E115&lt;&gt;"",VLOOKUP(E115,'18042'!$AG$3:'18042'!$AH$6,2,FALSE),"")</f>
      </c>
      <c r="G115">
        <f>COUNTA('18042'!$H$115:'18042'!$K$115)</f>
        <v>0</v>
      </c>
      <c r="H115" s="1"/>
      <c r="I115" s="1"/>
      <c r="J115" s="1"/>
      <c r="K115" s="1"/>
      <c r="L115">
        <f>IF('18042'!$G$115&lt;&gt;0,'18042'!$M$115/'18042'!$G$115,"")</f>
      </c>
      <c r="M115">
        <f>SUM('18042'!$H$115:'18042'!$K$115)</f>
        <v>0</v>
      </c>
      <c r="N115" s="1"/>
      <c r="O115" s="1"/>
      <c r="P115">
        <f>SUM('18042'!$M$115:'18042'!$O$115)+'18042'!$AF$115</f>
        <v>0</v>
      </c>
      <c r="Q115">
        <f>SUM('18042'!$P$114:'18042'!$P$117)</f>
        <v>0</v>
      </c>
      <c r="R115">
        <v>27</v>
      </c>
      <c r="T115" s="1"/>
      <c r="U115" s="1"/>
      <c r="V115" s="1"/>
      <c r="AF115">
        <f>'18042'!$G$115*IF(E115&lt;&gt;"",'18042'!$F$115,0)</f>
        <v>0</v>
      </c>
    </row>
    <row r="116" spans="2:32" ht="12.75">
      <c r="B116" s="1"/>
      <c r="C116">
        <f>IF(B116&lt;&gt;"",VLOOKUP(B116,iscritti_18042!$A$2:$G$372,4,FALSE),"")</f>
      </c>
      <c r="D116">
        <f>IF(B116&lt;&gt;"",VLOOKUP(B116,iscritti_18042!$A$2:$G$372,2,FALSE),"")</f>
      </c>
      <c r="E116">
        <f>IF(B116&lt;&gt;"",VLOOKUP(B116,iscritti_18042!$A$2:$G$372,3,FALSE),"")</f>
      </c>
      <c r="F116">
        <f>IF(E116&lt;&gt;"",VLOOKUP(E116,'18042'!$AG$3:'18042'!$AH$6,2,FALSE),"")</f>
      </c>
      <c r="G116">
        <f>COUNTA('18042'!$H$116:'18042'!$K$116)</f>
        <v>0</v>
      </c>
      <c r="H116" s="1"/>
      <c r="I116" s="1"/>
      <c r="J116" s="1"/>
      <c r="K116" s="1"/>
      <c r="L116">
        <f>IF('18042'!$G$116&lt;&gt;0,'18042'!$M$116/'18042'!$G$116,"")</f>
      </c>
      <c r="M116">
        <f>SUM('18042'!$H$116:'18042'!$K$116)</f>
        <v>0</v>
      </c>
      <c r="N116" s="1"/>
      <c r="O116" s="1"/>
      <c r="P116">
        <f>SUM('18042'!$M$116:'18042'!$O$116)+'18042'!$AF$116</f>
        <v>0</v>
      </c>
      <c r="Q116">
        <f>SUM('18042'!$P$114:'18042'!$P$117)</f>
        <v>0</v>
      </c>
      <c r="R116">
        <v>27</v>
      </c>
      <c r="T116" s="1"/>
      <c r="U116" s="1"/>
      <c r="V116" s="1"/>
      <c r="AF116">
        <f>'18042'!$G$116*IF(E116&lt;&gt;"",'18042'!$F$116,0)</f>
        <v>0</v>
      </c>
    </row>
    <row r="117" spans="2:32" ht="12.75">
      <c r="B117" s="1"/>
      <c r="C117">
        <f>IF(B117&lt;&gt;"",VLOOKUP(B117,iscritti_18042!$A$2:$G$372,4,FALSE),"")</f>
      </c>
      <c r="D117">
        <f>IF(B117&lt;&gt;"",VLOOKUP(B117,iscritti_18042!$A$2:$G$372,2,FALSE),"")</f>
      </c>
      <c r="E117">
        <f>IF(B117&lt;&gt;"",VLOOKUP(B117,iscritti_18042!$A$2:$G$372,3,FALSE),"")</f>
      </c>
      <c r="F117">
        <f>IF(E117&lt;&gt;"",VLOOKUP(E117,'18042'!$AG$3:'18042'!$AH$6,2,FALSE),"")</f>
      </c>
      <c r="G117">
        <f>COUNTA('18042'!$H$117:'18042'!$K$117)</f>
        <v>0</v>
      </c>
      <c r="H117" s="1"/>
      <c r="I117" s="1"/>
      <c r="J117" s="1"/>
      <c r="K117" s="1"/>
      <c r="L117">
        <f>IF('18042'!$G$117&lt;&gt;0,'18042'!$M$117/'18042'!$G$117,"")</f>
      </c>
      <c r="M117">
        <f>SUM('18042'!$H$117:'18042'!$K$117)</f>
        <v>0</v>
      </c>
      <c r="N117" s="1"/>
      <c r="O117" s="1"/>
      <c r="P117">
        <f>SUM('18042'!$M$117:'18042'!$O$117)+'18042'!$AF$117</f>
        <v>0</v>
      </c>
      <c r="Q117">
        <f>SUM('18042'!$P$114:'18042'!$P$117)</f>
        <v>0</v>
      </c>
      <c r="R117">
        <v>27</v>
      </c>
      <c r="T117" s="1"/>
      <c r="U117" s="1"/>
      <c r="V117" s="1"/>
      <c r="AF117">
        <f>'18042'!$G$117*IF(E117&lt;&gt;"",'18042'!$F$117,0)</f>
        <v>0</v>
      </c>
    </row>
    <row r="118" spans="1:32" ht="12.75">
      <c r="A118">
        <v>28</v>
      </c>
      <c r="B118" s="1"/>
      <c r="C118">
        <f>IF(B118&lt;&gt;"",VLOOKUP(B118,iscritti_18042!$A$2:$G$372,4,FALSE),"")</f>
      </c>
      <c r="D118">
        <f>IF(B118&lt;&gt;"",VLOOKUP(B118,iscritti_18042!$A$2:$G$372,2,FALSE),"")</f>
      </c>
      <c r="E118">
        <f>IF(B118&lt;&gt;"",VLOOKUP(B118,iscritti_18042!$A$2:$G$372,3,FALSE),"")</f>
      </c>
      <c r="F118">
        <f>IF(E118&lt;&gt;"",VLOOKUP(E118,'18042'!$AG$3:'18042'!$AH$6,2,FALSE),"")</f>
      </c>
      <c r="G118">
        <f>COUNTA('18042'!$H$118:'18042'!$K$118)</f>
        <v>0</v>
      </c>
      <c r="H118" s="1"/>
      <c r="I118" s="1"/>
      <c r="J118" s="1"/>
      <c r="K118" s="1"/>
      <c r="L118">
        <f>IF('18042'!$G$118&lt;&gt;0,'18042'!$M$118/'18042'!$G$118,"")</f>
      </c>
      <c r="M118">
        <f>SUM('18042'!$H$118:'18042'!$K$118)</f>
        <v>0</v>
      </c>
      <c r="N118" s="1"/>
      <c r="O118" s="1"/>
      <c r="P118">
        <f>SUM('18042'!$M$118:'18042'!$O$118)+'18042'!$AF$118</f>
        <v>0</v>
      </c>
      <c r="Q118">
        <f>SUM('18042'!$P$118:'18042'!$P$121)</f>
        <v>0</v>
      </c>
      <c r="R118">
        <v>28</v>
      </c>
      <c r="S118">
        <f>SUM('18042'!$P$118:'18042'!$P$121)</f>
        <v>0</v>
      </c>
      <c r="T118" s="1"/>
      <c r="U118" s="1"/>
      <c r="V118" s="1"/>
      <c r="AF118">
        <f>'18042'!$G$118*IF(E118&lt;&gt;"",'18042'!$F$118,0)</f>
        <v>0</v>
      </c>
    </row>
    <row r="119" spans="2:32" ht="12.75">
      <c r="B119" s="1"/>
      <c r="C119">
        <f>IF(B119&lt;&gt;"",VLOOKUP(B119,iscritti_18042!$A$2:$G$372,4,FALSE),"")</f>
      </c>
      <c r="D119">
        <f>IF(B119&lt;&gt;"",VLOOKUP(B119,iscritti_18042!$A$2:$G$372,2,FALSE),"")</f>
      </c>
      <c r="E119">
        <f>IF(B119&lt;&gt;"",VLOOKUP(B119,iscritti_18042!$A$2:$G$372,3,FALSE),"")</f>
      </c>
      <c r="F119">
        <f>IF(E119&lt;&gt;"",VLOOKUP(E119,'18042'!$AG$3:'18042'!$AH$6,2,FALSE),"")</f>
      </c>
      <c r="G119">
        <f>COUNTA('18042'!$H$119:'18042'!$K$119)</f>
        <v>0</v>
      </c>
      <c r="H119" s="1"/>
      <c r="I119" s="1"/>
      <c r="J119" s="1"/>
      <c r="K119" s="1"/>
      <c r="L119">
        <f>IF('18042'!$G$119&lt;&gt;0,'18042'!$M$119/'18042'!$G$119,"")</f>
      </c>
      <c r="M119">
        <f>SUM('18042'!$H$119:'18042'!$K$119)</f>
        <v>0</v>
      </c>
      <c r="N119" s="1"/>
      <c r="O119" s="1"/>
      <c r="P119">
        <f>SUM('18042'!$M$119:'18042'!$O$119)+'18042'!$AF$119</f>
        <v>0</v>
      </c>
      <c r="Q119">
        <f>SUM('18042'!$P$118:'18042'!$P$121)</f>
        <v>0</v>
      </c>
      <c r="R119">
        <v>28</v>
      </c>
      <c r="T119" s="1"/>
      <c r="U119" s="1"/>
      <c r="V119" s="1"/>
      <c r="AF119">
        <f>'18042'!$G$119*IF(E119&lt;&gt;"",'18042'!$F$119,0)</f>
        <v>0</v>
      </c>
    </row>
    <row r="120" spans="2:32" ht="12.75">
      <c r="B120" s="1"/>
      <c r="C120">
        <f>IF(B120&lt;&gt;"",VLOOKUP(B120,iscritti_18042!$A$2:$G$372,4,FALSE),"")</f>
      </c>
      <c r="D120">
        <f>IF(B120&lt;&gt;"",VLOOKUP(B120,iscritti_18042!$A$2:$G$372,2,FALSE),"")</f>
      </c>
      <c r="E120">
        <f>IF(B120&lt;&gt;"",VLOOKUP(B120,iscritti_18042!$A$2:$G$372,3,FALSE),"")</f>
      </c>
      <c r="F120">
        <f>IF(E120&lt;&gt;"",VLOOKUP(E120,'18042'!$AG$3:'18042'!$AH$6,2,FALSE),"")</f>
      </c>
      <c r="G120">
        <f>COUNTA('18042'!$H$120:'18042'!$K$120)</f>
        <v>0</v>
      </c>
      <c r="H120" s="1"/>
      <c r="I120" s="1"/>
      <c r="J120" s="1"/>
      <c r="K120" s="1"/>
      <c r="L120">
        <f>IF('18042'!$G$120&lt;&gt;0,'18042'!$M$120/'18042'!$G$120,"")</f>
      </c>
      <c r="M120">
        <f>SUM('18042'!$H$120:'18042'!$K$120)</f>
        <v>0</v>
      </c>
      <c r="N120" s="1"/>
      <c r="O120" s="1"/>
      <c r="P120">
        <f>SUM('18042'!$M$120:'18042'!$O$120)+'18042'!$AF$120</f>
        <v>0</v>
      </c>
      <c r="Q120">
        <f>SUM('18042'!$P$118:'18042'!$P$121)</f>
        <v>0</v>
      </c>
      <c r="R120">
        <v>28</v>
      </c>
      <c r="T120" s="1"/>
      <c r="U120" s="1"/>
      <c r="V120" s="1"/>
      <c r="AF120">
        <f>'18042'!$G$120*IF(E120&lt;&gt;"",'18042'!$F$120,0)</f>
        <v>0</v>
      </c>
    </row>
    <row r="121" spans="2:32" ht="12.75">
      <c r="B121" s="1"/>
      <c r="C121">
        <f>IF(B121&lt;&gt;"",VLOOKUP(B121,iscritti_18042!$A$2:$G$372,4,FALSE),"")</f>
      </c>
      <c r="D121">
        <f>IF(B121&lt;&gt;"",VLOOKUP(B121,iscritti_18042!$A$2:$G$372,2,FALSE),"")</f>
      </c>
      <c r="E121">
        <f>IF(B121&lt;&gt;"",VLOOKUP(B121,iscritti_18042!$A$2:$G$372,3,FALSE),"")</f>
      </c>
      <c r="F121">
        <f>IF(E121&lt;&gt;"",VLOOKUP(E121,'18042'!$AG$3:'18042'!$AH$6,2,FALSE),"")</f>
      </c>
      <c r="G121">
        <f>COUNTA('18042'!$H$121:'18042'!$K$121)</f>
        <v>0</v>
      </c>
      <c r="H121" s="1"/>
      <c r="I121" s="1"/>
      <c r="J121" s="1"/>
      <c r="K121" s="1"/>
      <c r="L121">
        <f>IF('18042'!$G$121&lt;&gt;0,'18042'!$M$121/'18042'!$G$121,"")</f>
      </c>
      <c r="M121">
        <f>SUM('18042'!$H$121:'18042'!$K$121)</f>
        <v>0</v>
      </c>
      <c r="N121" s="1"/>
      <c r="O121" s="1"/>
      <c r="P121">
        <f>SUM('18042'!$M$121:'18042'!$O$121)+'18042'!$AF$121</f>
        <v>0</v>
      </c>
      <c r="Q121">
        <f>SUM('18042'!$P$118:'18042'!$P$121)</f>
        <v>0</v>
      </c>
      <c r="R121">
        <v>28</v>
      </c>
      <c r="T121" s="1"/>
      <c r="U121" s="1"/>
      <c r="V121" s="1"/>
      <c r="AF121">
        <f>'18042'!$G$121*IF(E121&lt;&gt;"",'18042'!$F$121,0)</f>
        <v>0</v>
      </c>
    </row>
    <row r="122" spans="1:32" ht="12.75">
      <c r="A122">
        <v>29</v>
      </c>
      <c r="B122" s="1"/>
      <c r="C122">
        <f>IF(B122&lt;&gt;"",VLOOKUP(B122,iscritti_18042!$A$2:$G$372,4,FALSE),"")</f>
      </c>
      <c r="D122">
        <f>IF(B122&lt;&gt;"",VLOOKUP(B122,iscritti_18042!$A$2:$G$372,2,FALSE),"")</f>
      </c>
      <c r="E122">
        <f>IF(B122&lt;&gt;"",VLOOKUP(B122,iscritti_18042!$A$2:$G$372,3,FALSE),"")</f>
      </c>
      <c r="F122">
        <f>IF(E122&lt;&gt;"",VLOOKUP(E122,'18042'!$AG$3:'18042'!$AH$6,2,FALSE),"")</f>
      </c>
      <c r="G122">
        <f>COUNTA('18042'!$H$122:'18042'!$K$122)</f>
        <v>0</v>
      </c>
      <c r="H122" s="1"/>
      <c r="I122" s="1"/>
      <c r="J122" s="1"/>
      <c r="K122" s="1"/>
      <c r="L122">
        <f>IF('18042'!$G$122&lt;&gt;0,'18042'!$M$122/'18042'!$G$122,"")</f>
      </c>
      <c r="M122">
        <f>SUM('18042'!$H$122:'18042'!$K$122)</f>
        <v>0</v>
      </c>
      <c r="N122" s="1"/>
      <c r="O122" s="1"/>
      <c r="P122">
        <f>SUM('18042'!$M$122:'18042'!$O$122)+'18042'!$AF$122</f>
        <v>0</v>
      </c>
      <c r="Q122">
        <f>SUM('18042'!$P$122:'18042'!$P$125)</f>
        <v>0</v>
      </c>
      <c r="R122">
        <v>29</v>
      </c>
      <c r="S122">
        <f>SUM('18042'!$P$122:'18042'!$P$125)</f>
        <v>0</v>
      </c>
      <c r="T122" s="1"/>
      <c r="U122" s="1"/>
      <c r="V122" s="1"/>
      <c r="AF122">
        <f>'18042'!$G$122*IF(E122&lt;&gt;"",'18042'!$F$122,0)</f>
        <v>0</v>
      </c>
    </row>
    <row r="123" spans="2:32" ht="12.75">
      <c r="B123" s="1"/>
      <c r="C123">
        <f>IF(B123&lt;&gt;"",VLOOKUP(B123,iscritti_18042!$A$2:$G$372,4,FALSE),"")</f>
      </c>
      <c r="D123">
        <f>IF(B123&lt;&gt;"",VLOOKUP(B123,iscritti_18042!$A$2:$G$372,2,FALSE),"")</f>
      </c>
      <c r="E123">
        <f>IF(B123&lt;&gt;"",VLOOKUP(B123,iscritti_18042!$A$2:$G$372,3,FALSE),"")</f>
      </c>
      <c r="F123">
        <f>IF(E123&lt;&gt;"",VLOOKUP(E123,'18042'!$AG$3:'18042'!$AH$6,2,FALSE),"")</f>
      </c>
      <c r="G123">
        <f>COUNTA('18042'!$H$123:'18042'!$K$123)</f>
        <v>0</v>
      </c>
      <c r="H123" s="1"/>
      <c r="I123" s="1"/>
      <c r="J123" s="1"/>
      <c r="K123" s="1"/>
      <c r="L123">
        <f>IF('18042'!$G$123&lt;&gt;0,'18042'!$M$123/'18042'!$G$123,"")</f>
      </c>
      <c r="M123">
        <f>SUM('18042'!$H$123:'18042'!$K$123)</f>
        <v>0</v>
      </c>
      <c r="N123" s="1"/>
      <c r="O123" s="1"/>
      <c r="P123">
        <f>SUM('18042'!$M$123:'18042'!$O$123)+'18042'!$AF$123</f>
        <v>0</v>
      </c>
      <c r="Q123">
        <f>SUM('18042'!$P$122:'18042'!$P$125)</f>
        <v>0</v>
      </c>
      <c r="R123">
        <v>29</v>
      </c>
      <c r="T123" s="1"/>
      <c r="U123" s="1"/>
      <c r="V123" s="1"/>
      <c r="AF123">
        <f>'18042'!$G$123*IF(E123&lt;&gt;"",'18042'!$F$123,0)</f>
        <v>0</v>
      </c>
    </row>
    <row r="124" spans="2:32" ht="12.75">
      <c r="B124" s="1"/>
      <c r="C124">
        <f>IF(B124&lt;&gt;"",VLOOKUP(B124,iscritti_18042!$A$2:$G$372,4,FALSE),"")</f>
      </c>
      <c r="D124">
        <f>IF(B124&lt;&gt;"",VLOOKUP(B124,iscritti_18042!$A$2:$G$372,2,FALSE),"")</f>
      </c>
      <c r="E124">
        <f>IF(B124&lt;&gt;"",VLOOKUP(B124,iscritti_18042!$A$2:$G$372,3,FALSE),"")</f>
      </c>
      <c r="F124">
        <f>IF(E124&lt;&gt;"",VLOOKUP(E124,'18042'!$AG$3:'18042'!$AH$6,2,FALSE),"")</f>
      </c>
      <c r="G124">
        <f>COUNTA('18042'!$H$124:'18042'!$K$124)</f>
        <v>0</v>
      </c>
      <c r="H124" s="1"/>
      <c r="I124" s="1"/>
      <c r="J124" s="1"/>
      <c r="K124" s="1"/>
      <c r="L124">
        <f>IF('18042'!$G$124&lt;&gt;0,'18042'!$M$124/'18042'!$G$124,"")</f>
      </c>
      <c r="M124">
        <f>SUM('18042'!$H$124:'18042'!$K$124)</f>
        <v>0</v>
      </c>
      <c r="N124" s="1"/>
      <c r="O124" s="1"/>
      <c r="P124">
        <f>SUM('18042'!$M$124:'18042'!$O$124)+'18042'!$AF$124</f>
        <v>0</v>
      </c>
      <c r="Q124">
        <f>SUM('18042'!$P$122:'18042'!$P$125)</f>
        <v>0</v>
      </c>
      <c r="R124">
        <v>29</v>
      </c>
      <c r="T124" s="1"/>
      <c r="U124" s="1"/>
      <c r="V124" s="1"/>
      <c r="AF124">
        <f>'18042'!$G$124*IF(E124&lt;&gt;"",'18042'!$F$124,0)</f>
        <v>0</v>
      </c>
    </row>
    <row r="125" spans="2:32" ht="12.75">
      <c r="B125" s="1"/>
      <c r="C125">
        <f>IF(B125&lt;&gt;"",VLOOKUP(B125,iscritti_18042!$A$2:$G$372,4,FALSE),"")</f>
      </c>
      <c r="D125">
        <f>IF(B125&lt;&gt;"",VLOOKUP(B125,iscritti_18042!$A$2:$G$372,2,FALSE),"")</f>
      </c>
      <c r="E125">
        <f>IF(B125&lt;&gt;"",VLOOKUP(B125,iscritti_18042!$A$2:$G$372,3,FALSE),"")</f>
      </c>
      <c r="F125">
        <f>IF(E125&lt;&gt;"",VLOOKUP(E125,'18042'!$AG$3:'18042'!$AH$6,2,FALSE),"")</f>
      </c>
      <c r="G125">
        <f>COUNTA('18042'!$H$125:'18042'!$K$125)</f>
        <v>0</v>
      </c>
      <c r="H125" s="1"/>
      <c r="I125" s="1"/>
      <c r="J125" s="1"/>
      <c r="K125" s="1"/>
      <c r="L125">
        <f>IF('18042'!$G$125&lt;&gt;0,'18042'!$M$125/'18042'!$G$125,"")</f>
      </c>
      <c r="M125">
        <f>SUM('18042'!$H$125:'18042'!$K$125)</f>
        <v>0</v>
      </c>
      <c r="N125" s="1"/>
      <c r="O125" s="1"/>
      <c r="P125">
        <f>SUM('18042'!$M$125:'18042'!$O$125)+'18042'!$AF$125</f>
        <v>0</v>
      </c>
      <c r="Q125">
        <f>SUM('18042'!$P$122:'18042'!$P$125)</f>
        <v>0</v>
      </c>
      <c r="R125">
        <v>29</v>
      </c>
      <c r="T125" s="1"/>
      <c r="U125" s="1"/>
      <c r="V125" s="1"/>
      <c r="AF125">
        <f>'18042'!$G$125*IF(E125&lt;&gt;"",'18042'!$F$125,0)</f>
        <v>0</v>
      </c>
    </row>
    <row r="126" spans="1:32" ht="12.75">
      <c r="A126">
        <v>30</v>
      </c>
      <c r="B126" s="1"/>
      <c r="C126">
        <f>IF(B126&lt;&gt;"",VLOOKUP(B126,iscritti_18042!$A$2:$G$372,4,FALSE),"")</f>
      </c>
      <c r="D126">
        <f>IF(B126&lt;&gt;"",VLOOKUP(B126,iscritti_18042!$A$2:$G$372,2,FALSE),"")</f>
      </c>
      <c r="E126">
        <f>IF(B126&lt;&gt;"",VLOOKUP(B126,iscritti_18042!$A$2:$G$372,3,FALSE),"")</f>
      </c>
      <c r="F126">
        <f>IF(E126&lt;&gt;"",VLOOKUP(E126,'18042'!$AG$3:'18042'!$AH$6,2,FALSE),"")</f>
      </c>
      <c r="G126">
        <f>COUNTA('18042'!$H$126:'18042'!$K$126)</f>
        <v>0</v>
      </c>
      <c r="H126" s="1"/>
      <c r="I126" s="1"/>
      <c r="J126" s="1"/>
      <c r="K126" s="1"/>
      <c r="L126">
        <f>IF('18042'!$G$126&lt;&gt;0,'18042'!$M$126/'18042'!$G$126,"")</f>
      </c>
      <c r="M126">
        <f>SUM('18042'!$H$126:'18042'!$K$126)</f>
        <v>0</v>
      </c>
      <c r="N126" s="1"/>
      <c r="O126" s="1"/>
      <c r="P126">
        <f>SUM('18042'!$M$126:'18042'!$O$126)+'18042'!$AF$126</f>
        <v>0</v>
      </c>
      <c r="Q126">
        <f>SUM('18042'!$P$126:'18042'!$P$129)</f>
        <v>0</v>
      </c>
      <c r="R126">
        <v>30</v>
      </c>
      <c r="S126">
        <f>SUM('18042'!$P$126:'18042'!$P$129)</f>
        <v>0</v>
      </c>
      <c r="T126" s="1"/>
      <c r="U126" s="1"/>
      <c r="V126" s="1"/>
      <c r="AF126">
        <f>'18042'!$G$126*IF(E126&lt;&gt;"",'18042'!$F$126,0)</f>
        <v>0</v>
      </c>
    </row>
    <row r="127" spans="2:32" ht="12.75">
      <c r="B127" s="1"/>
      <c r="C127">
        <f>IF(B127&lt;&gt;"",VLOOKUP(B127,iscritti_18042!$A$2:$G$372,4,FALSE),"")</f>
      </c>
      <c r="D127">
        <f>IF(B127&lt;&gt;"",VLOOKUP(B127,iscritti_18042!$A$2:$G$372,2,FALSE),"")</f>
      </c>
      <c r="E127">
        <f>IF(B127&lt;&gt;"",VLOOKUP(B127,iscritti_18042!$A$2:$G$372,3,FALSE),"")</f>
      </c>
      <c r="F127">
        <f>IF(E127&lt;&gt;"",VLOOKUP(E127,'18042'!$AG$3:'18042'!$AH$6,2,FALSE),"")</f>
      </c>
      <c r="G127">
        <f>COUNTA('18042'!$H$127:'18042'!$K$127)</f>
        <v>0</v>
      </c>
      <c r="H127" s="1"/>
      <c r="I127" s="1"/>
      <c r="J127" s="1"/>
      <c r="K127" s="1"/>
      <c r="L127">
        <f>IF('18042'!$G$127&lt;&gt;0,'18042'!$M$127/'18042'!$G$127,"")</f>
      </c>
      <c r="M127">
        <f>SUM('18042'!$H$127:'18042'!$K$127)</f>
        <v>0</v>
      </c>
      <c r="N127" s="1"/>
      <c r="O127" s="1"/>
      <c r="P127">
        <f>SUM('18042'!$M$127:'18042'!$O$127)+'18042'!$AF$127</f>
        <v>0</v>
      </c>
      <c r="Q127">
        <f>SUM('18042'!$P$126:'18042'!$P$129)</f>
        <v>0</v>
      </c>
      <c r="R127">
        <v>30</v>
      </c>
      <c r="T127" s="1"/>
      <c r="U127" s="1"/>
      <c r="V127" s="1"/>
      <c r="AF127">
        <f>'18042'!$G$127*IF(E127&lt;&gt;"",'18042'!$F$127,0)</f>
        <v>0</v>
      </c>
    </row>
    <row r="128" spans="2:32" ht="12.75">
      <c r="B128" s="1"/>
      <c r="C128">
        <f>IF(B128&lt;&gt;"",VLOOKUP(B128,iscritti_18042!$A$2:$G$372,4,FALSE),"")</f>
      </c>
      <c r="D128">
        <f>IF(B128&lt;&gt;"",VLOOKUP(B128,iscritti_18042!$A$2:$G$372,2,FALSE),"")</f>
      </c>
      <c r="E128">
        <f>IF(B128&lt;&gt;"",VLOOKUP(B128,iscritti_18042!$A$2:$G$372,3,FALSE),"")</f>
      </c>
      <c r="F128">
        <f>IF(E128&lt;&gt;"",VLOOKUP(E128,'18042'!$AG$3:'18042'!$AH$6,2,FALSE),"")</f>
      </c>
      <c r="G128">
        <f>COUNTA('18042'!$H$128:'18042'!$K$128)</f>
        <v>0</v>
      </c>
      <c r="H128" s="1"/>
      <c r="I128" s="1"/>
      <c r="J128" s="1"/>
      <c r="K128" s="1"/>
      <c r="L128">
        <f>IF('18042'!$G$128&lt;&gt;0,'18042'!$M$128/'18042'!$G$128,"")</f>
      </c>
      <c r="M128">
        <f>SUM('18042'!$H$128:'18042'!$K$128)</f>
        <v>0</v>
      </c>
      <c r="N128" s="1"/>
      <c r="O128" s="1"/>
      <c r="P128">
        <f>SUM('18042'!$M$128:'18042'!$O$128)+'18042'!$AF$128</f>
        <v>0</v>
      </c>
      <c r="Q128">
        <f>SUM('18042'!$P$126:'18042'!$P$129)</f>
        <v>0</v>
      </c>
      <c r="R128">
        <v>30</v>
      </c>
      <c r="T128" s="1"/>
      <c r="U128" s="1"/>
      <c r="V128" s="1"/>
      <c r="AF128">
        <f>'18042'!$G$128*IF(E128&lt;&gt;"",'18042'!$F$128,0)</f>
        <v>0</v>
      </c>
    </row>
    <row r="129" spans="2:32" ht="12.75">
      <c r="B129" s="1"/>
      <c r="C129">
        <f>IF(B129&lt;&gt;"",VLOOKUP(B129,iscritti_18042!$A$2:$G$372,4,FALSE),"")</f>
      </c>
      <c r="D129">
        <f>IF(B129&lt;&gt;"",VLOOKUP(B129,iscritti_18042!$A$2:$G$372,2,FALSE),"")</f>
      </c>
      <c r="E129">
        <f>IF(B129&lt;&gt;"",VLOOKUP(B129,iscritti_18042!$A$2:$G$372,3,FALSE),"")</f>
      </c>
      <c r="F129">
        <f>IF(E129&lt;&gt;"",VLOOKUP(E129,'18042'!$AG$3:'18042'!$AH$6,2,FALSE),"")</f>
      </c>
      <c r="G129">
        <f>COUNTA('18042'!$H$129:'18042'!$K$129)</f>
        <v>0</v>
      </c>
      <c r="H129" s="1"/>
      <c r="I129" s="1"/>
      <c r="J129" s="1"/>
      <c r="K129" s="1"/>
      <c r="L129">
        <f>IF('18042'!$G$129&lt;&gt;0,'18042'!$M$129/'18042'!$G$129,"")</f>
      </c>
      <c r="M129">
        <f>SUM('18042'!$H$129:'18042'!$K$129)</f>
        <v>0</v>
      </c>
      <c r="N129" s="1"/>
      <c r="O129" s="1"/>
      <c r="P129">
        <f>SUM('18042'!$M$129:'18042'!$O$129)+'18042'!$AF$129</f>
        <v>0</v>
      </c>
      <c r="Q129">
        <f>SUM('18042'!$P$126:'18042'!$P$129)</f>
        <v>0</v>
      </c>
      <c r="R129">
        <v>30</v>
      </c>
      <c r="T129" s="1"/>
      <c r="U129" s="1"/>
      <c r="V129" s="1"/>
      <c r="AF129">
        <f>'18042'!$G$129*IF(E129&lt;&gt;"",'18042'!$F$129,0)</f>
        <v>0</v>
      </c>
    </row>
    <row r="130" spans="1:32" ht="12.75">
      <c r="A130">
        <v>31</v>
      </c>
      <c r="B130" s="1"/>
      <c r="C130">
        <f>IF(B130&lt;&gt;"",VLOOKUP(B130,iscritti_18042!$A$2:$G$372,4,FALSE),"")</f>
      </c>
      <c r="D130">
        <f>IF(B130&lt;&gt;"",VLOOKUP(B130,iscritti_18042!$A$2:$G$372,2,FALSE),"")</f>
      </c>
      <c r="E130">
        <f>IF(B130&lt;&gt;"",VLOOKUP(B130,iscritti_18042!$A$2:$G$372,3,FALSE),"")</f>
      </c>
      <c r="F130">
        <f>IF(E130&lt;&gt;"",VLOOKUP(E130,'18042'!$AG$3:'18042'!$AH$6,2,FALSE),"")</f>
      </c>
      <c r="G130">
        <f>COUNTA('18042'!$H$130:'18042'!$K$130)</f>
        <v>0</v>
      </c>
      <c r="H130" s="1"/>
      <c r="I130" s="1"/>
      <c r="J130" s="1"/>
      <c r="K130" s="1"/>
      <c r="L130">
        <f>IF('18042'!$G$130&lt;&gt;0,'18042'!$M$130/'18042'!$G$130,"")</f>
      </c>
      <c r="M130">
        <f>SUM('18042'!$H$130:'18042'!$K$130)</f>
        <v>0</v>
      </c>
      <c r="N130" s="1"/>
      <c r="O130" s="1"/>
      <c r="P130">
        <f>SUM('18042'!$M$130:'18042'!$O$130)+'18042'!$AF$130</f>
        <v>0</v>
      </c>
      <c r="Q130">
        <f>SUM('18042'!$P$130:'18042'!$P$133)</f>
        <v>0</v>
      </c>
      <c r="R130">
        <v>31</v>
      </c>
      <c r="S130">
        <f>SUM('18042'!$P$130:'18042'!$P$133)</f>
        <v>0</v>
      </c>
      <c r="T130" s="1"/>
      <c r="U130" s="1"/>
      <c r="V130" s="1"/>
      <c r="AF130">
        <f>'18042'!$G$130*IF(E130&lt;&gt;"",'18042'!$F$130,0)</f>
        <v>0</v>
      </c>
    </row>
    <row r="131" spans="2:32" ht="12.75">
      <c r="B131" s="1"/>
      <c r="C131">
        <f>IF(B131&lt;&gt;"",VLOOKUP(B131,iscritti_18042!$A$2:$G$372,4,FALSE),"")</f>
      </c>
      <c r="D131">
        <f>IF(B131&lt;&gt;"",VLOOKUP(B131,iscritti_18042!$A$2:$G$372,2,FALSE),"")</f>
      </c>
      <c r="E131">
        <f>IF(B131&lt;&gt;"",VLOOKUP(B131,iscritti_18042!$A$2:$G$372,3,FALSE),"")</f>
      </c>
      <c r="F131">
        <f>IF(E131&lt;&gt;"",VLOOKUP(E131,'18042'!$AG$3:'18042'!$AH$6,2,FALSE),"")</f>
      </c>
      <c r="G131">
        <f>COUNTA('18042'!$H$131:'18042'!$K$131)</f>
        <v>0</v>
      </c>
      <c r="H131" s="1"/>
      <c r="I131" s="1"/>
      <c r="J131" s="1"/>
      <c r="K131" s="1"/>
      <c r="L131">
        <f>IF('18042'!$G$131&lt;&gt;0,'18042'!$M$131/'18042'!$G$131,"")</f>
      </c>
      <c r="M131">
        <f>SUM('18042'!$H$131:'18042'!$K$131)</f>
        <v>0</v>
      </c>
      <c r="N131" s="1"/>
      <c r="O131" s="1"/>
      <c r="P131">
        <f>SUM('18042'!$M$131:'18042'!$O$131)+'18042'!$AF$131</f>
        <v>0</v>
      </c>
      <c r="Q131">
        <f>SUM('18042'!$P$130:'18042'!$P$133)</f>
        <v>0</v>
      </c>
      <c r="R131">
        <v>31</v>
      </c>
      <c r="T131" s="1"/>
      <c r="U131" s="1"/>
      <c r="V131" s="1"/>
      <c r="AF131">
        <f>'18042'!$G$131*IF(E131&lt;&gt;"",'18042'!$F$131,0)</f>
        <v>0</v>
      </c>
    </row>
    <row r="132" spans="2:32" ht="12.75">
      <c r="B132" s="1"/>
      <c r="C132">
        <f>IF(B132&lt;&gt;"",VLOOKUP(B132,iscritti_18042!$A$2:$G$372,4,FALSE),"")</f>
      </c>
      <c r="D132">
        <f>IF(B132&lt;&gt;"",VLOOKUP(B132,iscritti_18042!$A$2:$G$372,2,FALSE),"")</f>
      </c>
      <c r="E132">
        <f>IF(B132&lt;&gt;"",VLOOKUP(B132,iscritti_18042!$A$2:$G$372,3,FALSE),"")</f>
      </c>
      <c r="F132">
        <f>IF(E132&lt;&gt;"",VLOOKUP(E132,'18042'!$AG$3:'18042'!$AH$6,2,FALSE),"")</f>
      </c>
      <c r="G132">
        <f>COUNTA('18042'!$H$132:'18042'!$K$132)</f>
        <v>0</v>
      </c>
      <c r="H132" s="1"/>
      <c r="I132" s="1"/>
      <c r="J132" s="1"/>
      <c r="K132" s="1"/>
      <c r="L132">
        <f>IF('18042'!$G$132&lt;&gt;0,'18042'!$M$132/'18042'!$G$132,"")</f>
      </c>
      <c r="M132">
        <f>SUM('18042'!$H$132:'18042'!$K$132)</f>
        <v>0</v>
      </c>
      <c r="N132" s="1"/>
      <c r="O132" s="1"/>
      <c r="P132">
        <f>SUM('18042'!$M$132:'18042'!$O$132)+'18042'!$AF$132</f>
        <v>0</v>
      </c>
      <c r="Q132">
        <f>SUM('18042'!$P$130:'18042'!$P$133)</f>
        <v>0</v>
      </c>
      <c r="R132">
        <v>31</v>
      </c>
      <c r="T132" s="1"/>
      <c r="U132" s="1"/>
      <c r="V132" s="1"/>
      <c r="AF132">
        <f>'18042'!$G$132*IF(E132&lt;&gt;"",'18042'!$F$132,0)</f>
        <v>0</v>
      </c>
    </row>
    <row r="133" spans="2:32" ht="12.75">
      <c r="B133" s="1"/>
      <c r="C133">
        <f>IF(B133&lt;&gt;"",VLOOKUP(B133,iscritti_18042!$A$2:$G$372,4,FALSE),"")</f>
      </c>
      <c r="D133">
        <f>IF(B133&lt;&gt;"",VLOOKUP(B133,iscritti_18042!$A$2:$G$372,2,FALSE),"")</f>
      </c>
      <c r="E133">
        <f>IF(B133&lt;&gt;"",VLOOKUP(B133,iscritti_18042!$A$2:$G$372,3,FALSE),"")</f>
      </c>
      <c r="F133">
        <f>IF(E133&lt;&gt;"",VLOOKUP(E133,'18042'!$AG$3:'18042'!$AH$6,2,FALSE),"")</f>
      </c>
      <c r="G133">
        <f>COUNTA('18042'!$H$133:'18042'!$K$133)</f>
        <v>0</v>
      </c>
      <c r="H133" s="1"/>
      <c r="I133" s="1"/>
      <c r="J133" s="1"/>
      <c r="K133" s="1"/>
      <c r="L133">
        <f>IF('18042'!$G$133&lt;&gt;0,'18042'!$M$133/'18042'!$G$133,"")</f>
      </c>
      <c r="M133">
        <f>SUM('18042'!$H$133:'18042'!$K$133)</f>
        <v>0</v>
      </c>
      <c r="N133" s="1"/>
      <c r="O133" s="1"/>
      <c r="P133">
        <f>SUM('18042'!$M$133:'18042'!$O$133)+'18042'!$AF$133</f>
        <v>0</v>
      </c>
      <c r="Q133">
        <f>SUM('18042'!$P$130:'18042'!$P$133)</f>
        <v>0</v>
      </c>
      <c r="R133">
        <v>31</v>
      </c>
      <c r="T133" s="1"/>
      <c r="U133" s="1"/>
      <c r="V133" s="1"/>
      <c r="AF133">
        <f>'18042'!$G$133*IF(E133&lt;&gt;"",'18042'!$F$133,0)</f>
        <v>0</v>
      </c>
    </row>
    <row r="134" spans="1:32" ht="12.75">
      <c r="A134">
        <v>32</v>
      </c>
      <c r="B134" s="1"/>
      <c r="C134">
        <f>IF(B134&lt;&gt;"",VLOOKUP(B134,iscritti_18042!$A$2:$G$372,4,FALSE),"")</f>
      </c>
      <c r="D134">
        <f>IF(B134&lt;&gt;"",VLOOKUP(B134,iscritti_18042!$A$2:$G$372,2,FALSE),"")</f>
      </c>
      <c r="E134">
        <f>IF(B134&lt;&gt;"",VLOOKUP(B134,iscritti_18042!$A$2:$G$372,3,FALSE),"")</f>
      </c>
      <c r="F134">
        <f>IF(E134&lt;&gt;"",VLOOKUP(E134,'18042'!$AG$3:'18042'!$AH$6,2,FALSE),"")</f>
      </c>
      <c r="G134">
        <f>COUNTA('18042'!$H$134:'18042'!$K$134)</f>
        <v>0</v>
      </c>
      <c r="H134" s="1"/>
      <c r="I134" s="1"/>
      <c r="J134" s="1"/>
      <c r="K134" s="1"/>
      <c r="L134">
        <f>IF('18042'!$G$134&lt;&gt;0,'18042'!$M$134/'18042'!$G$134,"")</f>
      </c>
      <c r="M134">
        <f>SUM('18042'!$H$134:'18042'!$K$134)</f>
        <v>0</v>
      </c>
      <c r="N134" s="1"/>
      <c r="O134" s="1"/>
      <c r="P134">
        <f>SUM('18042'!$M$134:'18042'!$O$134)+'18042'!$AF$134</f>
        <v>0</v>
      </c>
      <c r="Q134">
        <f>SUM('18042'!$P$134:'18042'!$P$137)</f>
        <v>0</v>
      </c>
      <c r="R134">
        <v>32</v>
      </c>
      <c r="S134">
        <f>SUM('18042'!$P$134:'18042'!$P$137)</f>
        <v>0</v>
      </c>
      <c r="T134" s="1"/>
      <c r="U134" s="1"/>
      <c r="V134" s="1"/>
      <c r="AF134">
        <f>'18042'!$G$134*IF(E134&lt;&gt;"",'18042'!$F$134,0)</f>
        <v>0</v>
      </c>
    </row>
    <row r="135" spans="2:32" ht="12.75">
      <c r="B135" s="1"/>
      <c r="C135">
        <f>IF(B135&lt;&gt;"",VLOOKUP(B135,iscritti_18042!$A$2:$G$372,4,FALSE),"")</f>
      </c>
      <c r="D135">
        <f>IF(B135&lt;&gt;"",VLOOKUP(B135,iscritti_18042!$A$2:$G$372,2,FALSE),"")</f>
      </c>
      <c r="E135">
        <f>IF(B135&lt;&gt;"",VLOOKUP(B135,iscritti_18042!$A$2:$G$372,3,FALSE),"")</f>
      </c>
      <c r="F135">
        <f>IF(E135&lt;&gt;"",VLOOKUP(E135,'18042'!$AG$3:'18042'!$AH$6,2,FALSE),"")</f>
      </c>
      <c r="G135">
        <f>COUNTA('18042'!$H$135:'18042'!$K$135)</f>
        <v>0</v>
      </c>
      <c r="H135" s="1"/>
      <c r="I135" s="1"/>
      <c r="J135" s="1"/>
      <c r="K135" s="1"/>
      <c r="L135">
        <f>IF('18042'!$G$135&lt;&gt;0,'18042'!$M$135/'18042'!$G$135,"")</f>
      </c>
      <c r="M135">
        <f>SUM('18042'!$H$135:'18042'!$K$135)</f>
        <v>0</v>
      </c>
      <c r="N135" s="1"/>
      <c r="O135" s="1"/>
      <c r="P135">
        <f>SUM('18042'!$M$135:'18042'!$O$135)+'18042'!$AF$135</f>
        <v>0</v>
      </c>
      <c r="Q135">
        <f>SUM('18042'!$P$134:'18042'!$P$137)</f>
        <v>0</v>
      </c>
      <c r="R135">
        <v>32</v>
      </c>
      <c r="T135" s="1"/>
      <c r="U135" s="1"/>
      <c r="V135" s="1"/>
      <c r="AF135">
        <f>'18042'!$G$135*IF(E135&lt;&gt;"",'18042'!$F$135,0)</f>
        <v>0</v>
      </c>
    </row>
    <row r="136" spans="2:32" ht="12.75">
      <c r="B136" s="1"/>
      <c r="C136">
        <f>IF(B136&lt;&gt;"",VLOOKUP(B136,iscritti_18042!$A$2:$G$372,4,FALSE),"")</f>
      </c>
      <c r="D136">
        <f>IF(B136&lt;&gt;"",VLOOKUP(B136,iscritti_18042!$A$2:$G$372,2,FALSE),"")</f>
      </c>
      <c r="E136">
        <f>IF(B136&lt;&gt;"",VLOOKUP(B136,iscritti_18042!$A$2:$G$372,3,FALSE),"")</f>
      </c>
      <c r="F136">
        <f>IF(E136&lt;&gt;"",VLOOKUP(E136,'18042'!$AG$3:'18042'!$AH$6,2,FALSE),"")</f>
      </c>
      <c r="G136">
        <f>COUNTA('18042'!$H$136:'18042'!$K$136)</f>
        <v>0</v>
      </c>
      <c r="H136" s="1"/>
      <c r="I136" s="1"/>
      <c r="J136" s="1"/>
      <c r="K136" s="1"/>
      <c r="L136">
        <f>IF('18042'!$G$136&lt;&gt;0,'18042'!$M$136/'18042'!$G$136,"")</f>
      </c>
      <c r="M136">
        <f>SUM('18042'!$H$136:'18042'!$K$136)</f>
        <v>0</v>
      </c>
      <c r="N136" s="1"/>
      <c r="O136" s="1"/>
      <c r="P136">
        <f>SUM('18042'!$M$136:'18042'!$O$136)+'18042'!$AF$136</f>
        <v>0</v>
      </c>
      <c r="Q136">
        <f>SUM('18042'!$P$134:'18042'!$P$137)</f>
        <v>0</v>
      </c>
      <c r="R136">
        <v>32</v>
      </c>
      <c r="T136" s="1"/>
      <c r="U136" s="1"/>
      <c r="V136" s="1"/>
      <c r="AF136">
        <f>'18042'!$G$136*IF(E136&lt;&gt;"",'18042'!$F$136,0)</f>
        <v>0</v>
      </c>
    </row>
    <row r="137" spans="2:32" ht="12.75">
      <c r="B137" s="1"/>
      <c r="C137">
        <f>IF(B137&lt;&gt;"",VLOOKUP(B137,iscritti_18042!$A$2:$G$372,4,FALSE),"")</f>
      </c>
      <c r="D137">
        <f>IF(B137&lt;&gt;"",VLOOKUP(B137,iscritti_18042!$A$2:$G$372,2,FALSE),"")</f>
      </c>
      <c r="E137">
        <f>IF(B137&lt;&gt;"",VLOOKUP(B137,iscritti_18042!$A$2:$G$372,3,FALSE),"")</f>
      </c>
      <c r="F137">
        <f>IF(E137&lt;&gt;"",VLOOKUP(E137,'18042'!$AG$3:'18042'!$AH$6,2,FALSE),"")</f>
      </c>
      <c r="G137">
        <f>COUNTA('18042'!$H$137:'18042'!$K$137)</f>
        <v>0</v>
      </c>
      <c r="H137" s="1"/>
      <c r="I137" s="1"/>
      <c r="J137" s="1"/>
      <c r="K137" s="1"/>
      <c r="L137">
        <f>IF('18042'!$G$137&lt;&gt;0,'18042'!$M$137/'18042'!$G$137,"")</f>
      </c>
      <c r="M137">
        <f>SUM('18042'!$H$137:'18042'!$K$137)</f>
        <v>0</v>
      </c>
      <c r="N137" s="1"/>
      <c r="O137" s="1"/>
      <c r="P137">
        <f>SUM('18042'!$M$137:'18042'!$O$137)+'18042'!$AF$137</f>
        <v>0</v>
      </c>
      <c r="Q137">
        <f>SUM('18042'!$P$134:'18042'!$P$137)</f>
        <v>0</v>
      </c>
      <c r="R137">
        <v>32</v>
      </c>
      <c r="T137" s="1"/>
      <c r="U137" s="1"/>
      <c r="V137" s="1"/>
      <c r="AF137">
        <f>'18042'!$G$137*IF(E137&lt;&gt;"",'18042'!$F$137,0)</f>
        <v>0</v>
      </c>
    </row>
    <row r="138" spans="1:32" ht="12.75">
      <c r="A138">
        <v>33</v>
      </c>
      <c r="B138" s="1"/>
      <c r="C138">
        <f>IF(B138&lt;&gt;"",VLOOKUP(B138,iscritti_18042!$A$2:$G$372,4,FALSE),"")</f>
      </c>
      <c r="D138">
        <f>IF(B138&lt;&gt;"",VLOOKUP(B138,iscritti_18042!$A$2:$G$372,2,FALSE),"")</f>
      </c>
      <c r="E138">
        <f>IF(B138&lt;&gt;"",VLOOKUP(B138,iscritti_18042!$A$2:$G$372,3,FALSE),"")</f>
      </c>
      <c r="F138">
        <f>IF(E138&lt;&gt;"",VLOOKUP(E138,'18042'!$AG$3:'18042'!$AH$6,2,FALSE),"")</f>
      </c>
      <c r="G138">
        <f>COUNTA('18042'!$H$138:'18042'!$K$138)</f>
        <v>0</v>
      </c>
      <c r="H138" s="1"/>
      <c r="I138" s="1"/>
      <c r="J138" s="1"/>
      <c r="K138" s="1"/>
      <c r="L138">
        <f>IF('18042'!$G$138&lt;&gt;0,'18042'!$M$138/'18042'!$G$138,"")</f>
      </c>
      <c r="M138">
        <f>SUM('18042'!$H$138:'18042'!$K$138)</f>
        <v>0</v>
      </c>
      <c r="N138" s="1"/>
      <c r="O138" s="1"/>
      <c r="P138">
        <f>SUM('18042'!$M$138:'18042'!$O$138)+'18042'!$AF$138</f>
        <v>0</v>
      </c>
      <c r="Q138">
        <f>SUM('18042'!$P$138:'18042'!$P$141)</f>
        <v>0</v>
      </c>
      <c r="R138">
        <v>33</v>
      </c>
      <c r="S138">
        <f>SUM('18042'!$P$138:'18042'!$P$141)</f>
        <v>0</v>
      </c>
      <c r="T138" s="1"/>
      <c r="U138" s="1"/>
      <c r="V138" s="1"/>
      <c r="AF138">
        <f>'18042'!$G$138*IF(E138&lt;&gt;"",'18042'!$F$138,0)</f>
        <v>0</v>
      </c>
    </row>
    <row r="139" spans="2:32" ht="12.75">
      <c r="B139" s="1"/>
      <c r="C139">
        <f>IF(B139&lt;&gt;"",VLOOKUP(B139,iscritti_18042!$A$2:$G$372,4,FALSE),"")</f>
      </c>
      <c r="D139">
        <f>IF(B139&lt;&gt;"",VLOOKUP(B139,iscritti_18042!$A$2:$G$372,2,FALSE),"")</f>
      </c>
      <c r="E139">
        <f>IF(B139&lt;&gt;"",VLOOKUP(B139,iscritti_18042!$A$2:$G$372,3,FALSE),"")</f>
      </c>
      <c r="F139">
        <f>IF(E139&lt;&gt;"",VLOOKUP(E139,'18042'!$AG$3:'18042'!$AH$6,2,FALSE),"")</f>
      </c>
      <c r="G139">
        <f>COUNTA('18042'!$H$139:'18042'!$K$139)</f>
        <v>0</v>
      </c>
      <c r="H139" s="1"/>
      <c r="I139" s="1"/>
      <c r="J139" s="1"/>
      <c r="K139" s="1"/>
      <c r="L139">
        <f>IF('18042'!$G$139&lt;&gt;0,'18042'!$M$139/'18042'!$G$139,"")</f>
      </c>
      <c r="M139">
        <f>SUM('18042'!$H$139:'18042'!$K$139)</f>
        <v>0</v>
      </c>
      <c r="N139" s="1"/>
      <c r="O139" s="1"/>
      <c r="P139">
        <f>SUM('18042'!$M$139:'18042'!$O$139)+'18042'!$AF$139</f>
        <v>0</v>
      </c>
      <c r="Q139">
        <f>SUM('18042'!$P$138:'18042'!$P$141)</f>
        <v>0</v>
      </c>
      <c r="R139">
        <v>33</v>
      </c>
      <c r="T139" s="1"/>
      <c r="U139" s="1"/>
      <c r="V139" s="1"/>
      <c r="AF139">
        <f>'18042'!$G$139*IF(E139&lt;&gt;"",'18042'!$F$139,0)</f>
        <v>0</v>
      </c>
    </row>
    <row r="140" spans="2:32" ht="12.75">
      <c r="B140" s="1"/>
      <c r="C140">
        <f>IF(B140&lt;&gt;"",VLOOKUP(B140,iscritti_18042!$A$2:$G$372,4,FALSE),"")</f>
      </c>
      <c r="D140">
        <f>IF(B140&lt;&gt;"",VLOOKUP(B140,iscritti_18042!$A$2:$G$372,2,FALSE),"")</f>
      </c>
      <c r="E140">
        <f>IF(B140&lt;&gt;"",VLOOKUP(B140,iscritti_18042!$A$2:$G$372,3,FALSE),"")</f>
      </c>
      <c r="F140">
        <f>IF(E140&lt;&gt;"",VLOOKUP(E140,'18042'!$AG$3:'18042'!$AH$6,2,FALSE),"")</f>
      </c>
      <c r="G140">
        <f>COUNTA('18042'!$H$140:'18042'!$K$140)</f>
        <v>0</v>
      </c>
      <c r="H140" s="1"/>
      <c r="I140" s="1"/>
      <c r="J140" s="1"/>
      <c r="K140" s="1"/>
      <c r="L140">
        <f>IF('18042'!$G$140&lt;&gt;0,'18042'!$M$140/'18042'!$G$140,"")</f>
      </c>
      <c r="M140">
        <f>SUM('18042'!$H$140:'18042'!$K$140)</f>
        <v>0</v>
      </c>
      <c r="N140" s="1"/>
      <c r="O140" s="1"/>
      <c r="P140">
        <f>SUM('18042'!$M$140:'18042'!$O$140)+'18042'!$AF$140</f>
        <v>0</v>
      </c>
      <c r="Q140">
        <f>SUM('18042'!$P$138:'18042'!$P$141)</f>
        <v>0</v>
      </c>
      <c r="R140">
        <v>33</v>
      </c>
      <c r="T140" s="1"/>
      <c r="U140" s="1"/>
      <c r="V140" s="1"/>
      <c r="AF140">
        <f>'18042'!$G$140*IF(E140&lt;&gt;"",'18042'!$F$140,0)</f>
        <v>0</v>
      </c>
    </row>
    <row r="141" spans="2:32" ht="12.75">
      <c r="B141" s="1"/>
      <c r="C141">
        <f>IF(B141&lt;&gt;"",VLOOKUP(B141,iscritti_18042!$A$2:$G$372,4,FALSE),"")</f>
      </c>
      <c r="D141">
        <f>IF(B141&lt;&gt;"",VLOOKUP(B141,iscritti_18042!$A$2:$G$372,2,FALSE),"")</f>
      </c>
      <c r="E141">
        <f>IF(B141&lt;&gt;"",VLOOKUP(B141,iscritti_18042!$A$2:$G$372,3,FALSE),"")</f>
      </c>
      <c r="F141">
        <f>IF(E141&lt;&gt;"",VLOOKUP(E141,'18042'!$AG$3:'18042'!$AH$6,2,FALSE),"")</f>
      </c>
      <c r="G141">
        <f>COUNTA('18042'!$H$141:'18042'!$K$141)</f>
        <v>0</v>
      </c>
      <c r="H141" s="1"/>
      <c r="I141" s="1"/>
      <c r="J141" s="1"/>
      <c r="K141" s="1"/>
      <c r="L141">
        <f>IF('18042'!$G$141&lt;&gt;0,'18042'!$M$141/'18042'!$G$141,"")</f>
      </c>
      <c r="M141">
        <f>SUM('18042'!$H$141:'18042'!$K$141)</f>
        <v>0</v>
      </c>
      <c r="N141" s="1"/>
      <c r="O141" s="1"/>
      <c r="P141">
        <f>SUM('18042'!$M$141:'18042'!$O$141)+'18042'!$AF$141</f>
        <v>0</v>
      </c>
      <c r="Q141">
        <f>SUM('18042'!$P$138:'18042'!$P$141)</f>
        <v>0</v>
      </c>
      <c r="R141">
        <v>33</v>
      </c>
      <c r="T141" s="1"/>
      <c r="U141" s="1"/>
      <c r="V141" s="1"/>
      <c r="AF141">
        <f>'18042'!$G$141*IF(E141&lt;&gt;"",'18042'!$F$141,0)</f>
        <v>0</v>
      </c>
    </row>
    <row r="142" spans="1:32" ht="12.75">
      <c r="A142">
        <v>34</v>
      </c>
      <c r="B142" s="1"/>
      <c r="C142">
        <f>IF(B142&lt;&gt;"",VLOOKUP(B142,iscritti_18042!$A$2:$G$372,4,FALSE),"")</f>
      </c>
      <c r="D142">
        <f>IF(B142&lt;&gt;"",VLOOKUP(B142,iscritti_18042!$A$2:$G$372,2,FALSE),"")</f>
      </c>
      <c r="E142">
        <f>IF(B142&lt;&gt;"",VLOOKUP(B142,iscritti_18042!$A$2:$G$372,3,FALSE),"")</f>
      </c>
      <c r="F142">
        <f>IF(E142&lt;&gt;"",VLOOKUP(E142,'18042'!$AG$3:'18042'!$AH$6,2,FALSE),"")</f>
      </c>
      <c r="G142">
        <f>COUNTA('18042'!$H$142:'18042'!$K$142)</f>
        <v>0</v>
      </c>
      <c r="H142" s="1"/>
      <c r="I142" s="1"/>
      <c r="J142" s="1"/>
      <c r="K142" s="1"/>
      <c r="L142">
        <f>IF('18042'!$G$142&lt;&gt;0,'18042'!$M$142/'18042'!$G$142,"")</f>
      </c>
      <c r="M142">
        <f>SUM('18042'!$H$142:'18042'!$K$142)</f>
        <v>0</v>
      </c>
      <c r="N142" s="1"/>
      <c r="O142" s="1"/>
      <c r="P142">
        <f>SUM('18042'!$M$142:'18042'!$O$142)+'18042'!$AF$142</f>
        <v>0</v>
      </c>
      <c r="Q142">
        <f>SUM('18042'!$P$142:'18042'!$P$145)</f>
        <v>0</v>
      </c>
      <c r="R142">
        <v>34</v>
      </c>
      <c r="S142">
        <f>SUM('18042'!$P$142:'18042'!$P$145)</f>
        <v>0</v>
      </c>
      <c r="T142" s="1"/>
      <c r="U142" s="1"/>
      <c r="V142" s="1"/>
      <c r="AF142">
        <f>'18042'!$G$142*IF(E142&lt;&gt;"",'18042'!$F$142,0)</f>
        <v>0</v>
      </c>
    </row>
    <row r="143" spans="2:32" ht="12.75">
      <c r="B143" s="1"/>
      <c r="C143">
        <f>IF(B143&lt;&gt;"",VLOOKUP(B143,iscritti_18042!$A$2:$G$372,4,FALSE),"")</f>
      </c>
      <c r="D143">
        <f>IF(B143&lt;&gt;"",VLOOKUP(B143,iscritti_18042!$A$2:$G$372,2,FALSE),"")</f>
      </c>
      <c r="E143">
        <f>IF(B143&lt;&gt;"",VLOOKUP(B143,iscritti_18042!$A$2:$G$372,3,FALSE),"")</f>
      </c>
      <c r="F143">
        <f>IF(E143&lt;&gt;"",VLOOKUP(E143,'18042'!$AG$3:'18042'!$AH$6,2,FALSE),"")</f>
      </c>
      <c r="G143">
        <f>COUNTA('18042'!$H$143:'18042'!$K$143)</f>
        <v>0</v>
      </c>
      <c r="H143" s="1"/>
      <c r="I143" s="1"/>
      <c r="J143" s="1"/>
      <c r="K143" s="1"/>
      <c r="L143">
        <f>IF('18042'!$G$143&lt;&gt;0,'18042'!$M$143/'18042'!$G$143,"")</f>
      </c>
      <c r="M143">
        <f>SUM('18042'!$H$143:'18042'!$K$143)</f>
        <v>0</v>
      </c>
      <c r="N143" s="1"/>
      <c r="O143" s="1"/>
      <c r="P143">
        <f>SUM('18042'!$M$143:'18042'!$O$143)+'18042'!$AF$143</f>
        <v>0</v>
      </c>
      <c r="Q143">
        <f>SUM('18042'!$P$142:'18042'!$P$145)</f>
        <v>0</v>
      </c>
      <c r="R143">
        <v>34</v>
      </c>
      <c r="T143" s="1"/>
      <c r="U143" s="1"/>
      <c r="V143" s="1"/>
      <c r="AF143">
        <f>'18042'!$G$143*IF(E143&lt;&gt;"",'18042'!$F$143,0)</f>
        <v>0</v>
      </c>
    </row>
    <row r="144" spans="2:32" ht="12.75">
      <c r="B144" s="1"/>
      <c r="C144">
        <f>IF(B144&lt;&gt;"",VLOOKUP(B144,iscritti_18042!$A$2:$G$372,4,FALSE),"")</f>
      </c>
      <c r="D144">
        <f>IF(B144&lt;&gt;"",VLOOKUP(B144,iscritti_18042!$A$2:$G$372,2,FALSE),"")</f>
      </c>
      <c r="E144">
        <f>IF(B144&lt;&gt;"",VLOOKUP(B144,iscritti_18042!$A$2:$G$372,3,FALSE),"")</f>
      </c>
      <c r="F144">
        <f>IF(E144&lt;&gt;"",VLOOKUP(E144,'18042'!$AG$3:'18042'!$AH$6,2,FALSE),"")</f>
      </c>
      <c r="G144">
        <f>COUNTA('18042'!$H$144:'18042'!$K$144)</f>
        <v>0</v>
      </c>
      <c r="H144" s="1"/>
      <c r="I144" s="1"/>
      <c r="J144" s="1"/>
      <c r="K144" s="1"/>
      <c r="L144">
        <f>IF('18042'!$G$144&lt;&gt;0,'18042'!$M$144/'18042'!$G$144,"")</f>
      </c>
      <c r="M144">
        <f>SUM('18042'!$H$144:'18042'!$K$144)</f>
        <v>0</v>
      </c>
      <c r="N144" s="1"/>
      <c r="O144" s="1"/>
      <c r="P144">
        <f>SUM('18042'!$M$144:'18042'!$O$144)+'18042'!$AF$144</f>
        <v>0</v>
      </c>
      <c r="Q144">
        <f>SUM('18042'!$P$142:'18042'!$P$145)</f>
        <v>0</v>
      </c>
      <c r="R144">
        <v>34</v>
      </c>
      <c r="T144" s="1"/>
      <c r="U144" s="1"/>
      <c r="V144" s="1"/>
      <c r="AF144">
        <f>'18042'!$G$144*IF(E144&lt;&gt;"",'18042'!$F$144,0)</f>
        <v>0</v>
      </c>
    </row>
    <row r="145" spans="2:32" ht="12.75">
      <c r="B145" s="1"/>
      <c r="C145">
        <f>IF(B145&lt;&gt;"",VLOOKUP(B145,iscritti_18042!$A$2:$G$372,4,FALSE),"")</f>
      </c>
      <c r="D145">
        <f>IF(B145&lt;&gt;"",VLOOKUP(B145,iscritti_18042!$A$2:$G$372,2,FALSE),"")</f>
      </c>
      <c r="E145">
        <f>IF(B145&lt;&gt;"",VLOOKUP(B145,iscritti_18042!$A$2:$G$372,3,FALSE),"")</f>
      </c>
      <c r="F145">
        <f>IF(E145&lt;&gt;"",VLOOKUP(E145,'18042'!$AG$3:'18042'!$AH$6,2,FALSE),"")</f>
      </c>
      <c r="G145">
        <f>COUNTA('18042'!$H$145:'18042'!$K$145)</f>
        <v>0</v>
      </c>
      <c r="H145" s="1"/>
      <c r="I145" s="1"/>
      <c r="J145" s="1"/>
      <c r="K145" s="1"/>
      <c r="L145">
        <f>IF('18042'!$G$145&lt;&gt;0,'18042'!$M$145/'18042'!$G$145,"")</f>
      </c>
      <c r="M145">
        <f>SUM('18042'!$H$145:'18042'!$K$145)</f>
        <v>0</v>
      </c>
      <c r="N145" s="1"/>
      <c r="O145" s="1"/>
      <c r="P145">
        <f>SUM('18042'!$M$145:'18042'!$O$145)+'18042'!$AF$145</f>
        <v>0</v>
      </c>
      <c r="Q145">
        <f>SUM('18042'!$P$142:'18042'!$P$145)</f>
        <v>0</v>
      </c>
      <c r="R145">
        <v>34</v>
      </c>
      <c r="T145" s="1"/>
      <c r="U145" s="1"/>
      <c r="V145" s="1"/>
      <c r="AF145">
        <f>'18042'!$G$145*IF(E145&lt;&gt;"",'18042'!$F$145,0)</f>
        <v>0</v>
      </c>
    </row>
    <row r="146" spans="1:32" ht="12.75">
      <c r="A146">
        <v>35</v>
      </c>
      <c r="B146" s="1"/>
      <c r="C146">
        <f>IF(B146&lt;&gt;"",VLOOKUP(B146,iscritti_18042!$A$2:$G$372,4,FALSE),"")</f>
      </c>
      <c r="D146">
        <f>IF(B146&lt;&gt;"",VLOOKUP(B146,iscritti_18042!$A$2:$G$372,2,FALSE),"")</f>
      </c>
      <c r="E146">
        <f>IF(B146&lt;&gt;"",VLOOKUP(B146,iscritti_18042!$A$2:$G$372,3,FALSE),"")</f>
      </c>
      <c r="F146">
        <f>IF(E146&lt;&gt;"",VLOOKUP(E146,'18042'!$AG$3:'18042'!$AH$6,2,FALSE),"")</f>
      </c>
      <c r="G146">
        <f>COUNTA('18042'!$H$146:'18042'!$K$146)</f>
        <v>0</v>
      </c>
      <c r="H146" s="1"/>
      <c r="I146" s="1"/>
      <c r="J146" s="1"/>
      <c r="K146" s="1"/>
      <c r="L146">
        <f>IF('18042'!$G$146&lt;&gt;0,'18042'!$M$146/'18042'!$G$146,"")</f>
      </c>
      <c r="M146">
        <f>SUM('18042'!$H$146:'18042'!$K$146)</f>
        <v>0</v>
      </c>
      <c r="N146" s="1"/>
      <c r="O146" s="1"/>
      <c r="P146">
        <f>SUM('18042'!$M$146:'18042'!$O$146)+'18042'!$AF$146</f>
        <v>0</v>
      </c>
      <c r="Q146">
        <f>SUM('18042'!$P$146:'18042'!$P$149)</f>
        <v>0</v>
      </c>
      <c r="R146">
        <v>35</v>
      </c>
      <c r="S146">
        <f>SUM('18042'!$P$146:'18042'!$P$149)</f>
        <v>0</v>
      </c>
      <c r="T146" s="1"/>
      <c r="U146" s="1"/>
      <c r="V146" s="1"/>
      <c r="AF146">
        <f>'18042'!$G$146*IF(E146&lt;&gt;"",'18042'!$F$146,0)</f>
        <v>0</v>
      </c>
    </row>
    <row r="147" spans="2:32" ht="12.75">
      <c r="B147" s="1"/>
      <c r="C147">
        <f>IF(B147&lt;&gt;"",VLOOKUP(B147,iscritti_18042!$A$2:$G$372,4,FALSE),"")</f>
      </c>
      <c r="D147">
        <f>IF(B147&lt;&gt;"",VLOOKUP(B147,iscritti_18042!$A$2:$G$372,2,FALSE),"")</f>
      </c>
      <c r="E147">
        <f>IF(B147&lt;&gt;"",VLOOKUP(B147,iscritti_18042!$A$2:$G$372,3,FALSE),"")</f>
      </c>
      <c r="F147">
        <f>IF(E147&lt;&gt;"",VLOOKUP(E147,'18042'!$AG$3:'18042'!$AH$6,2,FALSE),"")</f>
      </c>
      <c r="G147">
        <f>COUNTA('18042'!$H$147:'18042'!$K$147)</f>
        <v>0</v>
      </c>
      <c r="H147" s="1"/>
      <c r="I147" s="1"/>
      <c r="J147" s="1"/>
      <c r="K147" s="1"/>
      <c r="L147">
        <f>IF('18042'!$G$147&lt;&gt;0,'18042'!$M$147/'18042'!$G$147,"")</f>
      </c>
      <c r="M147">
        <f>SUM('18042'!$H$147:'18042'!$K$147)</f>
        <v>0</v>
      </c>
      <c r="N147" s="1"/>
      <c r="O147" s="1"/>
      <c r="P147">
        <f>SUM('18042'!$M$147:'18042'!$O$147)+'18042'!$AF$147</f>
        <v>0</v>
      </c>
      <c r="Q147">
        <f>SUM('18042'!$P$146:'18042'!$P$149)</f>
        <v>0</v>
      </c>
      <c r="R147">
        <v>35</v>
      </c>
      <c r="T147" s="1"/>
      <c r="U147" s="1"/>
      <c r="V147" s="1"/>
      <c r="AF147">
        <f>'18042'!$G$147*IF(E147&lt;&gt;"",'18042'!$F$147,0)</f>
        <v>0</v>
      </c>
    </row>
    <row r="148" spans="2:32" ht="12.75">
      <c r="B148" s="1"/>
      <c r="C148">
        <f>IF(B148&lt;&gt;"",VLOOKUP(B148,iscritti_18042!$A$2:$G$372,4,FALSE),"")</f>
      </c>
      <c r="D148">
        <f>IF(B148&lt;&gt;"",VLOOKUP(B148,iscritti_18042!$A$2:$G$372,2,FALSE),"")</f>
      </c>
      <c r="E148">
        <f>IF(B148&lt;&gt;"",VLOOKUP(B148,iscritti_18042!$A$2:$G$372,3,FALSE),"")</f>
      </c>
      <c r="F148">
        <f>IF(E148&lt;&gt;"",VLOOKUP(E148,'18042'!$AG$3:'18042'!$AH$6,2,FALSE),"")</f>
      </c>
      <c r="G148">
        <f>COUNTA('18042'!$H$148:'18042'!$K$148)</f>
        <v>0</v>
      </c>
      <c r="H148" s="1"/>
      <c r="I148" s="1"/>
      <c r="J148" s="1"/>
      <c r="K148" s="1"/>
      <c r="L148">
        <f>IF('18042'!$G$148&lt;&gt;0,'18042'!$M$148/'18042'!$G$148,"")</f>
      </c>
      <c r="M148">
        <f>SUM('18042'!$H$148:'18042'!$K$148)</f>
        <v>0</v>
      </c>
      <c r="N148" s="1"/>
      <c r="O148" s="1"/>
      <c r="P148">
        <f>SUM('18042'!$M$148:'18042'!$O$148)+'18042'!$AF$148</f>
        <v>0</v>
      </c>
      <c r="Q148">
        <f>SUM('18042'!$P$146:'18042'!$P$149)</f>
        <v>0</v>
      </c>
      <c r="R148">
        <v>35</v>
      </c>
      <c r="T148" s="1"/>
      <c r="U148" s="1"/>
      <c r="V148" s="1"/>
      <c r="AF148">
        <f>'18042'!$G$148*IF(E148&lt;&gt;"",'18042'!$F$148,0)</f>
        <v>0</v>
      </c>
    </row>
    <row r="149" spans="2:32" ht="12.75">
      <c r="B149" s="1"/>
      <c r="C149">
        <f>IF(B149&lt;&gt;"",VLOOKUP(B149,iscritti_18042!$A$2:$G$372,4,FALSE),"")</f>
      </c>
      <c r="D149">
        <f>IF(B149&lt;&gt;"",VLOOKUP(B149,iscritti_18042!$A$2:$G$372,2,FALSE),"")</f>
      </c>
      <c r="E149">
        <f>IF(B149&lt;&gt;"",VLOOKUP(B149,iscritti_18042!$A$2:$G$372,3,FALSE),"")</f>
      </c>
      <c r="F149">
        <f>IF(E149&lt;&gt;"",VLOOKUP(E149,'18042'!$AG$3:'18042'!$AH$6,2,FALSE),"")</f>
      </c>
      <c r="G149">
        <f>COUNTA('18042'!$H$149:'18042'!$K$149)</f>
        <v>0</v>
      </c>
      <c r="H149" s="1"/>
      <c r="I149" s="1"/>
      <c r="J149" s="1"/>
      <c r="K149" s="1"/>
      <c r="L149">
        <f>IF('18042'!$G$149&lt;&gt;0,'18042'!$M$149/'18042'!$G$149,"")</f>
      </c>
      <c r="M149">
        <f>SUM('18042'!$H$149:'18042'!$K$149)</f>
        <v>0</v>
      </c>
      <c r="N149" s="1"/>
      <c r="O149" s="1"/>
      <c r="P149">
        <f>SUM('18042'!$M$149:'18042'!$O$149)+'18042'!$AF$149</f>
        <v>0</v>
      </c>
      <c r="Q149">
        <f>SUM('18042'!$P$146:'18042'!$P$149)</f>
        <v>0</v>
      </c>
      <c r="R149">
        <v>35</v>
      </c>
      <c r="T149" s="1"/>
      <c r="U149" s="1"/>
      <c r="V149" s="1"/>
      <c r="AF149">
        <f>'18042'!$G$149*IF(E149&lt;&gt;"",'18042'!$F$149,0)</f>
        <v>0</v>
      </c>
    </row>
    <row r="150" spans="1:32" ht="12.75">
      <c r="A150">
        <v>36</v>
      </c>
      <c r="B150" s="1"/>
      <c r="C150">
        <f>IF(B150&lt;&gt;"",VLOOKUP(B150,iscritti_18042!$A$2:$G$372,4,FALSE),"")</f>
      </c>
      <c r="D150">
        <f>IF(B150&lt;&gt;"",VLOOKUP(B150,iscritti_18042!$A$2:$G$372,2,FALSE),"")</f>
      </c>
      <c r="E150">
        <f>IF(B150&lt;&gt;"",VLOOKUP(B150,iscritti_18042!$A$2:$G$372,3,FALSE),"")</f>
      </c>
      <c r="F150">
        <f>IF(E150&lt;&gt;"",VLOOKUP(E150,'18042'!$AG$3:'18042'!$AH$6,2,FALSE),"")</f>
      </c>
      <c r="G150">
        <f>COUNTA('18042'!$H$150:'18042'!$K$150)</f>
        <v>0</v>
      </c>
      <c r="H150" s="1"/>
      <c r="I150" s="1"/>
      <c r="J150" s="1"/>
      <c r="K150" s="1"/>
      <c r="L150">
        <f>IF('18042'!$G$150&lt;&gt;0,'18042'!$M$150/'18042'!$G$150,"")</f>
      </c>
      <c r="M150">
        <f>SUM('18042'!$H$150:'18042'!$K$150)</f>
        <v>0</v>
      </c>
      <c r="N150" s="1"/>
      <c r="O150" s="1"/>
      <c r="P150">
        <f>SUM('18042'!$M$150:'18042'!$O$150)+'18042'!$AF$150</f>
        <v>0</v>
      </c>
      <c r="Q150">
        <f>SUM('18042'!$P$150:'18042'!$P$153)</f>
        <v>0</v>
      </c>
      <c r="R150">
        <v>36</v>
      </c>
      <c r="S150">
        <f>SUM('18042'!$P$150:'18042'!$P$153)</f>
        <v>0</v>
      </c>
      <c r="T150" s="1"/>
      <c r="U150" s="1"/>
      <c r="V150" s="1"/>
      <c r="AF150">
        <f>'18042'!$G$150*IF(E150&lt;&gt;"",'18042'!$F$150,0)</f>
        <v>0</v>
      </c>
    </row>
    <row r="151" spans="2:32" ht="12.75">
      <c r="B151" s="1"/>
      <c r="C151">
        <f>IF(B151&lt;&gt;"",VLOOKUP(B151,iscritti_18042!$A$2:$G$372,4,FALSE),"")</f>
      </c>
      <c r="D151">
        <f>IF(B151&lt;&gt;"",VLOOKUP(B151,iscritti_18042!$A$2:$G$372,2,FALSE),"")</f>
      </c>
      <c r="E151">
        <f>IF(B151&lt;&gt;"",VLOOKUP(B151,iscritti_18042!$A$2:$G$372,3,FALSE),"")</f>
      </c>
      <c r="F151">
        <f>IF(E151&lt;&gt;"",VLOOKUP(E151,'18042'!$AG$3:'18042'!$AH$6,2,FALSE),"")</f>
      </c>
      <c r="G151">
        <f>COUNTA('18042'!$H$151:'18042'!$K$151)</f>
        <v>0</v>
      </c>
      <c r="H151" s="1"/>
      <c r="I151" s="1"/>
      <c r="J151" s="1"/>
      <c r="K151" s="1"/>
      <c r="L151">
        <f>IF('18042'!$G$151&lt;&gt;0,'18042'!$M$151/'18042'!$G$151,"")</f>
      </c>
      <c r="M151">
        <f>SUM('18042'!$H$151:'18042'!$K$151)</f>
        <v>0</v>
      </c>
      <c r="N151" s="1"/>
      <c r="O151" s="1"/>
      <c r="P151">
        <f>SUM('18042'!$M$151:'18042'!$O$151)+'18042'!$AF$151</f>
        <v>0</v>
      </c>
      <c r="Q151">
        <f>SUM('18042'!$P$150:'18042'!$P$153)</f>
        <v>0</v>
      </c>
      <c r="R151">
        <v>36</v>
      </c>
      <c r="T151" s="1"/>
      <c r="U151" s="1"/>
      <c r="V151" s="1"/>
      <c r="AF151">
        <f>'18042'!$G$151*IF(E151&lt;&gt;"",'18042'!$F$151,0)</f>
        <v>0</v>
      </c>
    </row>
    <row r="152" spans="2:32" ht="12.75">
      <c r="B152" s="1"/>
      <c r="C152">
        <f>IF(B152&lt;&gt;"",VLOOKUP(B152,iscritti_18042!$A$2:$G$372,4,FALSE),"")</f>
      </c>
      <c r="D152">
        <f>IF(B152&lt;&gt;"",VLOOKUP(B152,iscritti_18042!$A$2:$G$372,2,FALSE),"")</f>
      </c>
      <c r="E152">
        <f>IF(B152&lt;&gt;"",VLOOKUP(B152,iscritti_18042!$A$2:$G$372,3,FALSE),"")</f>
      </c>
      <c r="F152">
        <f>IF(E152&lt;&gt;"",VLOOKUP(E152,'18042'!$AG$3:'18042'!$AH$6,2,FALSE),"")</f>
      </c>
      <c r="G152">
        <f>COUNTA('18042'!$H$152:'18042'!$K$152)</f>
        <v>0</v>
      </c>
      <c r="H152" s="1"/>
      <c r="I152" s="1"/>
      <c r="J152" s="1"/>
      <c r="K152" s="1"/>
      <c r="L152">
        <f>IF('18042'!$G$152&lt;&gt;0,'18042'!$M$152/'18042'!$G$152,"")</f>
      </c>
      <c r="M152">
        <f>SUM('18042'!$H$152:'18042'!$K$152)</f>
        <v>0</v>
      </c>
      <c r="N152" s="1"/>
      <c r="O152" s="1"/>
      <c r="P152">
        <f>SUM('18042'!$M$152:'18042'!$O$152)+'18042'!$AF$152</f>
        <v>0</v>
      </c>
      <c r="Q152">
        <f>SUM('18042'!$P$150:'18042'!$P$153)</f>
        <v>0</v>
      </c>
      <c r="R152">
        <v>36</v>
      </c>
      <c r="T152" s="1"/>
      <c r="U152" s="1"/>
      <c r="V152" s="1"/>
      <c r="AF152">
        <f>'18042'!$G$152*IF(E152&lt;&gt;"",'18042'!$F$152,0)</f>
        <v>0</v>
      </c>
    </row>
    <row r="153" spans="2:32" ht="12.75">
      <c r="B153" s="1"/>
      <c r="C153">
        <f>IF(B153&lt;&gt;"",VLOOKUP(B153,iscritti_18042!$A$2:$G$372,4,FALSE),"")</f>
      </c>
      <c r="D153">
        <f>IF(B153&lt;&gt;"",VLOOKUP(B153,iscritti_18042!$A$2:$G$372,2,FALSE),"")</f>
      </c>
      <c r="E153">
        <f>IF(B153&lt;&gt;"",VLOOKUP(B153,iscritti_18042!$A$2:$G$372,3,FALSE),"")</f>
      </c>
      <c r="F153">
        <f>IF(E153&lt;&gt;"",VLOOKUP(E153,'18042'!$AG$3:'18042'!$AH$6,2,FALSE),"")</f>
      </c>
      <c r="G153">
        <f>COUNTA('18042'!$H$153:'18042'!$K$153)</f>
        <v>0</v>
      </c>
      <c r="H153" s="1"/>
      <c r="I153" s="1"/>
      <c r="J153" s="1"/>
      <c r="K153" s="1"/>
      <c r="L153">
        <f>IF('18042'!$G$153&lt;&gt;0,'18042'!$M$153/'18042'!$G$153,"")</f>
      </c>
      <c r="M153">
        <f>SUM('18042'!$H$153:'18042'!$K$153)</f>
        <v>0</v>
      </c>
      <c r="N153" s="1"/>
      <c r="O153" s="1"/>
      <c r="P153">
        <f>SUM('18042'!$M$153:'18042'!$O$153)+'18042'!$AF$153</f>
        <v>0</v>
      </c>
      <c r="Q153">
        <f>SUM('18042'!$P$150:'18042'!$P$153)</f>
        <v>0</v>
      </c>
      <c r="R153">
        <v>36</v>
      </c>
      <c r="T153" s="1"/>
      <c r="U153" s="1"/>
      <c r="V153" s="1"/>
      <c r="AF153">
        <f>'18042'!$G$153*IF(E153&lt;&gt;"",'18042'!$F$153,0)</f>
        <v>0</v>
      </c>
    </row>
    <row r="154" spans="1:32" ht="12.75">
      <c r="A154">
        <v>37</v>
      </c>
      <c r="B154" s="1"/>
      <c r="C154">
        <f>IF(B154&lt;&gt;"",VLOOKUP(B154,iscritti_18042!$A$2:$G$372,4,FALSE),"")</f>
      </c>
      <c r="D154">
        <f>IF(B154&lt;&gt;"",VLOOKUP(B154,iscritti_18042!$A$2:$G$372,2,FALSE),"")</f>
      </c>
      <c r="E154">
        <f>IF(B154&lt;&gt;"",VLOOKUP(B154,iscritti_18042!$A$2:$G$372,3,FALSE),"")</f>
      </c>
      <c r="F154">
        <f>IF(E154&lt;&gt;"",VLOOKUP(E154,'18042'!$AG$3:'18042'!$AH$6,2,FALSE),"")</f>
      </c>
      <c r="G154">
        <f>COUNTA('18042'!$H$154:'18042'!$K$154)</f>
        <v>0</v>
      </c>
      <c r="H154" s="1"/>
      <c r="I154" s="1"/>
      <c r="J154" s="1"/>
      <c r="K154" s="1"/>
      <c r="L154">
        <f>IF('18042'!$G$154&lt;&gt;0,'18042'!$M$154/'18042'!$G$154,"")</f>
      </c>
      <c r="M154">
        <f>SUM('18042'!$H$154:'18042'!$K$154)</f>
        <v>0</v>
      </c>
      <c r="N154" s="1"/>
      <c r="O154" s="1"/>
      <c r="P154">
        <f>SUM('18042'!$M$154:'18042'!$O$154)+'18042'!$AF$154</f>
        <v>0</v>
      </c>
      <c r="Q154">
        <f>SUM('18042'!$P$154:'18042'!$P$157)</f>
        <v>0</v>
      </c>
      <c r="R154">
        <v>37</v>
      </c>
      <c r="S154">
        <f>SUM('18042'!$P$154:'18042'!$P$157)</f>
        <v>0</v>
      </c>
      <c r="T154" s="1"/>
      <c r="U154" s="1"/>
      <c r="V154" s="1"/>
      <c r="AF154">
        <f>'18042'!$G$154*IF(E154&lt;&gt;"",'18042'!$F$154,0)</f>
        <v>0</v>
      </c>
    </row>
    <row r="155" spans="2:32" ht="12.75">
      <c r="B155" s="1"/>
      <c r="C155">
        <f>IF(B155&lt;&gt;"",VLOOKUP(B155,iscritti_18042!$A$2:$G$372,4,FALSE),"")</f>
      </c>
      <c r="D155">
        <f>IF(B155&lt;&gt;"",VLOOKUP(B155,iscritti_18042!$A$2:$G$372,2,FALSE),"")</f>
      </c>
      <c r="E155">
        <f>IF(B155&lt;&gt;"",VLOOKUP(B155,iscritti_18042!$A$2:$G$372,3,FALSE),"")</f>
      </c>
      <c r="F155">
        <f>IF(E155&lt;&gt;"",VLOOKUP(E155,'18042'!$AG$3:'18042'!$AH$6,2,FALSE),"")</f>
      </c>
      <c r="G155">
        <f>COUNTA('18042'!$H$155:'18042'!$K$155)</f>
        <v>0</v>
      </c>
      <c r="H155" s="1"/>
      <c r="I155" s="1"/>
      <c r="J155" s="1"/>
      <c r="K155" s="1"/>
      <c r="L155">
        <f>IF('18042'!$G$155&lt;&gt;0,'18042'!$M$155/'18042'!$G$155,"")</f>
      </c>
      <c r="M155">
        <f>SUM('18042'!$H$155:'18042'!$K$155)</f>
        <v>0</v>
      </c>
      <c r="N155" s="1"/>
      <c r="O155" s="1"/>
      <c r="P155">
        <f>SUM('18042'!$M$155:'18042'!$O$155)+'18042'!$AF$155</f>
        <v>0</v>
      </c>
      <c r="Q155">
        <f>SUM('18042'!$P$154:'18042'!$P$157)</f>
        <v>0</v>
      </c>
      <c r="R155">
        <v>37</v>
      </c>
      <c r="T155" s="1"/>
      <c r="U155" s="1"/>
      <c r="V155" s="1"/>
      <c r="AF155">
        <f>'18042'!$G$155*IF(E155&lt;&gt;"",'18042'!$F$155,0)</f>
        <v>0</v>
      </c>
    </row>
    <row r="156" spans="2:32" ht="12.75">
      <c r="B156" s="1"/>
      <c r="C156">
        <f>IF(B156&lt;&gt;"",VLOOKUP(B156,iscritti_18042!$A$2:$G$372,4,FALSE),"")</f>
      </c>
      <c r="D156">
        <f>IF(B156&lt;&gt;"",VLOOKUP(B156,iscritti_18042!$A$2:$G$372,2,FALSE),"")</f>
      </c>
      <c r="E156">
        <f>IF(B156&lt;&gt;"",VLOOKUP(B156,iscritti_18042!$A$2:$G$372,3,FALSE),"")</f>
      </c>
      <c r="F156">
        <f>IF(E156&lt;&gt;"",VLOOKUP(E156,'18042'!$AG$3:'18042'!$AH$6,2,FALSE),"")</f>
      </c>
      <c r="G156">
        <f>COUNTA('18042'!$H$156:'18042'!$K$156)</f>
        <v>0</v>
      </c>
      <c r="H156" s="1"/>
      <c r="I156" s="1"/>
      <c r="J156" s="1"/>
      <c r="K156" s="1"/>
      <c r="L156">
        <f>IF('18042'!$G$156&lt;&gt;0,'18042'!$M$156/'18042'!$G$156,"")</f>
      </c>
      <c r="M156">
        <f>SUM('18042'!$H$156:'18042'!$K$156)</f>
        <v>0</v>
      </c>
      <c r="N156" s="1"/>
      <c r="O156" s="1"/>
      <c r="P156">
        <f>SUM('18042'!$M$156:'18042'!$O$156)+'18042'!$AF$156</f>
        <v>0</v>
      </c>
      <c r="Q156">
        <f>SUM('18042'!$P$154:'18042'!$P$157)</f>
        <v>0</v>
      </c>
      <c r="R156">
        <v>37</v>
      </c>
      <c r="T156" s="1"/>
      <c r="U156" s="1"/>
      <c r="V156" s="1"/>
      <c r="AF156">
        <f>'18042'!$G$156*IF(E156&lt;&gt;"",'18042'!$F$156,0)</f>
        <v>0</v>
      </c>
    </row>
    <row r="157" spans="2:32" ht="12.75">
      <c r="B157" s="1"/>
      <c r="C157">
        <f>IF(B157&lt;&gt;"",VLOOKUP(B157,iscritti_18042!$A$2:$G$372,4,FALSE),"")</f>
      </c>
      <c r="D157">
        <f>IF(B157&lt;&gt;"",VLOOKUP(B157,iscritti_18042!$A$2:$G$372,2,FALSE),"")</f>
      </c>
      <c r="E157">
        <f>IF(B157&lt;&gt;"",VLOOKUP(B157,iscritti_18042!$A$2:$G$372,3,FALSE),"")</f>
      </c>
      <c r="F157">
        <f>IF(E157&lt;&gt;"",VLOOKUP(E157,'18042'!$AG$3:'18042'!$AH$6,2,FALSE),"")</f>
      </c>
      <c r="G157">
        <f>COUNTA('18042'!$H$157:'18042'!$K$157)</f>
        <v>0</v>
      </c>
      <c r="H157" s="1"/>
      <c r="I157" s="1"/>
      <c r="J157" s="1"/>
      <c r="K157" s="1"/>
      <c r="L157">
        <f>IF('18042'!$G$157&lt;&gt;0,'18042'!$M$157/'18042'!$G$157,"")</f>
      </c>
      <c r="M157">
        <f>SUM('18042'!$H$157:'18042'!$K$157)</f>
        <v>0</v>
      </c>
      <c r="N157" s="1"/>
      <c r="O157" s="1"/>
      <c r="P157">
        <f>SUM('18042'!$M$157:'18042'!$O$157)+'18042'!$AF$157</f>
        <v>0</v>
      </c>
      <c r="Q157">
        <f>SUM('18042'!$P$154:'18042'!$P$157)</f>
        <v>0</v>
      </c>
      <c r="R157">
        <v>37</v>
      </c>
      <c r="T157" s="1"/>
      <c r="U157" s="1"/>
      <c r="V157" s="1"/>
      <c r="AF157">
        <f>'18042'!$G$157*IF(E157&lt;&gt;"",'18042'!$F$157,0)</f>
        <v>0</v>
      </c>
    </row>
    <row r="158" spans="1:32" ht="12.75">
      <c r="A158">
        <v>38</v>
      </c>
      <c r="B158" s="1"/>
      <c r="C158">
        <f>IF(B158&lt;&gt;"",VLOOKUP(B158,iscritti_18042!$A$2:$G$372,4,FALSE),"")</f>
      </c>
      <c r="D158">
        <f>IF(B158&lt;&gt;"",VLOOKUP(B158,iscritti_18042!$A$2:$G$372,2,FALSE),"")</f>
      </c>
      <c r="E158">
        <f>IF(B158&lt;&gt;"",VLOOKUP(B158,iscritti_18042!$A$2:$G$372,3,FALSE),"")</f>
      </c>
      <c r="F158">
        <f>IF(E158&lt;&gt;"",VLOOKUP(E158,'18042'!$AG$3:'18042'!$AH$6,2,FALSE),"")</f>
      </c>
      <c r="G158">
        <f>COUNTA('18042'!$H$158:'18042'!$K$158)</f>
        <v>0</v>
      </c>
      <c r="H158" s="1"/>
      <c r="I158" s="1"/>
      <c r="J158" s="1"/>
      <c r="K158" s="1"/>
      <c r="L158">
        <f>IF('18042'!$G$158&lt;&gt;0,'18042'!$M$158/'18042'!$G$158,"")</f>
      </c>
      <c r="M158">
        <f>SUM('18042'!$H$158:'18042'!$K$158)</f>
        <v>0</v>
      </c>
      <c r="N158" s="1"/>
      <c r="O158" s="1"/>
      <c r="P158">
        <f>SUM('18042'!$M$158:'18042'!$O$158)+'18042'!$AF$158</f>
        <v>0</v>
      </c>
      <c r="Q158">
        <f>SUM('18042'!$P$158:'18042'!$P$161)</f>
        <v>0</v>
      </c>
      <c r="R158">
        <v>38</v>
      </c>
      <c r="S158">
        <f>SUM('18042'!$P$158:'18042'!$P$161)</f>
        <v>0</v>
      </c>
      <c r="T158" s="1"/>
      <c r="U158" s="1"/>
      <c r="V158" s="1"/>
      <c r="AF158">
        <f>'18042'!$G$158*IF(E158&lt;&gt;"",'18042'!$F$158,0)</f>
        <v>0</v>
      </c>
    </row>
    <row r="159" spans="2:32" ht="12.75">
      <c r="B159" s="1"/>
      <c r="C159">
        <f>IF(B159&lt;&gt;"",VLOOKUP(B159,iscritti_18042!$A$2:$G$372,4,FALSE),"")</f>
      </c>
      <c r="D159">
        <f>IF(B159&lt;&gt;"",VLOOKUP(B159,iscritti_18042!$A$2:$G$372,2,FALSE),"")</f>
      </c>
      <c r="E159">
        <f>IF(B159&lt;&gt;"",VLOOKUP(B159,iscritti_18042!$A$2:$G$372,3,FALSE),"")</f>
      </c>
      <c r="F159">
        <f>IF(E159&lt;&gt;"",VLOOKUP(E159,'18042'!$AG$3:'18042'!$AH$6,2,FALSE),"")</f>
      </c>
      <c r="G159">
        <f>COUNTA('18042'!$H$159:'18042'!$K$159)</f>
        <v>0</v>
      </c>
      <c r="H159" s="1"/>
      <c r="I159" s="1"/>
      <c r="J159" s="1"/>
      <c r="K159" s="1"/>
      <c r="L159">
        <f>IF('18042'!$G$159&lt;&gt;0,'18042'!$M$159/'18042'!$G$159,"")</f>
      </c>
      <c r="M159">
        <f>SUM('18042'!$H$159:'18042'!$K$159)</f>
        <v>0</v>
      </c>
      <c r="N159" s="1"/>
      <c r="O159" s="1"/>
      <c r="P159">
        <f>SUM('18042'!$M$159:'18042'!$O$159)+'18042'!$AF$159</f>
        <v>0</v>
      </c>
      <c r="Q159">
        <f>SUM('18042'!$P$158:'18042'!$P$161)</f>
        <v>0</v>
      </c>
      <c r="R159">
        <v>38</v>
      </c>
      <c r="T159" s="1"/>
      <c r="U159" s="1"/>
      <c r="V159" s="1"/>
      <c r="AF159">
        <f>'18042'!$G$159*IF(E159&lt;&gt;"",'18042'!$F$159,0)</f>
        <v>0</v>
      </c>
    </row>
    <row r="160" spans="2:32" ht="12.75">
      <c r="B160" s="1"/>
      <c r="C160">
        <f>IF(B160&lt;&gt;"",VLOOKUP(B160,iscritti_18042!$A$2:$G$372,4,FALSE),"")</f>
      </c>
      <c r="D160">
        <f>IF(B160&lt;&gt;"",VLOOKUP(B160,iscritti_18042!$A$2:$G$372,2,FALSE),"")</f>
      </c>
      <c r="E160">
        <f>IF(B160&lt;&gt;"",VLOOKUP(B160,iscritti_18042!$A$2:$G$372,3,FALSE),"")</f>
      </c>
      <c r="F160">
        <f>IF(E160&lt;&gt;"",VLOOKUP(E160,'18042'!$AG$3:'18042'!$AH$6,2,FALSE),"")</f>
      </c>
      <c r="G160">
        <f>COUNTA('18042'!$H$160:'18042'!$K$160)</f>
        <v>0</v>
      </c>
      <c r="H160" s="1"/>
      <c r="I160" s="1"/>
      <c r="J160" s="1"/>
      <c r="K160" s="1"/>
      <c r="L160">
        <f>IF('18042'!$G$160&lt;&gt;0,'18042'!$M$160/'18042'!$G$160,"")</f>
      </c>
      <c r="M160">
        <f>SUM('18042'!$H$160:'18042'!$K$160)</f>
        <v>0</v>
      </c>
      <c r="N160" s="1"/>
      <c r="O160" s="1"/>
      <c r="P160">
        <f>SUM('18042'!$M$160:'18042'!$O$160)+'18042'!$AF$160</f>
        <v>0</v>
      </c>
      <c r="Q160">
        <f>SUM('18042'!$P$158:'18042'!$P$161)</f>
        <v>0</v>
      </c>
      <c r="R160">
        <v>38</v>
      </c>
      <c r="T160" s="1"/>
      <c r="U160" s="1"/>
      <c r="V160" s="1"/>
      <c r="AF160">
        <f>'18042'!$G$160*IF(E160&lt;&gt;"",'18042'!$F$160,0)</f>
        <v>0</v>
      </c>
    </row>
    <row r="161" spans="2:32" ht="12.75">
      <c r="B161" s="1"/>
      <c r="C161">
        <f>IF(B161&lt;&gt;"",VLOOKUP(B161,iscritti_18042!$A$2:$G$372,4,FALSE),"")</f>
      </c>
      <c r="D161">
        <f>IF(B161&lt;&gt;"",VLOOKUP(B161,iscritti_18042!$A$2:$G$372,2,FALSE),"")</f>
      </c>
      <c r="E161">
        <f>IF(B161&lt;&gt;"",VLOOKUP(B161,iscritti_18042!$A$2:$G$372,3,FALSE),"")</f>
      </c>
      <c r="F161">
        <f>IF(E161&lt;&gt;"",VLOOKUP(E161,'18042'!$AG$3:'18042'!$AH$6,2,FALSE),"")</f>
      </c>
      <c r="G161">
        <f>COUNTA('18042'!$H$161:'18042'!$K$161)</f>
        <v>0</v>
      </c>
      <c r="H161" s="1"/>
      <c r="I161" s="1"/>
      <c r="J161" s="1"/>
      <c r="K161" s="1"/>
      <c r="L161">
        <f>IF('18042'!$G$161&lt;&gt;0,'18042'!$M$161/'18042'!$G$161,"")</f>
      </c>
      <c r="M161">
        <f>SUM('18042'!$H$161:'18042'!$K$161)</f>
        <v>0</v>
      </c>
      <c r="N161" s="1"/>
      <c r="O161" s="1"/>
      <c r="P161">
        <f>SUM('18042'!$M$161:'18042'!$O$161)+'18042'!$AF$161</f>
        <v>0</v>
      </c>
      <c r="Q161">
        <f>SUM('18042'!$P$158:'18042'!$P$161)</f>
        <v>0</v>
      </c>
      <c r="R161">
        <v>38</v>
      </c>
      <c r="T161" s="1"/>
      <c r="U161" s="1"/>
      <c r="V161" s="1"/>
      <c r="AF161">
        <f>'18042'!$G$161*IF(E161&lt;&gt;"",'18042'!$F$161,0)</f>
        <v>0</v>
      </c>
    </row>
    <row r="162" spans="1:32" ht="12.75">
      <c r="A162">
        <v>39</v>
      </c>
      <c r="B162" s="1"/>
      <c r="C162">
        <f>IF(B162&lt;&gt;"",VLOOKUP(B162,iscritti_18042!$A$2:$G$372,4,FALSE),"")</f>
      </c>
      <c r="D162">
        <f>IF(B162&lt;&gt;"",VLOOKUP(B162,iscritti_18042!$A$2:$G$372,2,FALSE),"")</f>
      </c>
      <c r="E162">
        <f>IF(B162&lt;&gt;"",VLOOKUP(B162,iscritti_18042!$A$2:$G$372,3,FALSE),"")</f>
      </c>
      <c r="F162">
        <f>IF(E162&lt;&gt;"",VLOOKUP(E162,'18042'!$AG$3:'18042'!$AH$6,2,FALSE),"")</f>
      </c>
      <c r="G162">
        <f>COUNTA('18042'!$H$162:'18042'!$K$162)</f>
        <v>0</v>
      </c>
      <c r="H162" s="1"/>
      <c r="I162" s="1"/>
      <c r="J162" s="1"/>
      <c r="K162" s="1"/>
      <c r="L162">
        <f>IF('18042'!$G$162&lt;&gt;0,'18042'!$M$162/'18042'!$G$162,"")</f>
      </c>
      <c r="M162">
        <f>SUM('18042'!$H$162:'18042'!$K$162)</f>
        <v>0</v>
      </c>
      <c r="N162" s="1"/>
      <c r="O162" s="1"/>
      <c r="P162">
        <f>SUM('18042'!$M$162:'18042'!$O$162)+'18042'!$AF$162</f>
        <v>0</v>
      </c>
      <c r="Q162">
        <f>SUM('18042'!$P$162:'18042'!$P$165)</f>
        <v>0</v>
      </c>
      <c r="R162">
        <v>39</v>
      </c>
      <c r="S162">
        <f>SUM('18042'!$P$162:'18042'!$P$165)</f>
        <v>0</v>
      </c>
      <c r="T162" s="1"/>
      <c r="U162" s="1"/>
      <c r="V162" s="1"/>
      <c r="AF162">
        <f>'18042'!$G$162*IF(E162&lt;&gt;"",'18042'!$F$162,0)</f>
        <v>0</v>
      </c>
    </row>
    <row r="163" spans="2:32" ht="12.75">
      <c r="B163" s="1"/>
      <c r="C163">
        <f>IF(B163&lt;&gt;"",VLOOKUP(B163,iscritti_18042!$A$2:$G$372,4,FALSE),"")</f>
      </c>
      <c r="D163">
        <f>IF(B163&lt;&gt;"",VLOOKUP(B163,iscritti_18042!$A$2:$G$372,2,FALSE),"")</f>
      </c>
      <c r="E163">
        <f>IF(B163&lt;&gt;"",VLOOKUP(B163,iscritti_18042!$A$2:$G$372,3,FALSE),"")</f>
      </c>
      <c r="F163">
        <f>IF(E163&lt;&gt;"",VLOOKUP(E163,'18042'!$AG$3:'18042'!$AH$6,2,FALSE),"")</f>
      </c>
      <c r="G163">
        <f>COUNTA('18042'!$H$163:'18042'!$K$163)</f>
        <v>0</v>
      </c>
      <c r="H163" s="1"/>
      <c r="I163" s="1"/>
      <c r="J163" s="1"/>
      <c r="K163" s="1"/>
      <c r="L163">
        <f>IF('18042'!$G$163&lt;&gt;0,'18042'!$M$163/'18042'!$G$163,"")</f>
      </c>
      <c r="M163">
        <f>SUM('18042'!$H$163:'18042'!$K$163)</f>
        <v>0</v>
      </c>
      <c r="N163" s="1"/>
      <c r="O163" s="1"/>
      <c r="P163">
        <f>SUM('18042'!$M$163:'18042'!$O$163)+'18042'!$AF$163</f>
        <v>0</v>
      </c>
      <c r="Q163">
        <f>SUM('18042'!$P$162:'18042'!$P$165)</f>
        <v>0</v>
      </c>
      <c r="R163">
        <v>39</v>
      </c>
      <c r="T163" s="1"/>
      <c r="U163" s="1"/>
      <c r="V163" s="1"/>
      <c r="AF163">
        <f>'18042'!$G$163*IF(E163&lt;&gt;"",'18042'!$F$163,0)</f>
        <v>0</v>
      </c>
    </row>
    <row r="164" spans="2:32" ht="12.75">
      <c r="B164" s="1"/>
      <c r="C164">
        <f>IF(B164&lt;&gt;"",VLOOKUP(B164,iscritti_18042!$A$2:$G$372,4,FALSE),"")</f>
      </c>
      <c r="D164">
        <f>IF(B164&lt;&gt;"",VLOOKUP(B164,iscritti_18042!$A$2:$G$372,2,FALSE),"")</f>
      </c>
      <c r="E164">
        <f>IF(B164&lt;&gt;"",VLOOKUP(B164,iscritti_18042!$A$2:$G$372,3,FALSE),"")</f>
      </c>
      <c r="F164">
        <f>IF(E164&lt;&gt;"",VLOOKUP(E164,'18042'!$AG$3:'18042'!$AH$6,2,FALSE),"")</f>
      </c>
      <c r="G164">
        <f>COUNTA('18042'!$H$164:'18042'!$K$164)</f>
        <v>0</v>
      </c>
      <c r="H164" s="1"/>
      <c r="I164" s="1"/>
      <c r="J164" s="1"/>
      <c r="K164" s="1"/>
      <c r="L164">
        <f>IF('18042'!$G$164&lt;&gt;0,'18042'!$M$164/'18042'!$G$164,"")</f>
      </c>
      <c r="M164">
        <f>SUM('18042'!$H$164:'18042'!$K$164)</f>
        <v>0</v>
      </c>
      <c r="N164" s="1"/>
      <c r="O164" s="1"/>
      <c r="P164">
        <f>SUM('18042'!$M$164:'18042'!$O$164)+'18042'!$AF$164</f>
        <v>0</v>
      </c>
      <c r="Q164">
        <f>SUM('18042'!$P$162:'18042'!$P$165)</f>
        <v>0</v>
      </c>
      <c r="R164">
        <v>39</v>
      </c>
      <c r="T164" s="1"/>
      <c r="U164" s="1"/>
      <c r="V164" s="1"/>
      <c r="AF164">
        <f>'18042'!$G$164*IF(E164&lt;&gt;"",'18042'!$F$164,0)</f>
        <v>0</v>
      </c>
    </row>
    <row r="165" spans="2:32" ht="12.75">
      <c r="B165" s="1"/>
      <c r="C165">
        <f>IF(B165&lt;&gt;"",VLOOKUP(B165,iscritti_18042!$A$2:$G$372,4,FALSE),"")</f>
      </c>
      <c r="D165">
        <f>IF(B165&lt;&gt;"",VLOOKUP(B165,iscritti_18042!$A$2:$G$372,2,FALSE),"")</f>
      </c>
      <c r="E165">
        <f>IF(B165&lt;&gt;"",VLOOKUP(B165,iscritti_18042!$A$2:$G$372,3,FALSE),"")</f>
      </c>
      <c r="F165">
        <f>IF(E165&lt;&gt;"",VLOOKUP(E165,'18042'!$AG$3:'18042'!$AH$6,2,FALSE),"")</f>
      </c>
      <c r="G165">
        <f>COUNTA('18042'!$H$165:'18042'!$K$165)</f>
        <v>0</v>
      </c>
      <c r="H165" s="1"/>
      <c r="I165" s="1"/>
      <c r="J165" s="1"/>
      <c r="K165" s="1"/>
      <c r="L165">
        <f>IF('18042'!$G$165&lt;&gt;0,'18042'!$M$165/'18042'!$G$165,"")</f>
      </c>
      <c r="M165">
        <f>SUM('18042'!$H$165:'18042'!$K$165)</f>
        <v>0</v>
      </c>
      <c r="N165" s="1"/>
      <c r="O165" s="1"/>
      <c r="P165">
        <f>SUM('18042'!$M$165:'18042'!$O$165)+'18042'!$AF$165</f>
        <v>0</v>
      </c>
      <c r="Q165">
        <f>SUM('18042'!$P$162:'18042'!$P$165)</f>
        <v>0</v>
      </c>
      <c r="R165">
        <v>39</v>
      </c>
      <c r="T165" s="1"/>
      <c r="U165" s="1"/>
      <c r="V165" s="1"/>
      <c r="AF165">
        <f>'18042'!$G$165*IF(E165&lt;&gt;"",'18042'!$F$165,0)</f>
        <v>0</v>
      </c>
    </row>
    <row r="166" spans="1:32" ht="12.75">
      <c r="A166">
        <v>40</v>
      </c>
      <c r="B166" s="1"/>
      <c r="C166">
        <f>IF(B166&lt;&gt;"",VLOOKUP(B166,iscritti_18042!$A$2:$G$372,4,FALSE),"")</f>
      </c>
      <c r="D166">
        <f>IF(B166&lt;&gt;"",VLOOKUP(B166,iscritti_18042!$A$2:$G$372,2,FALSE),"")</f>
      </c>
      <c r="E166">
        <f>IF(B166&lt;&gt;"",VLOOKUP(B166,iscritti_18042!$A$2:$G$372,3,FALSE),"")</f>
      </c>
      <c r="F166">
        <f>IF(E166&lt;&gt;"",VLOOKUP(E166,'18042'!$AG$3:'18042'!$AH$6,2,FALSE),"")</f>
      </c>
      <c r="G166">
        <f>COUNTA('18042'!$H$166:'18042'!$K$166)</f>
        <v>0</v>
      </c>
      <c r="H166" s="1"/>
      <c r="I166" s="1"/>
      <c r="J166" s="1"/>
      <c r="K166" s="1"/>
      <c r="L166">
        <f>IF('18042'!$G$166&lt;&gt;0,'18042'!$M$166/'18042'!$G$166,"")</f>
      </c>
      <c r="M166">
        <f>SUM('18042'!$H$166:'18042'!$K$166)</f>
        <v>0</v>
      </c>
      <c r="N166" s="1"/>
      <c r="O166" s="1"/>
      <c r="P166">
        <f>SUM('18042'!$M$166:'18042'!$O$166)+'18042'!$AF$166</f>
        <v>0</v>
      </c>
      <c r="Q166">
        <f>SUM('18042'!$P$166:'18042'!$P$169)</f>
        <v>0</v>
      </c>
      <c r="R166">
        <v>40</v>
      </c>
      <c r="S166">
        <f>SUM('18042'!$P$166:'18042'!$P$169)</f>
        <v>0</v>
      </c>
      <c r="T166" s="1"/>
      <c r="U166" s="1"/>
      <c r="V166" s="1"/>
      <c r="AF166">
        <f>'18042'!$G$166*IF(E166&lt;&gt;"",'18042'!$F$166,0)</f>
        <v>0</v>
      </c>
    </row>
    <row r="167" spans="2:32" ht="12.75">
      <c r="B167" s="1"/>
      <c r="C167">
        <f>IF(B167&lt;&gt;"",VLOOKUP(B167,iscritti_18042!$A$2:$G$372,4,FALSE),"")</f>
      </c>
      <c r="D167">
        <f>IF(B167&lt;&gt;"",VLOOKUP(B167,iscritti_18042!$A$2:$G$372,2,FALSE),"")</f>
      </c>
      <c r="E167">
        <f>IF(B167&lt;&gt;"",VLOOKUP(B167,iscritti_18042!$A$2:$G$372,3,FALSE),"")</f>
      </c>
      <c r="F167">
        <f>IF(E167&lt;&gt;"",VLOOKUP(E167,'18042'!$AG$3:'18042'!$AH$6,2,FALSE),"")</f>
      </c>
      <c r="G167">
        <f>COUNTA('18042'!$H$167:'18042'!$K$167)</f>
        <v>0</v>
      </c>
      <c r="H167" s="1"/>
      <c r="I167" s="1"/>
      <c r="J167" s="1"/>
      <c r="K167" s="1"/>
      <c r="L167">
        <f>IF('18042'!$G$167&lt;&gt;0,'18042'!$M$167/'18042'!$G$167,"")</f>
      </c>
      <c r="M167">
        <f>SUM('18042'!$H$167:'18042'!$K$167)</f>
        <v>0</v>
      </c>
      <c r="N167" s="1"/>
      <c r="O167" s="1"/>
      <c r="P167">
        <f>SUM('18042'!$M$167:'18042'!$O$167)+'18042'!$AF$167</f>
        <v>0</v>
      </c>
      <c r="Q167">
        <f>SUM('18042'!$P$166:'18042'!$P$169)</f>
        <v>0</v>
      </c>
      <c r="R167">
        <v>40</v>
      </c>
      <c r="T167" s="1"/>
      <c r="U167" s="1"/>
      <c r="V167" s="1"/>
      <c r="AF167">
        <f>'18042'!$G$167*IF(E167&lt;&gt;"",'18042'!$F$167,0)</f>
        <v>0</v>
      </c>
    </row>
    <row r="168" spans="2:32" ht="12.75">
      <c r="B168" s="1"/>
      <c r="C168">
        <f>IF(B168&lt;&gt;"",VLOOKUP(B168,iscritti_18042!$A$2:$G$372,4,FALSE),"")</f>
      </c>
      <c r="D168">
        <f>IF(B168&lt;&gt;"",VLOOKUP(B168,iscritti_18042!$A$2:$G$372,2,FALSE),"")</f>
      </c>
      <c r="E168">
        <f>IF(B168&lt;&gt;"",VLOOKUP(B168,iscritti_18042!$A$2:$G$372,3,FALSE),"")</f>
      </c>
      <c r="F168">
        <f>IF(E168&lt;&gt;"",VLOOKUP(E168,'18042'!$AG$3:'18042'!$AH$6,2,FALSE),"")</f>
      </c>
      <c r="G168">
        <f>COUNTA('18042'!$H$168:'18042'!$K$168)</f>
        <v>0</v>
      </c>
      <c r="H168" s="1"/>
      <c r="I168" s="1"/>
      <c r="J168" s="1"/>
      <c r="K168" s="1"/>
      <c r="L168">
        <f>IF('18042'!$G$168&lt;&gt;0,'18042'!$M$168/'18042'!$G$168,"")</f>
      </c>
      <c r="M168">
        <f>SUM('18042'!$H$168:'18042'!$K$168)</f>
        <v>0</v>
      </c>
      <c r="N168" s="1"/>
      <c r="O168" s="1"/>
      <c r="P168">
        <f>SUM('18042'!$M$168:'18042'!$O$168)+'18042'!$AF$168</f>
        <v>0</v>
      </c>
      <c r="Q168">
        <f>SUM('18042'!$P$166:'18042'!$P$169)</f>
        <v>0</v>
      </c>
      <c r="R168">
        <v>40</v>
      </c>
      <c r="T168" s="1"/>
      <c r="U168" s="1"/>
      <c r="V168" s="1"/>
      <c r="AF168">
        <f>'18042'!$G$168*IF(E168&lt;&gt;"",'18042'!$F$168,0)</f>
        <v>0</v>
      </c>
    </row>
    <row r="169" spans="2:32" ht="12.75">
      <c r="B169" s="1"/>
      <c r="C169">
        <f>IF(B169&lt;&gt;"",VLOOKUP(B169,iscritti_18042!$A$2:$G$372,4,FALSE),"")</f>
      </c>
      <c r="D169">
        <f>IF(B169&lt;&gt;"",VLOOKUP(B169,iscritti_18042!$A$2:$G$372,2,FALSE),"")</f>
      </c>
      <c r="E169">
        <f>IF(B169&lt;&gt;"",VLOOKUP(B169,iscritti_18042!$A$2:$G$372,3,FALSE),"")</f>
      </c>
      <c r="F169">
        <f>IF(E169&lt;&gt;"",VLOOKUP(E169,'18042'!$AG$3:'18042'!$AH$6,2,FALSE),"")</f>
      </c>
      <c r="G169">
        <f>COUNTA('18042'!$H$169:'18042'!$K$169)</f>
        <v>0</v>
      </c>
      <c r="H169" s="1"/>
      <c r="I169" s="1"/>
      <c r="J169" s="1"/>
      <c r="K169" s="1"/>
      <c r="L169">
        <f>IF('18042'!$G$169&lt;&gt;0,'18042'!$M$169/'18042'!$G$169,"")</f>
      </c>
      <c r="M169">
        <f>SUM('18042'!$H$169:'18042'!$K$169)</f>
        <v>0</v>
      </c>
      <c r="N169" s="1"/>
      <c r="O169" s="1"/>
      <c r="P169">
        <f>SUM('18042'!$M$169:'18042'!$O$169)+'18042'!$AF$169</f>
        <v>0</v>
      </c>
      <c r="Q169">
        <f>SUM('18042'!$P$166:'18042'!$P$169)</f>
        <v>0</v>
      </c>
      <c r="R169">
        <v>40</v>
      </c>
      <c r="T169" s="1"/>
      <c r="U169" s="1"/>
      <c r="V169" s="1"/>
      <c r="AF169">
        <f>'18042'!$G$169*IF(E169&lt;&gt;"",'18042'!$F$169,0)</f>
        <v>0</v>
      </c>
    </row>
    <row r="170" spans="1:32" ht="12.75">
      <c r="A170">
        <v>41</v>
      </c>
      <c r="B170" s="1"/>
      <c r="C170">
        <f>IF(B170&lt;&gt;"",VLOOKUP(B170,iscritti_18042!$A$2:$G$372,4,FALSE),"")</f>
      </c>
      <c r="D170">
        <f>IF(B170&lt;&gt;"",VLOOKUP(B170,iscritti_18042!$A$2:$G$372,2,FALSE),"")</f>
      </c>
      <c r="E170">
        <f>IF(B170&lt;&gt;"",VLOOKUP(B170,iscritti_18042!$A$2:$G$372,3,FALSE),"")</f>
      </c>
      <c r="F170">
        <f>IF(E170&lt;&gt;"",VLOOKUP(E170,'18042'!$AG$3:'18042'!$AH$6,2,FALSE),"")</f>
      </c>
      <c r="G170">
        <f>COUNTA('18042'!$H$170:'18042'!$K$170)</f>
        <v>0</v>
      </c>
      <c r="H170" s="1"/>
      <c r="I170" s="1"/>
      <c r="J170" s="1"/>
      <c r="K170" s="1"/>
      <c r="L170">
        <f>IF('18042'!$G$170&lt;&gt;0,'18042'!$M$170/'18042'!$G$170,"")</f>
      </c>
      <c r="M170">
        <f>SUM('18042'!$H$170:'18042'!$K$170)</f>
        <v>0</v>
      </c>
      <c r="N170" s="1"/>
      <c r="O170" s="1"/>
      <c r="P170">
        <f>SUM('18042'!$M$170:'18042'!$O$170)+'18042'!$AF$170</f>
        <v>0</v>
      </c>
      <c r="Q170">
        <f>SUM('18042'!$P$170:'18042'!$P$173)</f>
        <v>0</v>
      </c>
      <c r="R170">
        <v>41</v>
      </c>
      <c r="S170">
        <f>SUM('18042'!$P$170:'18042'!$P$173)</f>
        <v>0</v>
      </c>
      <c r="T170" s="1"/>
      <c r="U170" s="1"/>
      <c r="V170" s="1"/>
      <c r="AF170">
        <f>'18042'!$G$170*IF(E170&lt;&gt;"",'18042'!$F$170,0)</f>
        <v>0</v>
      </c>
    </row>
    <row r="171" spans="2:32" ht="12.75">
      <c r="B171" s="1"/>
      <c r="C171">
        <f>IF(B171&lt;&gt;"",VLOOKUP(B171,iscritti_18042!$A$2:$G$372,4,FALSE),"")</f>
      </c>
      <c r="D171">
        <f>IF(B171&lt;&gt;"",VLOOKUP(B171,iscritti_18042!$A$2:$G$372,2,FALSE),"")</f>
      </c>
      <c r="E171">
        <f>IF(B171&lt;&gt;"",VLOOKUP(B171,iscritti_18042!$A$2:$G$372,3,FALSE),"")</f>
      </c>
      <c r="F171">
        <f>IF(E171&lt;&gt;"",VLOOKUP(E171,'18042'!$AG$3:'18042'!$AH$6,2,FALSE),"")</f>
      </c>
      <c r="G171">
        <f>COUNTA('18042'!$H$171:'18042'!$K$171)</f>
        <v>0</v>
      </c>
      <c r="H171" s="1"/>
      <c r="I171" s="1"/>
      <c r="J171" s="1"/>
      <c r="K171" s="1"/>
      <c r="L171">
        <f>IF('18042'!$G$171&lt;&gt;0,'18042'!$M$171/'18042'!$G$171,"")</f>
      </c>
      <c r="M171">
        <f>SUM('18042'!$H$171:'18042'!$K$171)</f>
        <v>0</v>
      </c>
      <c r="N171" s="1"/>
      <c r="O171" s="1"/>
      <c r="P171">
        <f>SUM('18042'!$M$171:'18042'!$O$171)+'18042'!$AF$171</f>
        <v>0</v>
      </c>
      <c r="Q171">
        <f>SUM('18042'!$P$170:'18042'!$P$173)</f>
        <v>0</v>
      </c>
      <c r="R171">
        <v>41</v>
      </c>
      <c r="T171" s="1"/>
      <c r="U171" s="1"/>
      <c r="V171" s="1"/>
      <c r="AF171">
        <f>'18042'!$G$171*IF(E171&lt;&gt;"",'18042'!$F$171,0)</f>
        <v>0</v>
      </c>
    </row>
    <row r="172" spans="2:32" ht="12.75">
      <c r="B172" s="1"/>
      <c r="C172">
        <f>IF(B172&lt;&gt;"",VLOOKUP(B172,iscritti_18042!$A$2:$G$372,4,FALSE),"")</f>
      </c>
      <c r="D172">
        <f>IF(B172&lt;&gt;"",VLOOKUP(B172,iscritti_18042!$A$2:$G$372,2,FALSE),"")</f>
      </c>
      <c r="E172">
        <f>IF(B172&lt;&gt;"",VLOOKUP(B172,iscritti_18042!$A$2:$G$372,3,FALSE),"")</f>
      </c>
      <c r="F172">
        <f>IF(E172&lt;&gt;"",VLOOKUP(E172,'18042'!$AG$3:'18042'!$AH$6,2,FALSE),"")</f>
      </c>
      <c r="G172">
        <f>COUNTA('18042'!$H$172:'18042'!$K$172)</f>
        <v>0</v>
      </c>
      <c r="H172" s="1"/>
      <c r="I172" s="1"/>
      <c r="J172" s="1"/>
      <c r="K172" s="1"/>
      <c r="L172">
        <f>IF('18042'!$G$172&lt;&gt;0,'18042'!$M$172/'18042'!$G$172,"")</f>
      </c>
      <c r="M172">
        <f>SUM('18042'!$H$172:'18042'!$K$172)</f>
        <v>0</v>
      </c>
      <c r="N172" s="1"/>
      <c r="O172" s="1"/>
      <c r="P172">
        <f>SUM('18042'!$M$172:'18042'!$O$172)+'18042'!$AF$172</f>
        <v>0</v>
      </c>
      <c r="Q172">
        <f>SUM('18042'!$P$170:'18042'!$P$173)</f>
        <v>0</v>
      </c>
      <c r="R172">
        <v>41</v>
      </c>
      <c r="T172" s="1"/>
      <c r="U172" s="1"/>
      <c r="V172" s="1"/>
      <c r="AF172">
        <f>'18042'!$G$172*IF(E172&lt;&gt;"",'18042'!$F$172,0)</f>
        <v>0</v>
      </c>
    </row>
    <row r="173" spans="2:32" ht="12.75">
      <c r="B173" s="1"/>
      <c r="C173">
        <f>IF(B173&lt;&gt;"",VLOOKUP(B173,iscritti_18042!$A$2:$G$372,4,FALSE),"")</f>
      </c>
      <c r="D173">
        <f>IF(B173&lt;&gt;"",VLOOKUP(B173,iscritti_18042!$A$2:$G$372,2,FALSE),"")</f>
      </c>
      <c r="E173">
        <f>IF(B173&lt;&gt;"",VLOOKUP(B173,iscritti_18042!$A$2:$G$372,3,FALSE),"")</f>
      </c>
      <c r="F173">
        <f>IF(E173&lt;&gt;"",VLOOKUP(E173,'18042'!$AG$3:'18042'!$AH$6,2,FALSE),"")</f>
      </c>
      <c r="G173">
        <f>COUNTA('18042'!$H$173:'18042'!$K$173)</f>
        <v>0</v>
      </c>
      <c r="H173" s="1"/>
      <c r="I173" s="1"/>
      <c r="J173" s="1"/>
      <c r="K173" s="1"/>
      <c r="L173">
        <f>IF('18042'!$G$173&lt;&gt;0,'18042'!$M$173/'18042'!$G$173,"")</f>
      </c>
      <c r="M173">
        <f>SUM('18042'!$H$173:'18042'!$K$173)</f>
        <v>0</v>
      </c>
      <c r="N173" s="1"/>
      <c r="O173" s="1"/>
      <c r="P173">
        <f>SUM('18042'!$M$173:'18042'!$O$173)+'18042'!$AF$173</f>
        <v>0</v>
      </c>
      <c r="Q173">
        <f>SUM('18042'!$P$170:'18042'!$P$173)</f>
        <v>0</v>
      </c>
      <c r="R173">
        <v>41</v>
      </c>
      <c r="T173" s="1"/>
      <c r="U173" s="1"/>
      <c r="V173" s="1"/>
      <c r="AF173">
        <f>'18042'!$G$173*IF(E173&lt;&gt;"",'18042'!$F$173,0)</f>
        <v>0</v>
      </c>
    </row>
    <row r="174" spans="1:32" ht="12.75">
      <c r="A174">
        <v>42</v>
      </c>
      <c r="B174" s="1"/>
      <c r="C174">
        <f>IF(B174&lt;&gt;"",VLOOKUP(B174,iscritti_18042!$A$2:$G$372,4,FALSE),"")</f>
      </c>
      <c r="D174">
        <f>IF(B174&lt;&gt;"",VLOOKUP(B174,iscritti_18042!$A$2:$G$372,2,FALSE),"")</f>
      </c>
      <c r="E174">
        <f>IF(B174&lt;&gt;"",VLOOKUP(B174,iscritti_18042!$A$2:$G$372,3,FALSE),"")</f>
      </c>
      <c r="F174">
        <f>IF(E174&lt;&gt;"",VLOOKUP(E174,'18042'!$AG$3:'18042'!$AH$6,2,FALSE),"")</f>
      </c>
      <c r="G174">
        <f>COUNTA('18042'!$H$174:'18042'!$K$174)</f>
        <v>0</v>
      </c>
      <c r="H174" s="1"/>
      <c r="I174" s="1"/>
      <c r="J174" s="1"/>
      <c r="K174" s="1"/>
      <c r="L174">
        <f>IF('18042'!$G$174&lt;&gt;0,'18042'!$M$174/'18042'!$G$174,"")</f>
      </c>
      <c r="M174">
        <f>SUM('18042'!$H$174:'18042'!$K$174)</f>
        <v>0</v>
      </c>
      <c r="N174" s="1"/>
      <c r="O174" s="1"/>
      <c r="P174">
        <f>SUM('18042'!$M$174:'18042'!$O$174)+'18042'!$AF$174</f>
        <v>0</v>
      </c>
      <c r="Q174">
        <f>SUM('18042'!$P$174:'18042'!$P$177)</f>
        <v>0</v>
      </c>
      <c r="R174">
        <v>42</v>
      </c>
      <c r="S174">
        <f>SUM('18042'!$P$174:'18042'!$P$177)</f>
        <v>0</v>
      </c>
      <c r="T174" s="1"/>
      <c r="U174" s="1"/>
      <c r="V174" s="1"/>
      <c r="AF174">
        <f>'18042'!$G$174*IF(E174&lt;&gt;"",'18042'!$F$174,0)</f>
        <v>0</v>
      </c>
    </row>
    <row r="175" spans="2:32" ht="12.75">
      <c r="B175" s="1"/>
      <c r="C175">
        <f>IF(B175&lt;&gt;"",VLOOKUP(B175,iscritti_18042!$A$2:$G$372,4,FALSE),"")</f>
      </c>
      <c r="D175">
        <f>IF(B175&lt;&gt;"",VLOOKUP(B175,iscritti_18042!$A$2:$G$372,2,FALSE),"")</f>
      </c>
      <c r="E175">
        <f>IF(B175&lt;&gt;"",VLOOKUP(B175,iscritti_18042!$A$2:$G$372,3,FALSE),"")</f>
      </c>
      <c r="F175">
        <f>IF(E175&lt;&gt;"",VLOOKUP(E175,'18042'!$AG$3:'18042'!$AH$6,2,FALSE),"")</f>
      </c>
      <c r="G175">
        <f>COUNTA('18042'!$H$175:'18042'!$K$175)</f>
        <v>0</v>
      </c>
      <c r="H175" s="1"/>
      <c r="I175" s="1"/>
      <c r="J175" s="1"/>
      <c r="K175" s="1"/>
      <c r="L175">
        <f>IF('18042'!$G$175&lt;&gt;0,'18042'!$M$175/'18042'!$G$175,"")</f>
      </c>
      <c r="M175">
        <f>SUM('18042'!$H$175:'18042'!$K$175)</f>
        <v>0</v>
      </c>
      <c r="N175" s="1"/>
      <c r="O175" s="1"/>
      <c r="P175">
        <f>SUM('18042'!$M$175:'18042'!$O$175)+'18042'!$AF$175</f>
        <v>0</v>
      </c>
      <c r="Q175">
        <f>SUM('18042'!$P$174:'18042'!$P$177)</f>
        <v>0</v>
      </c>
      <c r="R175">
        <v>42</v>
      </c>
      <c r="T175" s="1"/>
      <c r="U175" s="1"/>
      <c r="V175" s="1"/>
      <c r="AF175">
        <f>'18042'!$G$175*IF(E175&lt;&gt;"",'18042'!$F$175,0)</f>
        <v>0</v>
      </c>
    </row>
    <row r="176" spans="2:32" ht="12.75">
      <c r="B176" s="1"/>
      <c r="C176">
        <f>IF(B176&lt;&gt;"",VLOOKUP(B176,iscritti_18042!$A$2:$G$372,4,FALSE),"")</f>
      </c>
      <c r="D176">
        <f>IF(B176&lt;&gt;"",VLOOKUP(B176,iscritti_18042!$A$2:$G$372,2,FALSE),"")</f>
      </c>
      <c r="E176">
        <f>IF(B176&lt;&gt;"",VLOOKUP(B176,iscritti_18042!$A$2:$G$372,3,FALSE),"")</f>
      </c>
      <c r="F176">
        <f>IF(E176&lt;&gt;"",VLOOKUP(E176,'18042'!$AG$3:'18042'!$AH$6,2,FALSE),"")</f>
      </c>
      <c r="G176">
        <f>COUNTA('18042'!$H$176:'18042'!$K$176)</f>
        <v>0</v>
      </c>
      <c r="H176" s="1"/>
      <c r="I176" s="1"/>
      <c r="J176" s="1"/>
      <c r="K176" s="1"/>
      <c r="L176">
        <f>IF('18042'!$G$176&lt;&gt;0,'18042'!$M$176/'18042'!$G$176,"")</f>
      </c>
      <c r="M176">
        <f>SUM('18042'!$H$176:'18042'!$K$176)</f>
        <v>0</v>
      </c>
      <c r="N176" s="1"/>
      <c r="O176" s="1"/>
      <c r="P176">
        <f>SUM('18042'!$M$176:'18042'!$O$176)+'18042'!$AF$176</f>
        <v>0</v>
      </c>
      <c r="Q176">
        <f>SUM('18042'!$P$174:'18042'!$P$177)</f>
        <v>0</v>
      </c>
      <c r="R176">
        <v>42</v>
      </c>
      <c r="T176" s="1"/>
      <c r="U176" s="1"/>
      <c r="V176" s="1"/>
      <c r="AF176">
        <f>'18042'!$G$176*IF(E176&lt;&gt;"",'18042'!$F$176,0)</f>
        <v>0</v>
      </c>
    </row>
    <row r="177" spans="2:32" ht="12.75">
      <c r="B177" s="1"/>
      <c r="C177">
        <f>IF(B177&lt;&gt;"",VLOOKUP(B177,iscritti_18042!$A$2:$G$372,4,FALSE),"")</f>
      </c>
      <c r="D177">
        <f>IF(B177&lt;&gt;"",VLOOKUP(B177,iscritti_18042!$A$2:$G$372,2,FALSE),"")</f>
      </c>
      <c r="E177">
        <f>IF(B177&lt;&gt;"",VLOOKUP(B177,iscritti_18042!$A$2:$G$372,3,FALSE),"")</f>
      </c>
      <c r="F177">
        <f>IF(E177&lt;&gt;"",VLOOKUP(E177,'18042'!$AG$3:'18042'!$AH$6,2,FALSE),"")</f>
      </c>
      <c r="G177">
        <f>COUNTA('18042'!$H$177:'18042'!$K$177)</f>
        <v>0</v>
      </c>
      <c r="H177" s="1"/>
      <c r="I177" s="1"/>
      <c r="J177" s="1"/>
      <c r="K177" s="1"/>
      <c r="L177">
        <f>IF('18042'!$G$177&lt;&gt;0,'18042'!$M$177/'18042'!$G$177,"")</f>
      </c>
      <c r="M177">
        <f>SUM('18042'!$H$177:'18042'!$K$177)</f>
        <v>0</v>
      </c>
      <c r="N177" s="1"/>
      <c r="O177" s="1"/>
      <c r="P177">
        <f>SUM('18042'!$M$177:'18042'!$O$177)+'18042'!$AF$177</f>
        <v>0</v>
      </c>
      <c r="Q177">
        <f>SUM('18042'!$P$174:'18042'!$P$177)</f>
        <v>0</v>
      </c>
      <c r="R177">
        <v>42</v>
      </c>
      <c r="T177" s="1"/>
      <c r="U177" s="1"/>
      <c r="V177" s="1"/>
      <c r="AF177">
        <f>'18042'!$G$177*IF(E177&lt;&gt;"",'18042'!$F$177,0)</f>
        <v>0</v>
      </c>
    </row>
    <row r="178" spans="1:32" ht="12.75">
      <c r="A178">
        <v>43</v>
      </c>
      <c r="B178" s="1"/>
      <c r="C178">
        <f>IF(B178&lt;&gt;"",VLOOKUP(B178,iscritti_18042!$A$2:$G$372,4,FALSE),"")</f>
      </c>
      <c r="D178">
        <f>IF(B178&lt;&gt;"",VLOOKUP(B178,iscritti_18042!$A$2:$G$372,2,FALSE),"")</f>
      </c>
      <c r="E178">
        <f>IF(B178&lt;&gt;"",VLOOKUP(B178,iscritti_18042!$A$2:$G$372,3,FALSE),"")</f>
      </c>
      <c r="F178">
        <f>IF(E178&lt;&gt;"",VLOOKUP(E178,'18042'!$AG$3:'18042'!$AH$6,2,FALSE),"")</f>
      </c>
      <c r="G178">
        <f>COUNTA('18042'!$H$178:'18042'!$K$178)</f>
        <v>0</v>
      </c>
      <c r="H178" s="1"/>
      <c r="I178" s="1"/>
      <c r="J178" s="1"/>
      <c r="K178" s="1"/>
      <c r="L178">
        <f>IF('18042'!$G$178&lt;&gt;0,'18042'!$M$178/'18042'!$G$178,"")</f>
      </c>
      <c r="M178">
        <f>SUM('18042'!$H$178:'18042'!$K$178)</f>
        <v>0</v>
      </c>
      <c r="N178" s="1"/>
      <c r="O178" s="1"/>
      <c r="P178">
        <f>SUM('18042'!$M$178:'18042'!$O$178)+'18042'!$AF$178</f>
        <v>0</v>
      </c>
      <c r="Q178">
        <f>SUM('18042'!$P$178:'18042'!$P$181)</f>
        <v>0</v>
      </c>
      <c r="R178">
        <v>43</v>
      </c>
      <c r="S178">
        <f>SUM('18042'!$P$178:'18042'!$P$181)</f>
        <v>0</v>
      </c>
      <c r="T178" s="1"/>
      <c r="U178" s="1"/>
      <c r="V178" s="1"/>
      <c r="AF178">
        <f>'18042'!$G$178*IF(E178&lt;&gt;"",'18042'!$F$178,0)</f>
        <v>0</v>
      </c>
    </row>
    <row r="179" spans="2:32" ht="12.75">
      <c r="B179" s="1"/>
      <c r="C179">
        <f>IF(B179&lt;&gt;"",VLOOKUP(B179,iscritti_18042!$A$2:$G$372,4,FALSE),"")</f>
      </c>
      <c r="D179">
        <f>IF(B179&lt;&gt;"",VLOOKUP(B179,iscritti_18042!$A$2:$G$372,2,FALSE),"")</f>
      </c>
      <c r="E179">
        <f>IF(B179&lt;&gt;"",VLOOKUP(B179,iscritti_18042!$A$2:$G$372,3,FALSE),"")</f>
      </c>
      <c r="F179">
        <f>IF(E179&lt;&gt;"",VLOOKUP(E179,'18042'!$AG$3:'18042'!$AH$6,2,FALSE),"")</f>
      </c>
      <c r="G179">
        <f>COUNTA('18042'!$H$179:'18042'!$K$179)</f>
        <v>0</v>
      </c>
      <c r="H179" s="1"/>
      <c r="I179" s="1"/>
      <c r="J179" s="1"/>
      <c r="K179" s="1"/>
      <c r="L179">
        <f>IF('18042'!$G$179&lt;&gt;0,'18042'!$M$179/'18042'!$G$179,"")</f>
      </c>
      <c r="M179">
        <f>SUM('18042'!$H$179:'18042'!$K$179)</f>
        <v>0</v>
      </c>
      <c r="N179" s="1"/>
      <c r="O179" s="1"/>
      <c r="P179">
        <f>SUM('18042'!$M$179:'18042'!$O$179)+'18042'!$AF$179</f>
        <v>0</v>
      </c>
      <c r="Q179">
        <f>SUM('18042'!$P$178:'18042'!$P$181)</f>
        <v>0</v>
      </c>
      <c r="R179">
        <v>43</v>
      </c>
      <c r="T179" s="1"/>
      <c r="U179" s="1"/>
      <c r="V179" s="1"/>
      <c r="AF179">
        <f>'18042'!$G$179*IF(E179&lt;&gt;"",'18042'!$F$179,0)</f>
        <v>0</v>
      </c>
    </row>
    <row r="180" spans="2:32" ht="12.75">
      <c r="B180" s="1"/>
      <c r="C180">
        <f>IF(B180&lt;&gt;"",VLOOKUP(B180,iscritti_18042!$A$2:$G$372,4,FALSE),"")</f>
      </c>
      <c r="D180">
        <f>IF(B180&lt;&gt;"",VLOOKUP(B180,iscritti_18042!$A$2:$G$372,2,FALSE),"")</f>
      </c>
      <c r="E180">
        <f>IF(B180&lt;&gt;"",VLOOKUP(B180,iscritti_18042!$A$2:$G$372,3,FALSE),"")</f>
      </c>
      <c r="F180">
        <f>IF(E180&lt;&gt;"",VLOOKUP(E180,'18042'!$AG$3:'18042'!$AH$6,2,FALSE),"")</f>
      </c>
      <c r="G180">
        <f>COUNTA('18042'!$H$180:'18042'!$K$180)</f>
        <v>0</v>
      </c>
      <c r="H180" s="1"/>
      <c r="I180" s="1"/>
      <c r="J180" s="1"/>
      <c r="K180" s="1"/>
      <c r="L180">
        <f>IF('18042'!$G$180&lt;&gt;0,'18042'!$M$180/'18042'!$G$180,"")</f>
      </c>
      <c r="M180">
        <f>SUM('18042'!$H$180:'18042'!$K$180)</f>
        <v>0</v>
      </c>
      <c r="N180" s="1"/>
      <c r="O180" s="1"/>
      <c r="P180">
        <f>SUM('18042'!$M$180:'18042'!$O$180)+'18042'!$AF$180</f>
        <v>0</v>
      </c>
      <c r="Q180">
        <f>SUM('18042'!$P$178:'18042'!$P$181)</f>
        <v>0</v>
      </c>
      <c r="R180">
        <v>43</v>
      </c>
      <c r="T180" s="1"/>
      <c r="U180" s="1"/>
      <c r="V180" s="1"/>
      <c r="AF180">
        <f>'18042'!$G$180*IF(E180&lt;&gt;"",'18042'!$F$180,0)</f>
        <v>0</v>
      </c>
    </row>
    <row r="181" spans="2:32" ht="12.75">
      <c r="B181" s="1"/>
      <c r="C181">
        <f>IF(B181&lt;&gt;"",VLOOKUP(B181,iscritti_18042!$A$2:$G$372,4,FALSE),"")</f>
      </c>
      <c r="D181">
        <f>IF(B181&lt;&gt;"",VLOOKUP(B181,iscritti_18042!$A$2:$G$372,2,FALSE),"")</f>
      </c>
      <c r="E181">
        <f>IF(B181&lt;&gt;"",VLOOKUP(B181,iscritti_18042!$A$2:$G$372,3,FALSE),"")</f>
      </c>
      <c r="F181">
        <f>IF(E181&lt;&gt;"",VLOOKUP(E181,'18042'!$AG$3:'18042'!$AH$6,2,FALSE),"")</f>
      </c>
      <c r="G181">
        <f>COUNTA('18042'!$H$181:'18042'!$K$181)</f>
        <v>0</v>
      </c>
      <c r="H181" s="1"/>
      <c r="I181" s="1"/>
      <c r="J181" s="1"/>
      <c r="K181" s="1"/>
      <c r="L181">
        <f>IF('18042'!$G$181&lt;&gt;0,'18042'!$M$181/'18042'!$G$181,"")</f>
      </c>
      <c r="M181">
        <f>SUM('18042'!$H$181:'18042'!$K$181)</f>
        <v>0</v>
      </c>
      <c r="N181" s="1"/>
      <c r="O181" s="1"/>
      <c r="P181">
        <f>SUM('18042'!$M$181:'18042'!$O$181)+'18042'!$AF$181</f>
        <v>0</v>
      </c>
      <c r="Q181">
        <f>SUM('18042'!$P$178:'18042'!$P$181)</f>
        <v>0</v>
      </c>
      <c r="R181">
        <v>43</v>
      </c>
      <c r="T181" s="1"/>
      <c r="U181" s="1"/>
      <c r="V181" s="1"/>
      <c r="AF181">
        <f>'18042'!$G$181*IF(E181&lt;&gt;"",'18042'!$F$181,0)</f>
        <v>0</v>
      </c>
    </row>
    <row r="182" spans="1:32" ht="12.75">
      <c r="A182">
        <v>44</v>
      </c>
      <c r="B182" s="1"/>
      <c r="C182">
        <f>IF(B182&lt;&gt;"",VLOOKUP(B182,iscritti_18042!$A$2:$G$372,4,FALSE),"")</f>
      </c>
      <c r="D182">
        <f>IF(B182&lt;&gt;"",VLOOKUP(B182,iscritti_18042!$A$2:$G$372,2,FALSE),"")</f>
      </c>
      <c r="E182">
        <f>IF(B182&lt;&gt;"",VLOOKUP(B182,iscritti_18042!$A$2:$G$372,3,FALSE),"")</f>
      </c>
      <c r="F182">
        <f>IF(E182&lt;&gt;"",VLOOKUP(E182,'18042'!$AG$3:'18042'!$AH$6,2,FALSE),"")</f>
      </c>
      <c r="G182">
        <f>COUNTA('18042'!$H$182:'18042'!$K$182)</f>
        <v>0</v>
      </c>
      <c r="H182" s="1"/>
      <c r="I182" s="1"/>
      <c r="J182" s="1"/>
      <c r="K182" s="1"/>
      <c r="L182">
        <f>IF('18042'!$G$182&lt;&gt;0,'18042'!$M$182/'18042'!$G$182,"")</f>
      </c>
      <c r="M182">
        <f>SUM('18042'!$H$182:'18042'!$K$182)</f>
        <v>0</v>
      </c>
      <c r="N182" s="1"/>
      <c r="O182" s="1"/>
      <c r="P182">
        <f>SUM('18042'!$M$182:'18042'!$O$182)+'18042'!$AF$182</f>
        <v>0</v>
      </c>
      <c r="Q182">
        <f>SUM('18042'!$P$182:'18042'!$P$185)</f>
        <v>0</v>
      </c>
      <c r="R182">
        <v>44</v>
      </c>
      <c r="S182">
        <f>SUM('18042'!$P$182:'18042'!$P$185)</f>
        <v>0</v>
      </c>
      <c r="T182" s="1"/>
      <c r="U182" s="1"/>
      <c r="V182" s="1"/>
      <c r="AF182">
        <f>'18042'!$G$182*IF(E182&lt;&gt;"",'18042'!$F$182,0)</f>
        <v>0</v>
      </c>
    </row>
    <row r="183" spans="2:32" ht="12.75">
      <c r="B183" s="1"/>
      <c r="C183">
        <f>IF(B183&lt;&gt;"",VLOOKUP(B183,iscritti_18042!$A$2:$G$372,4,FALSE),"")</f>
      </c>
      <c r="D183">
        <f>IF(B183&lt;&gt;"",VLOOKUP(B183,iscritti_18042!$A$2:$G$372,2,FALSE),"")</f>
      </c>
      <c r="E183">
        <f>IF(B183&lt;&gt;"",VLOOKUP(B183,iscritti_18042!$A$2:$G$372,3,FALSE),"")</f>
      </c>
      <c r="F183">
        <f>IF(E183&lt;&gt;"",VLOOKUP(E183,'18042'!$AG$3:'18042'!$AH$6,2,FALSE),"")</f>
      </c>
      <c r="G183">
        <f>COUNTA('18042'!$H$183:'18042'!$K$183)</f>
        <v>0</v>
      </c>
      <c r="H183" s="1"/>
      <c r="I183" s="1"/>
      <c r="J183" s="1"/>
      <c r="K183" s="1"/>
      <c r="L183">
        <f>IF('18042'!$G$183&lt;&gt;0,'18042'!$M$183/'18042'!$G$183,"")</f>
      </c>
      <c r="M183">
        <f>SUM('18042'!$H$183:'18042'!$K$183)</f>
        <v>0</v>
      </c>
      <c r="N183" s="1"/>
      <c r="O183" s="1"/>
      <c r="P183">
        <f>SUM('18042'!$M$183:'18042'!$O$183)+'18042'!$AF$183</f>
        <v>0</v>
      </c>
      <c r="Q183">
        <f>SUM('18042'!$P$182:'18042'!$P$185)</f>
        <v>0</v>
      </c>
      <c r="R183">
        <v>44</v>
      </c>
      <c r="T183" s="1"/>
      <c r="U183" s="1"/>
      <c r="V183" s="1"/>
      <c r="AF183">
        <f>'18042'!$G$183*IF(E183&lt;&gt;"",'18042'!$F$183,0)</f>
        <v>0</v>
      </c>
    </row>
    <row r="184" spans="2:32" ht="12.75">
      <c r="B184" s="1"/>
      <c r="C184">
        <f>IF(B184&lt;&gt;"",VLOOKUP(B184,iscritti_18042!$A$2:$G$372,4,FALSE),"")</f>
      </c>
      <c r="D184">
        <f>IF(B184&lt;&gt;"",VLOOKUP(B184,iscritti_18042!$A$2:$G$372,2,FALSE),"")</f>
      </c>
      <c r="E184">
        <f>IF(B184&lt;&gt;"",VLOOKUP(B184,iscritti_18042!$A$2:$G$372,3,FALSE),"")</f>
      </c>
      <c r="F184">
        <f>IF(E184&lt;&gt;"",VLOOKUP(E184,'18042'!$AG$3:'18042'!$AH$6,2,FALSE),"")</f>
      </c>
      <c r="G184">
        <f>COUNTA('18042'!$H$184:'18042'!$K$184)</f>
        <v>0</v>
      </c>
      <c r="H184" s="1"/>
      <c r="I184" s="1"/>
      <c r="J184" s="1"/>
      <c r="K184" s="1"/>
      <c r="L184">
        <f>IF('18042'!$G$184&lt;&gt;0,'18042'!$M$184/'18042'!$G$184,"")</f>
      </c>
      <c r="M184">
        <f>SUM('18042'!$H$184:'18042'!$K$184)</f>
        <v>0</v>
      </c>
      <c r="N184" s="1"/>
      <c r="O184" s="1"/>
      <c r="P184">
        <f>SUM('18042'!$M$184:'18042'!$O$184)+'18042'!$AF$184</f>
        <v>0</v>
      </c>
      <c r="Q184">
        <f>SUM('18042'!$P$182:'18042'!$P$185)</f>
        <v>0</v>
      </c>
      <c r="R184">
        <v>44</v>
      </c>
      <c r="T184" s="1"/>
      <c r="U184" s="1"/>
      <c r="V184" s="1"/>
      <c r="AF184">
        <f>'18042'!$G$184*IF(E184&lt;&gt;"",'18042'!$F$184,0)</f>
        <v>0</v>
      </c>
    </row>
    <row r="185" spans="2:32" ht="12.75">
      <c r="B185" s="1"/>
      <c r="C185">
        <f>IF(B185&lt;&gt;"",VLOOKUP(B185,iscritti_18042!$A$2:$G$372,4,FALSE),"")</f>
      </c>
      <c r="D185">
        <f>IF(B185&lt;&gt;"",VLOOKUP(B185,iscritti_18042!$A$2:$G$372,2,FALSE),"")</f>
      </c>
      <c r="E185">
        <f>IF(B185&lt;&gt;"",VLOOKUP(B185,iscritti_18042!$A$2:$G$372,3,FALSE),"")</f>
      </c>
      <c r="F185">
        <f>IF(E185&lt;&gt;"",VLOOKUP(E185,'18042'!$AG$3:'18042'!$AH$6,2,FALSE),"")</f>
      </c>
      <c r="G185">
        <f>COUNTA('18042'!$H$185:'18042'!$K$185)</f>
        <v>0</v>
      </c>
      <c r="H185" s="1"/>
      <c r="I185" s="1"/>
      <c r="J185" s="1"/>
      <c r="K185" s="1"/>
      <c r="L185">
        <f>IF('18042'!$G$185&lt;&gt;0,'18042'!$M$185/'18042'!$G$185,"")</f>
      </c>
      <c r="M185">
        <f>SUM('18042'!$H$185:'18042'!$K$185)</f>
        <v>0</v>
      </c>
      <c r="N185" s="1"/>
      <c r="O185" s="1"/>
      <c r="P185">
        <f>SUM('18042'!$M$185:'18042'!$O$185)+'18042'!$AF$185</f>
        <v>0</v>
      </c>
      <c r="Q185">
        <f>SUM('18042'!$P$182:'18042'!$P$185)</f>
        <v>0</v>
      </c>
      <c r="R185">
        <v>44</v>
      </c>
      <c r="T185" s="1"/>
      <c r="U185" s="1"/>
      <c r="V185" s="1"/>
      <c r="AF185">
        <f>'18042'!$G$185*IF(E185&lt;&gt;"",'18042'!$F$185,0)</f>
        <v>0</v>
      </c>
    </row>
    <row r="186" spans="1:32" ht="12.75">
      <c r="A186">
        <v>45</v>
      </c>
      <c r="B186" s="1"/>
      <c r="C186">
        <f>IF(B186&lt;&gt;"",VLOOKUP(B186,iscritti_18042!$A$2:$G$372,4,FALSE),"")</f>
      </c>
      <c r="D186">
        <f>IF(B186&lt;&gt;"",VLOOKUP(B186,iscritti_18042!$A$2:$G$372,2,FALSE),"")</f>
      </c>
      <c r="E186">
        <f>IF(B186&lt;&gt;"",VLOOKUP(B186,iscritti_18042!$A$2:$G$372,3,FALSE),"")</f>
      </c>
      <c r="F186">
        <f>IF(E186&lt;&gt;"",VLOOKUP(E186,'18042'!$AG$3:'18042'!$AH$6,2,FALSE),"")</f>
      </c>
      <c r="G186">
        <f>COUNTA('18042'!$H$186:'18042'!$K$186)</f>
        <v>0</v>
      </c>
      <c r="H186" s="1"/>
      <c r="I186" s="1"/>
      <c r="J186" s="1"/>
      <c r="K186" s="1"/>
      <c r="L186">
        <f>IF('18042'!$G$186&lt;&gt;0,'18042'!$M$186/'18042'!$G$186,"")</f>
      </c>
      <c r="M186">
        <f>SUM('18042'!$H$186:'18042'!$K$186)</f>
        <v>0</v>
      </c>
      <c r="N186" s="1"/>
      <c r="O186" s="1"/>
      <c r="P186">
        <f>SUM('18042'!$M$186:'18042'!$O$186)+'18042'!$AF$186</f>
        <v>0</v>
      </c>
      <c r="Q186">
        <f>SUM('18042'!$P$186:'18042'!$P$189)</f>
        <v>0</v>
      </c>
      <c r="R186">
        <v>45</v>
      </c>
      <c r="S186">
        <f>SUM('18042'!$P$186:'18042'!$P$189)</f>
        <v>0</v>
      </c>
      <c r="T186" s="1"/>
      <c r="U186" s="1"/>
      <c r="V186" s="1"/>
      <c r="AF186">
        <f>'18042'!$G$186*IF(E186&lt;&gt;"",'18042'!$F$186,0)</f>
        <v>0</v>
      </c>
    </row>
    <row r="187" spans="2:32" ht="12.75">
      <c r="B187" s="1"/>
      <c r="C187">
        <f>IF(B187&lt;&gt;"",VLOOKUP(B187,iscritti_18042!$A$2:$G$372,4,FALSE),"")</f>
      </c>
      <c r="D187">
        <f>IF(B187&lt;&gt;"",VLOOKUP(B187,iscritti_18042!$A$2:$G$372,2,FALSE),"")</f>
      </c>
      <c r="E187">
        <f>IF(B187&lt;&gt;"",VLOOKUP(B187,iscritti_18042!$A$2:$G$372,3,FALSE),"")</f>
      </c>
      <c r="F187">
        <f>IF(E187&lt;&gt;"",VLOOKUP(E187,'18042'!$AG$3:'18042'!$AH$6,2,FALSE),"")</f>
      </c>
      <c r="G187">
        <f>COUNTA('18042'!$H$187:'18042'!$K$187)</f>
        <v>0</v>
      </c>
      <c r="H187" s="1"/>
      <c r="I187" s="1"/>
      <c r="J187" s="1"/>
      <c r="K187" s="1"/>
      <c r="L187">
        <f>IF('18042'!$G$187&lt;&gt;0,'18042'!$M$187/'18042'!$G$187,"")</f>
      </c>
      <c r="M187">
        <f>SUM('18042'!$H$187:'18042'!$K$187)</f>
        <v>0</v>
      </c>
      <c r="N187" s="1"/>
      <c r="O187" s="1"/>
      <c r="P187">
        <f>SUM('18042'!$M$187:'18042'!$O$187)+'18042'!$AF$187</f>
        <v>0</v>
      </c>
      <c r="Q187">
        <f>SUM('18042'!$P$186:'18042'!$P$189)</f>
        <v>0</v>
      </c>
      <c r="R187">
        <v>45</v>
      </c>
      <c r="T187" s="1"/>
      <c r="U187" s="1"/>
      <c r="V187" s="1"/>
      <c r="AF187">
        <f>'18042'!$G$187*IF(E187&lt;&gt;"",'18042'!$F$187,0)</f>
        <v>0</v>
      </c>
    </row>
    <row r="188" spans="2:32" ht="12.75">
      <c r="B188" s="1"/>
      <c r="C188">
        <f>IF(B188&lt;&gt;"",VLOOKUP(B188,iscritti_18042!$A$2:$G$372,4,FALSE),"")</f>
      </c>
      <c r="D188">
        <f>IF(B188&lt;&gt;"",VLOOKUP(B188,iscritti_18042!$A$2:$G$372,2,FALSE),"")</f>
      </c>
      <c r="E188">
        <f>IF(B188&lt;&gt;"",VLOOKUP(B188,iscritti_18042!$A$2:$G$372,3,FALSE),"")</f>
      </c>
      <c r="F188">
        <f>IF(E188&lt;&gt;"",VLOOKUP(E188,'18042'!$AG$3:'18042'!$AH$6,2,FALSE),"")</f>
      </c>
      <c r="G188">
        <f>COUNTA('18042'!$H$188:'18042'!$K$188)</f>
        <v>0</v>
      </c>
      <c r="H188" s="1"/>
      <c r="I188" s="1"/>
      <c r="J188" s="1"/>
      <c r="K188" s="1"/>
      <c r="L188">
        <f>IF('18042'!$G$188&lt;&gt;0,'18042'!$M$188/'18042'!$G$188,"")</f>
      </c>
      <c r="M188">
        <f>SUM('18042'!$H$188:'18042'!$K$188)</f>
        <v>0</v>
      </c>
      <c r="N188" s="1"/>
      <c r="O188" s="1"/>
      <c r="P188">
        <f>SUM('18042'!$M$188:'18042'!$O$188)+'18042'!$AF$188</f>
        <v>0</v>
      </c>
      <c r="Q188">
        <f>SUM('18042'!$P$186:'18042'!$P$189)</f>
        <v>0</v>
      </c>
      <c r="R188">
        <v>45</v>
      </c>
      <c r="T188" s="1"/>
      <c r="U188" s="1"/>
      <c r="V188" s="1"/>
      <c r="AF188">
        <f>'18042'!$G$188*IF(E188&lt;&gt;"",'18042'!$F$188,0)</f>
        <v>0</v>
      </c>
    </row>
    <row r="189" spans="2:32" ht="12.75">
      <c r="B189" s="1"/>
      <c r="C189">
        <f>IF(B189&lt;&gt;"",VLOOKUP(B189,iscritti_18042!$A$2:$G$372,4,FALSE),"")</f>
      </c>
      <c r="D189">
        <f>IF(B189&lt;&gt;"",VLOOKUP(B189,iscritti_18042!$A$2:$G$372,2,FALSE),"")</f>
      </c>
      <c r="E189">
        <f>IF(B189&lt;&gt;"",VLOOKUP(B189,iscritti_18042!$A$2:$G$372,3,FALSE),"")</f>
      </c>
      <c r="F189">
        <f>IF(E189&lt;&gt;"",VLOOKUP(E189,'18042'!$AG$3:'18042'!$AH$6,2,FALSE),"")</f>
      </c>
      <c r="G189">
        <f>COUNTA('18042'!$H$189:'18042'!$K$189)</f>
        <v>0</v>
      </c>
      <c r="H189" s="1"/>
      <c r="I189" s="1"/>
      <c r="J189" s="1"/>
      <c r="K189" s="1"/>
      <c r="L189">
        <f>IF('18042'!$G$189&lt;&gt;0,'18042'!$M$189/'18042'!$G$189,"")</f>
      </c>
      <c r="M189">
        <f>SUM('18042'!$H$189:'18042'!$K$189)</f>
        <v>0</v>
      </c>
      <c r="N189" s="1"/>
      <c r="O189" s="1"/>
      <c r="P189">
        <f>SUM('18042'!$M$189:'18042'!$O$189)+'18042'!$AF$189</f>
        <v>0</v>
      </c>
      <c r="Q189">
        <f>SUM('18042'!$P$186:'18042'!$P$189)</f>
        <v>0</v>
      </c>
      <c r="R189">
        <v>45</v>
      </c>
      <c r="T189" s="1"/>
      <c r="U189" s="1"/>
      <c r="V189" s="1"/>
      <c r="AF189">
        <f>'18042'!$G$189*IF(E189&lt;&gt;"",'18042'!$F$189,0)</f>
        <v>0</v>
      </c>
    </row>
    <row r="190" spans="1:32" ht="12.75">
      <c r="A190">
        <v>46</v>
      </c>
      <c r="B190" s="1"/>
      <c r="C190">
        <f>IF(B190&lt;&gt;"",VLOOKUP(B190,iscritti_18042!$A$2:$G$372,4,FALSE),"")</f>
      </c>
      <c r="D190">
        <f>IF(B190&lt;&gt;"",VLOOKUP(B190,iscritti_18042!$A$2:$G$372,2,FALSE),"")</f>
      </c>
      <c r="E190">
        <f>IF(B190&lt;&gt;"",VLOOKUP(B190,iscritti_18042!$A$2:$G$372,3,FALSE),"")</f>
      </c>
      <c r="F190">
        <f>IF(E190&lt;&gt;"",VLOOKUP(E190,'18042'!$AG$3:'18042'!$AH$6,2,FALSE),"")</f>
      </c>
      <c r="G190">
        <f>COUNTA('18042'!$H$190:'18042'!$K$190)</f>
        <v>0</v>
      </c>
      <c r="H190" s="1"/>
      <c r="I190" s="1"/>
      <c r="J190" s="1"/>
      <c r="K190" s="1"/>
      <c r="L190">
        <f>IF('18042'!$G$190&lt;&gt;0,'18042'!$M$190/'18042'!$G$190,"")</f>
      </c>
      <c r="M190">
        <f>SUM('18042'!$H$190:'18042'!$K$190)</f>
        <v>0</v>
      </c>
      <c r="N190" s="1"/>
      <c r="O190" s="1"/>
      <c r="P190">
        <f>SUM('18042'!$M$190:'18042'!$O$190)+'18042'!$AF$190</f>
        <v>0</v>
      </c>
      <c r="Q190">
        <f>SUM('18042'!$P$190:'18042'!$P$193)</f>
        <v>0</v>
      </c>
      <c r="R190">
        <v>46</v>
      </c>
      <c r="S190">
        <f>SUM('18042'!$P$190:'18042'!$P$193)</f>
        <v>0</v>
      </c>
      <c r="T190" s="1"/>
      <c r="U190" s="1"/>
      <c r="V190" s="1"/>
      <c r="AF190">
        <f>'18042'!$G$190*IF(E190&lt;&gt;"",'18042'!$F$190,0)</f>
        <v>0</v>
      </c>
    </row>
    <row r="191" spans="2:32" ht="12.75">
      <c r="B191" s="1"/>
      <c r="C191">
        <f>IF(B191&lt;&gt;"",VLOOKUP(B191,iscritti_18042!$A$2:$G$372,4,FALSE),"")</f>
      </c>
      <c r="D191">
        <f>IF(B191&lt;&gt;"",VLOOKUP(B191,iscritti_18042!$A$2:$G$372,2,FALSE),"")</f>
      </c>
      <c r="E191">
        <f>IF(B191&lt;&gt;"",VLOOKUP(B191,iscritti_18042!$A$2:$G$372,3,FALSE),"")</f>
      </c>
      <c r="F191">
        <f>IF(E191&lt;&gt;"",VLOOKUP(E191,'18042'!$AG$3:'18042'!$AH$6,2,FALSE),"")</f>
      </c>
      <c r="G191">
        <f>COUNTA('18042'!$H$191:'18042'!$K$191)</f>
        <v>0</v>
      </c>
      <c r="H191" s="1"/>
      <c r="I191" s="1"/>
      <c r="J191" s="1"/>
      <c r="K191" s="1"/>
      <c r="L191">
        <f>IF('18042'!$G$191&lt;&gt;0,'18042'!$M$191/'18042'!$G$191,"")</f>
      </c>
      <c r="M191">
        <f>SUM('18042'!$H$191:'18042'!$K$191)</f>
        <v>0</v>
      </c>
      <c r="N191" s="1"/>
      <c r="O191" s="1"/>
      <c r="P191">
        <f>SUM('18042'!$M$191:'18042'!$O$191)+'18042'!$AF$191</f>
        <v>0</v>
      </c>
      <c r="Q191">
        <f>SUM('18042'!$P$190:'18042'!$P$193)</f>
        <v>0</v>
      </c>
      <c r="R191">
        <v>46</v>
      </c>
      <c r="T191" s="1"/>
      <c r="U191" s="1"/>
      <c r="V191" s="1"/>
      <c r="AF191">
        <f>'18042'!$G$191*IF(E191&lt;&gt;"",'18042'!$F$191,0)</f>
        <v>0</v>
      </c>
    </row>
    <row r="192" spans="2:32" ht="12.75">
      <c r="B192" s="1"/>
      <c r="C192">
        <f>IF(B192&lt;&gt;"",VLOOKUP(B192,iscritti_18042!$A$2:$G$372,4,FALSE),"")</f>
      </c>
      <c r="D192">
        <f>IF(B192&lt;&gt;"",VLOOKUP(B192,iscritti_18042!$A$2:$G$372,2,FALSE),"")</f>
      </c>
      <c r="E192">
        <f>IF(B192&lt;&gt;"",VLOOKUP(B192,iscritti_18042!$A$2:$G$372,3,FALSE),"")</f>
      </c>
      <c r="F192">
        <f>IF(E192&lt;&gt;"",VLOOKUP(E192,'18042'!$AG$3:'18042'!$AH$6,2,FALSE),"")</f>
      </c>
      <c r="G192">
        <f>COUNTA('18042'!$H$192:'18042'!$K$192)</f>
        <v>0</v>
      </c>
      <c r="H192" s="1"/>
      <c r="I192" s="1"/>
      <c r="J192" s="1"/>
      <c r="K192" s="1"/>
      <c r="L192">
        <f>IF('18042'!$G$192&lt;&gt;0,'18042'!$M$192/'18042'!$G$192,"")</f>
      </c>
      <c r="M192">
        <f>SUM('18042'!$H$192:'18042'!$K$192)</f>
        <v>0</v>
      </c>
      <c r="N192" s="1"/>
      <c r="O192" s="1"/>
      <c r="P192">
        <f>SUM('18042'!$M$192:'18042'!$O$192)+'18042'!$AF$192</f>
        <v>0</v>
      </c>
      <c r="Q192">
        <f>SUM('18042'!$P$190:'18042'!$P$193)</f>
        <v>0</v>
      </c>
      <c r="R192">
        <v>46</v>
      </c>
      <c r="T192" s="1"/>
      <c r="U192" s="1"/>
      <c r="V192" s="1"/>
      <c r="AF192">
        <f>'18042'!$G$192*IF(E192&lt;&gt;"",'18042'!$F$192,0)</f>
        <v>0</v>
      </c>
    </row>
    <row r="193" spans="2:32" ht="12.75">
      <c r="B193" s="1"/>
      <c r="C193">
        <f>IF(B193&lt;&gt;"",VLOOKUP(B193,iscritti_18042!$A$2:$G$372,4,FALSE),"")</f>
      </c>
      <c r="D193">
        <f>IF(B193&lt;&gt;"",VLOOKUP(B193,iscritti_18042!$A$2:$G$372,2,FALSE),"")</f>
      </c>
      <c r="E193">
        <f>IF(B193&lt;&gt;"",VLOOKUP(B193,iscritti_18042!$A$2:$G$372,3,FALSE),"")</f>
      </c>
      <c r="F193">
        <f>IF(E193&lt;&gt;"",VLOOKUP(E193,'18042'!$AG$3:'18042'!$AH$6,2,FALSE),"")</f>
      </c>
      <c r="G193">
        <f>COUNTA('18042'!$H$193:'18042'!$K$193)</f>
        <v>0</v>
      </c>
      <c r="H193" s="1"/>
      <c r="I193" s="1"/>
      <c r="J193" s="1"/>
      <c r="K193" s="1"/>
      <c r="L193">
        <f>IF('18042'!$G$193&lt;&gt;0,'18042'!$M$193/'18042'!$G$193,"")</f>
      </c>
      <c r="M193">
        <f>SUM('18042'!$H$193:'18042'!$K$193)</f>
        <v>0</v>
      </c>
      <c r="N193" s="1"/>
      <c r="O193" s="1"/>
      <c r="P193">
        <f>SUM('18042'!$M$193:'18042'!$O$193)+'18042'!$AF$193</f>
        <v>0</v>
      </c>
      <c r="Q193">
        <f>SUM('18042'!$P$190:'18042'!$P$193)</f>
        <v>0</v>
      </c>
      <c r="R193">
        <v>46</v>
      </c>
      <c r="T193" s="1"/>
      <c r="U193" s="1"/>
      <c r="V193" s="1"/>
      <c r="AF193">
        <f>'18042'!$G$193*IF(E193&lt;&gt;"",'18042'!$F$193,0)</f>
        <v>0</v>
      </c>
    </row>
    <row r="194" spans="1:32" ht="12.75">
      <c r="A194">
        <v>47</v>
      </c>
      <c r="B194" s="1"/>
      <c r="C194">
        <f>IF(B194&lt;&gt;"",VLOOKUP(B194,iscritti_18042!$A$2:$G$372,4,FALSE),"")</f>
      </c>
      <c r="D194">
        <f>IF(B194&lt;&gt;"",VLOOKUP(B194,iscritti_18042!$A$2:$G$372,2,FALSE),"")</f>
      </c>
      <c r="E194">
        <f>IF(B194&lt;&gt;"",VLOOKUP(B194,iscritti_18042!$A$2:$G$372,3,FALSE),"")</f>
      </c>
      <c r="F194">
        <f>IF(E194&lt;&gt;"",VLOOKUP(E194,'18042'!$AG$3:'18042'!$AH$6,2,FALSE),"")</f>
      </c>
      <c r="G194">
        <f>COUNTA('18042'!$H$194:'18042'!$K$194)</f>
        <v>0</v>
      </c>
      <c r="H194" s="1"/>
      <c r="I194" s="1"/>
      <c r="J194" s="1"/>
      <c r="K194" s="1"/>
      <c r="L194">
        <f>IF('18042'!$G$194&lt;&gt;0,'18042'!$M$194/'18042'!$G$194,"")</f>
      </c>
      <c r="M194">
        <f>SUM('18042'!$H$194:'18042'!$K$194)</f>
        <v>0</v>
      </c>
      <c r="N194" s="1"/>
      <c r="O194" s="1"/>
      <c r="P194">
        <f>SUM('18042'!$M$194:'18042'!$O$194)+'18042'!$AF$194</f>
        <v>0</v>
      </c>
      <c r="Q194">
        <f>SUM('18042'!$P$194:'18042'!$P$197)</f>
        <v>0</v>
      </c>
      <c r="R194">
        <v>47</v>
      </c>
      <c r="S194">
        <f>SUM('18042'!$P$194:'18042'!$P$197)</f>
        <v>0</v>
      </c>
      <c r="T194" s="1"/>
      <c r="U194" s="1"/>
      <c r="V194" s="1"/>
      <c r="AF194">
        <f>'18042'!$G$194*IF(E194&lt;&gt;"",'18042'!$F$194,0)</f>
        <v>0</v>
      </c>
    </row>
    <row r="195" spans="2:32" ht="12.75">
      <c r="B195" s="1"/>
      <c r="C195">
        <f>IF(B195&lt;&gt;"",VLOOKUP(B195,iscritti_18042!$A$2:$G$372,4,FALSE),"")</f>
      </c>
      <c r="D195">
        <f>IF(B195&lt;&gt;"",VLOOKUP(B195,iscritti_18042!$A$2:$G$372,2,FALSE),"")</f>
      </c>
      <c r="E195">
        <f>IF(B195&lt;&gt;"",VLOOKUP(B195,iscritti_18042!$A$2:$G$372,3,FALSE),"")</f>
      </c>
      <c r="F195">
        <f>IF(E195&lt;&gt;"",VLOOKUP(E195,'18042'!$AG$3:'18042'!$AH$6,2,FALSE),"")</f>
      </c>
      <c r="G195">
        <f>COUNTA('18042'!$H$195:'18042'!$K$195)</f>
        <v>0</v>
      </c>
      <c r="H195" s="1"/>
      <c r="I195" s="1"/>
      <c r="J195" s="1"/>
      <c r="K195" s="1"/>
      <c r="L195">
        <f>IF('18042'!$G$195&lt;&gt;0,'18042'!$M$195/'18042'!$G$195,"")</f>
      </c>
      <c r="M195">
        <f>SUM('18042'!$H$195:'18042'!$K$195)</f>
        <v>0</v>
      </c>
      <c r="N195" s="1"/>
      <c r="O195" s="1"/>
      <c r="P195">
        <f>SUM('18042'!$M$195:'18042'!$O$195)+'18042'!$AF$195</f>
        <v>0</v>
      </c>
      <c r="Q195">
        <f>SUM('18042'!$P$194:'18042'!$P$197)</f>
        <v>0</v>
      </c>
      <c r="R195">
        <v>47</v>
      </c>
      <c r="T195" s="1"/>
      <c r="U195" s="1"/>
      <c r="V195" s="1"/>
      <c r="AF195">
        <f>'18042'!$G$195*IF(E195&lt;&gt;"",'18042'!$F$195,0)</f>
        <v>0</v>
      </c>
    </row>
    <row r="196" spans="2:32" ht="12.75">
      <c r="B196" s="1"/>
      <c r="C196">
        <f>IF(B196&lt;&gt;"",VLOOKUP(B196,iscritti_18042!$A$2:$G$372,4,FALSE),"")</f>
      </c>
      <c r="D196">
        <f>IF(B196&lt;&gt;"",VLOOKUP(B196,iscritti_18042!$A$2:$G$372,2,FALSE),"")</f>
      </c>
      <c r="E196">
        <f>IF(B196&lt;&gt;"",VLOOKUP(B196,iscritti_18042!$A$2:$G$372,3,FALSE),"")</f>
      </c>
      <c r="F196">
        <f>IF(E196&lt;&gt;"",VLOOKUP(E196,'18042'!$AG$3:'18042'!$AH$6,2,FALSE),"")</f>
      </c>
      <c r="G196">
        <f>COUNTA('18042'!$H$196:'18042'!$K$196)</f>
        <v>0</v>
      </c>
      <c r="H196" s="1"/>
      <c r="I196" s="1"/>
      <c r="J196" s="1"/>
      <c r="K196" s="1"/>
      <c r="L196">
        <f>IF('18042'!$G$196&lt;&gt;0,'18042'!$M$196/'18042'!$G$196,"")</f>
      </c>
      <c r="M196">
        <f>SUM('18042'!$H$196:'18042'!$K$196)</f>
        <v>0</v>
      </c>
      <c r="N196" s="1"/>
      <c r="O196" s="1"/>
      <c r="P196">
        <f>SUM('18042'!$M$196:'18042'!$O$196)+'18042'!$AF$196</f>
        <v>0</v>
      </c>
      <c r="Q196">
        <f>SUM('18042'!$P$194:'18042'!$P$197)</f>
        <v>0</v>
      </c>
      <c r="R196">
        <v>47</v>
      </c>
      <c r="T196" s="1"/>
      <c r="U196" s="1"/>
      <c r="V196" s="1"/>
      <c r="AF196">
        <f>'18042'!$G$196*IF(E196&lt;&gt;"",'18042'!$F$196,0)</f>
        <v>0</v>
      </c>
    </row>
    <row r="197" spans="2:32" ht="12.75">
      <c r="B197" s="1"/>
      <c r="C197">
        <f>IF(B197&lt;&gt;"",VLOOKUP(B197,iscritti_18042!$A$2:$G$372,4,FALSE),"")</f>
      </c>
      <c r="D197">
        <f>IF(B197&lt;&gt;"",VLOOKUP(B197,iscritti_18042!$A$2:$G$372,2,FALSE),"")</f>
      </c>
      <c r="E197">
        <f>IF(B197&lt;&gt;"",VLOOKUP(B197,iscritti_18042!$A$2:$G$372,3,FALSE),"")</f>
      </c>
      <c r="F197">
        <f>IF(E197&lt;&gt;"",VLOOKUP(E197,'18042'!$AG$3:'18042'!$AH$6,2,FALSE),"")</f>
      </c>
      <c r="G197">
        <f>COUNTA('18042'!$H$197:'18042'!$K$197)</f>
        <v>0</v>
      </c>
      <c r="H197" s="1"/>
      <c r="I197" s="1"/>
      <c r="J197" s="1"/>
      <c r="K197" s="1"/>
      <c r="L197">
        <f>IF('18042'!$G$197&lt;&gt;0,'18042'!$M$197/'18042'!$G$197,"")</f>
      </c>
      <c r="M197">
        <f>SUM('18042'!$H$197:'18042'!$K$197)</f>
        <v>0</v>
      </c>
      <c r="N197" s="1"/>
      <c r="O197" s="1"/>
      <c r="P197">
        <f>SUM('18042'!$M$197:'18042'!$O$197)+'18042'!$AF$197</f>
        <v>0</v>
      </c>
      <c r="Q197">
        <f>SUM('18042'!$P$194:'18042'!$P$197)</f>
        <v>0</v>
      </c>
      <c r="R197">
        <v>47</v>
      </c>
      <c r="T197" s="1"/>
      <c r="U197" s="1"/>
      <c r="V197" s="1"/>
      <c r="AF197">
        <f>'18042'!$G$197*IF(E197&lt;&gt;"",'18042'!$F$197,0)</f>
        <v>0</v>
      </c>
    </row>
    <row r="198" spans="1:32" ht="12.75">
      <c r="A198">
        <v>48</v>
      </c>
      <c r="B198" s="1"/>
      <c r="C198">
        <f>IF(B198&lt;&gt;"",VLOOKUP(B198,iscritti_18042!$A$2:$G$372,4,FALSE),"")</f>
      </c>
      <c r="D198">
        <f>IF(B198&lt;&gt;"",VLOOKUP(B198,iscritti_18042!$A$2:$G$372,2,FALSE),"")</f>
      </c>
      <c r="E198">
        <f>IF(B198&lt;&gt;"",VLOOKUP(B198,iscritti_18042!$A$2:$G$372,3,FALSE),"")</f>
      </c>
      <c r="F198">
        <f>IF(E198&lt;&gt;"",VLOOKUP(E198,'18042'!$AG$3:'18042'!$AH$6,2,FALSE),"")</f>
      </c>
      <c r="G198">
        <f>COUNTA('18042'!$H$198:'18042'!$K$198)</f>
        <v>0</v>
      </c>
      <c r="H198" s="1"/>
      <c r="I198" s="1"/>
      <c r="J198" s="1"/>
      <c r="K198" s="1"/>
      <c r="L198">
        <f>IF('18042'!$G$198&lt;&gt;0,'18042'!$M$198/'18042'!$G$198,"")</f>
      </c>
      <c r="M198">
        <f>SUM('18042'!$H$198:'18042'!$K$198)</f>
        <v>0</v>
      </c>
      <c r="N198" s="1"/>
      <c r="O198" s="1"/>
      <c r="P198">
        <f>SUM('18042'!$M$198:'18042'!$O$198)+'18042'!$AF$198</f>
        <v>0</v>
      </c>
      <c r="Q198">
        <f>SUM('18042'!$P$198:'18042'!$P$201)</f>
        <v>0</v>
      </c>
      <c r="R198">
        <v>48</v>
      </c>
      <c r="S198">
        <f>SUM('18042'!$P$198:'18042'!$P$201)</f>
        <v>0</v>
      </c>
      <c r="T198" s="1"/>
      <c r="U198" s="1"/>
      <c r="V198" s="1"/>
      <c r="AF198">
        <f>'18042'!$G$198*IF(E198&lt;&gt;"",'18042'!$F$198,0)</f>
        <v>0</v>
      </c>
    </row>
    <row r="199" spans="2:32" ht="12.75">
      <c r="B199" s="1"/>
      <c r="C199">
        <f>IF(B199&lt;&gt;"",VLOOKUP(B199,iscritti_18042!$A$2:$G$372,4,FALSE),"")</f>
      </c>
      <c r="D199">
        <f>IF(B199&lt;&gt;"",VLOOKUP(B199,iscritti_18042!$A$2:$G$372,2,FALSE),"")</f>
      </c>
      <c r="E199">
        <f>IF(B199&lt;&gt;"",VLOOKUP(B199,iscritti_18042!$A$2:$G$372,3,FALSE),"")</f>
      </c>
      <c r="F199">
        <f>IF(E199&lt;&gt;"",VLOOKUP(E199,'18042'!$AG$3:'18042'!$AH$6,2,FALSE),"")</f>
      </c>
      <c r="G199">
        <f>COUNTA('18042'!$H$199:'18042'!$K$199)</f>
        <v>0</v>
      </c>
      <c r="H199" s="1"/>
      <c r="I199" s="1"/>
      <c r="J199" s="1"/>
      <c r="K199" s="1"/>
      <c r="L199">
        <f>IF('18042'!$G$199&lt;&gt;0,'18042'!$M$199/'18042'!$G$199,"")</f>
      </c>
      <c r="M199">
        <f>SUM('18042'!$H$199:'18042'!$K$199)</f>
        <v>0</v>
      </c>
      <c r="N199" s="1"/>
      <c r="O199" s="1"/>
      <c r="P199">
        <f>SUM('18042'!$M$199:'18042'!$O$199)+'18042'!$AF$199</f>
        <v>0</v>
      </c>
      <c r="Q199">
        <f>SUM('18042'!$P$198:'18042'!$P$201)</f>
        <v>0</v>
      </c>
      <c r="R199">
        <v>48</v>
      </c>
      <c r="T199" s="1"/>
      <c r="U199" s="1"/>
      <c r="V199" s="1"/>
      <c r="AF199">
        <f>'18042'!$G$199*IF(E199&lt;&gt;"",'18042'!$F$199,0)</f>
        <v>0</v>
      </c>
    </row>
    <row r="200" spans="2:32" ht="12.75">
      <c r="B200" s="1"/>
      <c r="C200">
        <f>IF(B200&lt;&gt;"",VLOOKUP(B200,iscritti_18042!$A$2:$G$372,4,FALSE),"")</f>
      </c>
      <c r="D200">
        <f>IF(B200&lt;&gt;"",VLOOKUP(B200,iscritti_18042!$A$2:$G$372,2,FALSE),"")</f>
      </c>
      <c r="E200">
        <f>IF(B200&lt;&gt;"",VLOOKUP(B200,iscritti_18042!$A$2:$G$372,3,FALSE),"")</f>
      </c>
      <c r="F200">
        <f>IF(E200&lt;&gt;"",VLOOKUP(E200,'18042'!$AG$3:'18042'!$AH$6,2,FALSE),"")</f>
      </c>
      <c r="G200">
        <f>COUNTA('18042'!$H$200:'18042'!$K$200)</f>
        <v>0</v>
      </c>
      <c r="H200" s="1"/>
      <c r="I200" s="1"/>
      <c r="J200" s="1"/>
      <c r="K200" s="1"/>
      <c r="L200">
        <f>IF('18042'!$G$200&lt;&gt;0,'18042'!$M$200/'18042'!$G$200,"")</f>
      </c>
      <c r="M200">
        <f>SUM('18042'!$H$200:'18042'!$K$200)</f>
        <v>0</v>
      </c>
      <c r="N200" s="1"/>
      <c r="O200" s="1"/>
      <c r="P200">
        <f>SUM('18042'!$M$200:'18042'!$O$200)+'18042'!$AF$200</f>
        <v>0</v>
      </c>
      <c r="Q200">
        <f>SUM('18042'!$P$198:'18042'!$P$201)</f>
        <v>0</v>
      </c>
      <c r="R200">
        <v>48</v>
      </c>
      <c r="T200" s="1"/>
      <c r="U200" s="1"/>
      <c r="V200" s="1"/>
      <c r="AF200">
        <f>'18042'!$G$200*IF(E200&lt;&gt;"",'18042'!$F$200,0)</f>
        <v>0</v>
      </c>
    </row>
    <row r="201" spans="2:32" ht="12.75">
      <c r="B201" s="1"/>
      <c r="C201">
        <f>IF(B201&lt;&gt;"",VLOOKUP(B201,iscritti_18042!$A$2:$G$372,4,FALSE),"")</f>
      </c>
      <c r="D201">
        <f>IF(B201&lt;&gt;"",VLOOKUP(B201,iscritti_18042!$A$2:$G$372,2,FALSE),"")</f>
      </c>
      <c r="E201">
        <f>IF(B201&lt;&gt;"",VLOOKUP(B201,iscritti_18042!$A$2:$G$372,3,FALSE),"")</f>
      </c>
      <c r="F201">
        <f>IF(E201&lt;&gt;"",VLOOKUP(E201,'18042'!$AG$3:'18042'!$AH$6,2,FALSE),"")</f>
      </c>
      <c r="G201">
        <f>COUNTA('18042'!$H$201:'18042'!$K$201)</f>
        <v>0</v>
      </c>
      <c r="H201" s="1"/>
      <c r="I201" s="1"/>
      <c r="J201" s="1"/>
      <c r="K201" s="1"/>
      <c r="L201">
        <f>IF('18042'!$G$201&lt;&gt;0,'18042'!$M$201/'18042'!$G$201,"")</f>
      </c>
      <c r="M201">
        <f>SUM('18042'!$H$201:'18042'!$K$201)</f>
        <v>0</v>
      </c>
      <c r="N201" s="1"/>
      <c r="O201" s="1"/>
      <c r="P201">
        <f>SUM('18042'!$M$201:'18042'!$O$201)+'18042'!$AF$201</f>
        <v>0</v>
      </c>
      <c r="Q201">
        <f>SUM('18042'!$P$198:'18042'!$P$201)</f>
        <v>0</v>
      </c>
      <c r="R201">
        <v>48</v>
      </c>
      <c r="T201" s="1"/>
      <c r="U201" s="1"/>
      <c r="V201" s="1"/>
      <c r="AF201">
        <f>'18042'!$G$201*IF(E201&lt;&gt;"",'18042'!$F$201,0)</f>
        <v>0</v>
      </c>
    </row>
    <row r="202" spans="1:32" ht="12.75">
      <c r="A202">
        <v>49</v>
      </c>
      <c r="B202" s="1"/>
      <c r="C202">
        <f>IF(B202&lt;&gt;"",VLOOKUP(B202,iscritti_18042!$A$2:$G$372,4,FALSE),"")</f>
      </c>
      <c r="D202">
        <f>IF(B202&lt;&gt;"",VLOOKUP(B202,iscritti_18042!$A$2:$G$372,2,FALSE),"")</f>
      </c>
      <c r="E202">
        <f>IF(B202&lt;&gt;"",VLOOKUP(B202,iscritti_18042!$A$2:$G$372,3,FALSE),"")</f>
      </c>
      <c r="F202">
        <f>IF(E202&lt;&gt;"",VLOOKUP(E202,'18042'!$AG$3:'18042'!$AH$6,2,FALSE),"")</f>
      </c>
      <c r="G202">
        <f>COUNTA('18042'!$H$202:'18042'!$K$202)</f>
        <v>0</v>
      </c>
      <c r="H202" s="1"/>
      <c r="I202" s="1"/>
      <c r="J202" s="1"/>
      <c r="K202" s="1"/>
      <c r="L202">
        <f>IF('18042'!$G$202&lt;&gt;0,'18042'!$M$202/'18042'!$G$202,"")</f>
      </c>
      <c r="M202">
        <f>SUM('18042'!$H$202:'18042'!$K$202)</f>
        <v>0</v>
      </c>
      <c r="N202" s="1"/>
      <c r="O202" s="1"/>
      <c r="P202">
        <f>SUM('18042'!$M$202:'18042'!$O$202)+'18042'!$AF$202</f>
        <v>0</v>
      </c>
      <c r="Q202">
        <f>SUM('18042'!$P$202:'18042'!$P$205)</f>
        <v>0</v>
      </c>
      <c r="R202">
        <v>49</v>
      </c>
      <c r="S202">
        <f>SUM('18042'!$P$202:'18042'!$P$205)</f>
        <v>0</v>
      </c>
      <c r="T202" s="1"/>
      <c r="U202" s="1"/>
      <c r="V202" s="1"/>
      <c r="AF202">
        <f>'18042'!$G$202*IF(E202&lt;&gt;"",'18042'!$F$202,0)</f>
        <v>0</v>
      </c>
    </row>
    <row r="203" spans="2:32" ht="12.75">
      <c r="B203" s="1"/>
      <c r="C203">
        <f>IF(B203&lt;&gt;"",VLOOKUP(B203,iscritti_18042!$A$2:$G$372,4,FALSE),"")</f>
      </c>
      <c r="D203">
        <f>IF(B203&lt;&gt;"",VLOOKUP(B203,iscritti_18042!$A$2:$G$372,2,FALSE),"")</f>
      </c>
      <c r="E203">
        <f>IF(B203&lt;&gt;"",VLOOKUP(B203,iscritti_18042!$A$2:$G$372,3,FALSE),"")</f>
      </c>
      <c r="F203">
        <f>IF(E203&lt;&gt;"",VLOOKUP(E203,'18042'!$AG$3:'18042'!$AH$6,2,FALSE),"")</f>
      </c>
      <c r="G203">
        <f>COUNTA('18042'!$H$203:'18042'!$K$203)</f>
        <v>0</v>
      </c>
      <c r="H203" s="1"/>
      <c r="I203" s="1"/>
      <c r="J203" s="1"/>
      <c r="K203" s="1"/>
      <c r="L203">
        <f>IF('18042'!$G$203&lt;&gt;0,'18042'!$M$203/'18042'!$G$203,"")</f>
      </c>
      <c r="M203">
        <f>SUM('18042'!$H$203:'18042'!$K$203)</f>
        <v>0</v>
      </c>
      <c r="N203" s="1"/>
      <c r="O203" s="1"/>
      <c r="P203">
        <f>SUM('18042'!$M$203:'18042'!$O$203)+'18042'!$AF$203</f>
        <v>0</v>
      </c>
      <c r="Q203">
        <f>SUM('18042'!$P$202:'18042'!$P$205)</f>
        <v>0</v>
      </c>
      <c r="R203">
        <v>49</v>
      </c>
      <c r="T203" s="1"/>
      <c r="U203" s="1"/>
      <c r="V203" s="1"/>
      <c r="AF203">
        <f>'18042'!$G$203*IF(E203&lt;&gt;"",'18042'!$F$203,0)</f>
        <v>0</v>
      </c>
    </row>
    <row r="204" spans="2:32" ht="12.75">
      <c r="B204" s="1"/>
      <c r="C204">
        <f>IF(B204&lt;&gt;"",VLOOKUP(B204,iscritti_18042!$A$2:$G$372,4,FALSE),"")</f>
      </c>
      <c r="D204">
        <f>IF(B204&lt;&gt;"",VLOOKUP(B204,iscritti_18042!$A$2:$G$372,2,FALSE),"")</f>
      </c>
      <c r="E204">
        <f>IF(B204&lt;&gt;"",VLOOKUP(B204,iscritti_18042!$A$2:$G$372,3,FALSE),"")</f>
      </c>
      <c r="F204">
        <f>IF(E204&lt;&gt;"",VLOOKUP(E204,'18042'!$AG$3:'18042'!$AH$6,2,FALSE),"")</f>
      </c>
      <c r="G204">
        <f>COUNTA('18042'!$H$204:'18042'!$K$204)</f>
        <v>0</v>
      </c>
      <c r="H204" s="1"/>
      <c r="I204" s="1"/>
      <c r="J204" s="1"/>
      <c r="K204" s="1"/>
      <c r="L204">
        <f>IF('18042'!$G$204&lt;&gt;0,'18042'!$M$204/'18042'!$G$204,"")</f>
      </c>
      <c r="M204">
        <f>SUM('18042'!$H$204:'18042'!$K$204)</f>
        <v>0</v>
      </c>
      <c r="N204" s="1"/>
      <c r="O204" s="1"/>
      <c r="P204">
        <f>SUM('18042'!$M$204:'18042'!$O$204)+'18042'!$AF$204</f>
        <v>0</v>
      </c>
      <c r="Q204">
        <f>SUM('18042'!$P$202:'18042'!$P$205)</f>
        <v>0</v>
      </c>
      <c r="R204">
        <v>49</v>
      </c>
      <c r="T204" s="1"/>
      <c r="U204" s="1"/>
      <c r="V204" s="1"/>
      <c r="AF204">
        <f>'18042'!$G$204*IF(E204&lt;&gt;"",'18042'!$F$204,0)</f>
        <v>0</v>
      </c>
    </row>
    <row r="205" spans="2:32" ht="12.75">
      <c r="B205" s="1"/>
      <c r="C205">
        <f>IF(B205&lt;&gt;"",VLOOKUP(B205,iscritti_18042!$A$2:$G$372,4,FALSE),"")</f>
      </c>
      <c r="D205">
        <f>IF(B205&lt;&gt;"",VLOOKUP(B205,iscritti_18042!$A$2:$G$372,2,FALSE),"")</f>
      </c>
      <c r="E205">
        <f>IF(B205&lt;&gt;"",VLOOKUP(B205,iscritti_18042!$A$2:$G$372,3,FALSE),"")</f>
      </c>
      <c r="F205">
        <f>IF(E205&lt;&gt;"",VLOOKUP(E205,'18042'!$AG$3:'18042'!$AH$6,2,FALSE),"")</f>
      </c>
      <c r="G205">
        <f>COUNTA('18042'!$H$205:'18042'!$K$205)</f>
        <v>0</v>
      </c>
      <c r="H205" s="1"/>
      <c r="I205" s="1"/>
      <c r="J205" s="1"/>
      <c r="K205" s="1"/>
      <c r="L205">
        <f>IF('18042'!$G$205&lt;&gt;0,'18042'!$M$205/'18042'!$G$205,"")</f>
      </c>
      <c r="M205">
        <f>SUM('18042'!$H$205:'18042'!$K$205)</f>
        <v>0</v>
      </c>
      <c r="N205" s="1"/>
      <c r="O205" s="1"/>
      <c r="P205">
        <f>SUM('18042'!$M$205:'18042'!$O$205)+'18042'!$AF$205</f>
        <v>0</v>
      </c>
      <c r="Q205">
        <f>SUM('18042'!$P$202:'18042'!$P$205)</f>
        <v>0</v>
      </c>
      <c r="R205">
        <v>49</v>
      </c>
      <c r="T205" s="1"/>
      <c r="U205" s="1"/>
      <c r="V205" s="1"/>
      <c r="AF205">
        <f>'18042'!$G$205*IF(E205&lt;&gt;"",'18042'!$F$205,0)</f>
        <v>0</v>
      </c>
    </row>
    <row r="206" spans="1:32" ht="12.75">
      <c r="A206">
        <v>50</v>
      </c>
      <c r="B206" s="1"/>
      <c r="C206">
        <f>IF(B206&lt;&gt;"",VLOOKUP(B206,iscritti_18042!$A$2:$G$372,4,FALSE),"")</f>
      </c>
      <c r="D206">
        <f>IF(B206&lt;&gt;"",VLOOKUP(B206,iscritti_18042!$A$2:$G$372,2,FALSE),"")</f>
      </c>
      <c r="E206">
        <f>IF(B206&lt;&gt;"",VLOOKUP(B206,iscritti_18042!$A$2:$G$372,3,FALSE),"")</f>
      </c>
      <c r="F206">
        <f>IF(E206&lt;&gt;"",VLOOKUP(E206,'18042'!$AG$3:'18042'!$AH$6,2,FALSE),"")</f>
      </c>
      <c r="G206">
        <f>COUNTA('18042'!$H$206:'18042'!$K$206)</f>
        <v>0</v>
      </c>
      <c r="H206" s="1"/>
      <c r="I206" s="1"/>
      <c r="J206" s="1"/>
      <c r="K206" s="1"/>
      <c r="L206">
        <f>IF('18042'!$G$206&lt;&gt;0,'18042'!$M$206/'18042'!$G$206,"")</f>
      </c>
      <c r="M206">
        <f>SUM('18042'!$H$206:'18042'!$K$206)</f>
        <v>0</v>
      </c>
      <c r="N206" s="1"/>
      <c r="O206" s="1"/>
      <c r="P206">
        <f>SUM('18042'!$M$206:'18042'!$O$206)+'18042'!$AF$206</f>
        <v>0</v>
      </c>
      <c r="Q206">
        <f>SUM('18042'!$P$206:'18042'!$P$209)</f>
        <v>0</v>
      </c>
      <c r="R206">
        <v>50</v>
      </c>
      <c r="S206">
        <f>SUM('18042'!$P$206:'18042'!$P$209)</f>
        <v>0</v>
      </c>
      <c r="T206" s="1"/>
      <c r="U206" s="1"/>
      <c r="V206" s="1"/>
      <c r="AF206">
        <f>'18042'!$G$206*IF(E206&lt;&gt;"",'18042'!$F$206,0)</f>
        <v>0</v>
      </c>
    </row>
    <row r="207" spans="2:32" ht="12.75">
      <c r="B207" s="1"/>
      <c r="C207">
        <f>IF(B207&lt;&gt;"",VLOOKUP(B207,iscritti_18042!$A$2:$G$372,4,FALSE),"")</f>
      </c>
      <c r="D207">
        <f>IF(B207&lt;&gt;"",VLOOKUP(B207,iscritti_18042!$A$2:$G$372,2,FALSE),"")</f>
      </c>
      <c r="E207">
        <f>IF(B207&lt;&gt;"",VLOOKUP(B207,iscritti_18042!$A$2:$G$372,3,FALSE),"")</f>
      </c>
      <c r="F207">
        <f>IF(E207&lt;&gt;"",VLOOKUP(E207,'18042'!$AG$3:'18042'!$AH$6,2,FALSE),"")</f>
      </c>
      <c r="G207">
        <f>COUNTA('18042'!$H$207:'18042'!$K$207)</f>
        <v>0</v>
      </c>
      <c r="H207" s="1"/>
      <c r="I207" s="1"/>
      <c r="J207" s="1"/>
      <c r="K207" s="1"/>
      <c r="L207">
        <f>IF('18042'!$G$207&lt;&gt;0,'18042'!$M$207/'18042'!$G$207,"")</f>
      </c>
      <c r="M207">
        <f>SUM('18042'!$H$207:'18042'!$K$207)</f>
        <v>0</v>
      </c>
      <c r="N207" s="1"/>
      <c r="O207" s="1"/>
      <c r="P207">
        <f>SUM('18042'!$M$207:'18042'!$O$207)+'18042'!$AF$207</f>
        <v>0</v>
      </c>
      <c r="Q207">
        <f>SUM('18042'!$P$206:'18042'!$P$209)</f>
        <v>0</v>
      </c>
      <c r="R207">
        <v>50</v>
      </c>
      <c r="T207" s="1"/>
      <c r="U207" s="1"/>
      <c r="V207" s="1"/>
      <c r="AF207">
        <f>'18042'!$G$207*IF(E207&lt;&gt;"",'18042'!$F$207,0)</f>
        <v>0</v>
      </c>
    </row>
    <row r="208" spans="2:32" ht="12.75">
      <c r="B208" s="1"/>
      <c r="C208">
        <f>IF(B208&lt;&gt;"",VLOOKUP(B208,iscritti_18042!$A$2:$G$372,4,FALSE),"")</f>
      </c>
      <c r="D208">
        <f>IF(B208&lt;&gt;"",VLOOKUP(B208,iscritti_18042!$A$2:$G$372,2,FALSE),"")</f>
      </c>
      <c r="E208">
        <f>IF(B208&lt;&gt;"",VLOOKUP(B208,iscritti_18042!$A$2:$G$372,3,FALSE),"")</f>
      </c>
      <c r="F208">
        <f>IF(E208&lt;&gt;"",VLOOKUP(E208,'18042'!$AG$3:'18042'!$AH$6,2,FALSE),"")</f>
      </c>
      <c r="G208">
        <f>COUNTA('18042'!$H$208:'18042'!$K$208)</f>
        <v>0</v>
      </c>
      <c r="H208" s="1"/>
      <c r="I208" s="1"/>
      <c r="J208" s="1"/>
      <c r="K208" s="1"/>
      <c r="L208">
        <f>IF('18042'!$G$208&lt;&gt;0,'18042'!$M$208/'18042'!$G$208,"")</f>
      </c>
      <c r="M208">
        <f>SUM('18042'!$H$208:'18042'!$K$208)</f>
        <v>0</v>
      </c>
      <c r="N208" s="1"/>
      <c r="O208" s="1"/>
      <c r="P208">
        <f>SUM('18042'!$M$208:'18042'!$O$208)+'18042'!$AF$208</f>
        <v>0</v>
      </c>
      <c r="Q208">
        <f>SUM('18042'!$P$206:'18042'!$P$209)</f>
        <v>0</v>
      </c>
      <c r="R208">
        <v>50</v>
      </c>
      <c r="T208" s="1"/>
      <c r="U208" s="1"/>
      <c r="V208" s="1"/>
      <c r="AF208">
        <f>'18042'!$G$208*IF(E208&lt;&gt;"",'18042'!$F$208,0)</f>
        <v>0</v>
      </c>
    </row>
    <row r="209" spans="2:32" ht="12.75">
      <c r="B209" s="1"/>
      <c r="C209">
        <f>IF(B209&lt;&gt;"",VLOOKUP(B209,iscritti_18042!$A$2:$G$372,4,FALSE),"")</f>
      </c>
      <c r="D209">
        <f>IF(B209&lt;&gt;"",VLOOKUP(B209,iscritti_18042!$A$2:$G$372,2,FALSE),"")</f>
      </c>
      <c r="E209">
        <f>IF(B209&lt;&gt;"",VLOOKUP(B209,iscritti_18042!$A$2:$G$372,3,FALSE),"")</f>
      </c>
      <c r="F209">
        <f>IF(E209&lt;&gt;"",VLOOKUP(E209,'18042'!$AG$3:'18042'!$AH$6,2,FALSE),"")</f>
      </c>
      <c r="G209">
        <f>COUNTA('18042'!$H$209:'18042'!$K$209)</f>
        <v>0</v>
      </c>
      <c r="H209" s="1"/>
      <c r="I209" s="1"/>
      <c r="J209" s="1"/>
      <c r="K209" s="1"/>
      <c r="L209">
        <f>IF('18042'!$G$209&lt;&gt;0,'18042'!$M$209/'18042'!$G$209,"")</f>
      </c>
      <c r="M209">
        <f>SUM('18042'!$H$209:'18042'!$K$209)</f>
        <v>0</v>
      </c>
      <c r="N209" s="1"/>
      <c r="O209" s="1"/>
      <c r="P209">
        <f>SUM('18042'!$M$209:'18042'!$O$209)+'18042'!$AF$209</f>
        <v>0</v>
      </c>
      <c r="Q209">
        <f>SUM('18042'!$P$206:'18042'!$P$209)</f>
        <v>0</v>
      </c>
      <c r="R209">
        <v>50</v>
      </c>
      <c r="T209" s="1"/>
      <c r="U209" s="1"/>
      <c r="V209" s="1"/>
      <c r="AF209">
        <f>'18042'!$G$209*IF(E209&lt;&gt;"",'18042'!$F$209,0)</f>
        <v>0</v>
      </c>
    </row>
    <row r="210" spans="1:32" ht="12.75">
      <c r="A210">
        <v>51</v>
      </c>
      <c r="B210" s="1"/>
      <c r="C210">
        <f>IF(B210&lt;&gt;"",VLOOKUP(B210,iscritti_18042!$A$2:$G$372,4,FALSE),"")</f>
      </c>
      <c r="D210">
        <f>IF(B210&lt;&gt;"",VLOOKUP(B210,iscritti_18042!$A$2:$G$372,2,FALSE),"")</f>
      </c>
      <c r="E210">
        <f>IF(B210&lt;&gt;"",VLOOKUP(B210,iscritti_18042!$A$2:$G$372,3,FALSE),"")</f>
      </c>
      <c r="F210">
        <f>IF(E210&lt;&gt;"",VLOOKUP(E210,'18042'!$AG$3:'18042'!$AH$6,2,FALSE),"")</f>
      </c>
      <c r="G210">
        <f>COUNTA('18042'!$H$210:'18042'!$K$210)</f>
        <v>0</v>
      </c>
      <c r="H210" s="1"/>
      <c r="I210" s="1"/>
      <c r="J210" s="1"/>
      <c r="K210" s="1"/>
      <c r="L210">
        <f>IF('18042'!$G$210&lt;&gt;0,'18042'!$M$210/'18042'!$G$210,"")</f>
      </c>
      <c r="M210">
        <f>SUM('18042'!$H$210:'18042'!$K$210)</f>
        <v>0</v>
      </c>
      <c r="N210" s="1"/>
      <c r="O210" s="1"/>
      <c r="P210">
        <f>SUM('18042'!$M$210:'18042'!$O$210)+'18042'!$AF$210</f>
        <v>0</v>
      </c>
      <c r="Q210">
        <f>SUM('18042'!$P$210:'18042'!$P$213)</f>
        <v>0</v>
      </c>
      <c r="R210">
        <v>51</v>
      </c>
      <c r="S210">
        <f>SUM('18042'!$P$210:'18042'!$P$213)</f>
        <v>0</v>
      </c>
      <c r="T210" s="1"/>
      <c r="U210" s="1"/>
      <c r="V210" s="1"/>
      <c r="AF210">
        <f>'18042'!$G$210*IF(E210&lt;&gt;"",'18042'!$F$210,0)</f>
        <v>0</v>
      </c>
    </row>
    <row r="211" spans="2:32" ht="12.75">
      <c r="B211" s="1"/>
      <c r="C211">
        <f>IF(B211&lt;&gt;"",VLOOKUP(B211,iscritti_18042!$A$2:$G$372,4,FALSE),"")</f>
      </c>
      <c r="D211">
        <f>IF(B211&lt;&gt;"",VLOOKUP(B211,iscritti_18042!$A$2:$G$372,2,FALSE),"")</f>
      </c>
      <c r="E211">
        <f>IF(B211&lt;&gt;"",VLOOKUP(B211,iscritti_18042!$A$2:$G$372,3,FALSE),"")</f>
      </c>
      <c r="F211">
        <f>IF(E211&lt;&gt;"",VLOOKUP(E211,'18042'!$AG$3:'18042'!$AH$6,2,FALSE),"")</f>
      </c>
      <c r="G211">
        <f>COUNTA('18042'!$H$211:'18042'!$K$211)</f>
        <v>0</v>
      </c>
      <c r="H211" s="1"/>
      <c r="I211" s="1"/>
      <c r="J211" s="1"/>
      <c r="K211" s="1"/>
      <c r="L211">
        <f>IF('18042'!$G$211&lt;&gt;0,'18042'!$M$211/'18042'!$G$211,"")</f>
      </c>
      <c r="M211">
        <f>SUM('18042'!$H$211:'18042'!$K$211)</f>
        <v>0</v>
      </c>
      <c r="N211" s="1"/>
      <c r="O211" s="1"/>
      <c r="P211">
        <f>SUM('18042'!$M$211:'18042'!$O$211)+'18042'!$AF$211</f>
        <v>0</v>
      </c>
      <c r="Q211">
        <f>SUM('18042'!$P$210:'18042'!$P$213)</f>
        <v>0</v>
      </c>
      <c r="R211">
        <v>51</v>
      </c>
      <c r="T211" s="1"/>
      <c r="U211" s="1"/>
      <c r="V211" s="1"/>
      <c r="AF211">
        <f>'18042'!$G$211*IF(E211&lt;&gt;"",'18042'!$F$211,0)</f>
        <v>0</v>
      </c>
    </row>
    <row r="212" spans="2:32" ht="12.75">
      <c r="B212" s="1"/>
      <c r="C212">
        <f>IF(B212&lt;&gt;"",VLOOKUP(B212,iscritti_18042!$A$2:$G$372,4,FALSE),"")</f>
      </c>
      <c r="D212">
        <f>IF(B212&lt;&gt;"",VLOOKUP(B212,iscritti_18042!$A$2:$G$372,2,FALSE),"")</f>
      </c>
      <c r="E212">
        <f>IF(B212&lt;&gt;"",VLOOKUP(B212,iscritti_18042!$A$2:$G$372,3,FALSE),"")</f>
      </c>
      <c r="F212">
        <f>IF(E212&lt;&gt;"",VLOOKUP(E212,'18042'!$AG$3:'18042'!$AH$6,2,FALSE),"")</f>
      </c>
      <c r="G212">
        <f>COUNTA('18042'!$H$212:'18042'!$K$212)</f>
        <v>0</v>
      </c>
      <c r="H212" s="1"/>
      <c r="I212" s="1"/>
      <c r="J212" s="1"/>
      <c r="K212" s="1"/>
      <c r="L212">
        <f>IF('18042'!$G$212&lt;&gt;0,'18042'!$M$212/'18042'!$G$212,"")</f>
      </c>
      <c r="M212">
        <f>SUM('18042'!$H$212:'18042'!$K$212)</f>
        <v>0</v>
      </c>
      <c r="N212" s="1"/>
      <c r="O212" s="1"/>
      <c r="P212">
        <f>SUM('18042'!$M$212:'18042'!$O$212)+'18042'!$AF$212</f>
        <v>0</v>
      </c>
      <c r="Q212">
        <f>SUM('18042'!$P$210:'18042'!$P$213)</f>
        <v>0</v>
      </c>
      <c r="R212">
        <v>51</v>
      </c>
      <c r="T212" s="1"/>
      <c r="U212" s="1"/>
      <c r="V212" s="1"/>
      <c r="AF212">
        <f>'18042'!$G$212*IF(E212&lt;&gt;"",'18042'!$F$212,0)</f>
        <v>0</v>
      </c>
    </row>
    <row r="213" spans="2:32" ht="12.75">
      <c r="B213" s="1"/>
      <c r="C213">
        <f>IF(B213&lt;&gt;"",VLOOKUP(B213,iscritti_18042!$A$2:$G$372,4,FALSE),"")</f>
      </c>
      <c r="D213">
        <f>IF(B213&lt;&gt;"",VLOOKUP(B213,iscritti_18042!$A$2:$G$372,2,FALSE),"")</f>
      </c>
      <c r="E213">
        <f>IF(B213&lt;&gt;"",VLOOKUP(B213,iscritti_18042!$A$2:$G$372,3,FALSE),"")</f>
      </c>
      <c r="F213">
        <f>IF(E213&lt;&gt;"",VLOOKUP(E213,'18042'!$AG$3:'18042'!$AH$6,2,FALSE),"")</f>
      </c>
      <c r="G213">
        <f>COUNTA('18042'!$H$213:'18042'!$K$213)</f>
        <v>0</v>
      </c>
      <c r="H213" s="1"/>
      <c r="I213" s="1"/>
      <c r="J213" s="1"/>
      <c r="K213" s="1"/>
      <c r="L213">
        <f>IF('18042'!$G$213&lt;&gt;0,'18042'!$M$213/'18042'!$G$213,"")</f>
      </c>
      <c r="M213">
        <f>SUM('18042'!$H$213:'18042'!$K$213)</f>
        <v>0</v>
      </c>
      <c r="N213" s="1"/>
      <c r="O213" s="1"/>
      <c r="P213">
        <f>SUM('18042'!$M$213:'18042'!$O$213)+'18042'!$AF$213</f>
        <v>0</v>
      </c>
      <c r="Q213">
        <f>SUM('18042'!$P$210:'18042'!$P$213)</f>
        <v>0</v>
      </c>
      <c r="R213">
        <v>51</v>
      </c>
      <c r="T213" s="1"/>
      <c r="U213" s="1"/>
      <c r="V213" s="1"/>
      <c r="AF213">
        <f>'18042'!$G$213*IF(E213&lt;&gt;"",'18042'!$F$213,0)</f>
        <v>0</v>
      </c>
    </row>
    <row r="214" spans="1:32" ht="12.75">
      <c r="A214">
        <v>52</v>
      </c>
      <c r="B214" s="1"/>
      <c r="C214">
        <f>IF(B214&lt;&gt;"",VLOOKUP(B214,iscritti_18042!$A$2:$G$372,4,FALSE),"")</f>
      </c>
      <c r="D214">
        <f>IF(B214&lt;&gt;"",VLOOKUP(B214,iscritti_18042!$A$2:$G$372,2,FALSE),"")</f>
      </c>
      <c r="E214">
        <f>IF(B214&lt;&gt;"",VLOOKUP(B214,iscritti_18042!$A$2:$G$372,3,FALSE),"")</f>
      </c>
      <c r="F214">
        <f>IF(E214&lt;&gt;"",VLOOKUP(E214,'18042'!$AG$3:'18042'!$AH$6,2,FALSE),"")</f>
      </c>
      <c r="G214">
        <f>COUNTA('18042'!$H$214:'18042'!$K$214)</f>
        <v>0</v>
      </c>
      <c r="H214" s="1"/>
      <c r="I214" s="1"/>
      <c r="J214" s="1"/>
      <c r="K214" s="1"/>
      <c r="L214">
        <f>IF('18042'!$G$214&lt;&gt;0,'18042'!$M$214/'18042'!$G$214,"")</f>
      </c>
      <c r="M214">
        <f>SUM('18042'!$H$214:'18042'!$K$214)</f>
        <v>0</v>
      </c>
      <c r="N214" s="1"/>
      <c r="O214" s="1"/>
      <c r="P214">
        <f>SUM('18042'!$M$214:'18042'!$O$214)+'18042'!$AF$214</f>
        <v>0</v>
      </c>
      <c r="Q214">
        <f>SUM('18042'!$P$214:'18042'!$P$217)</f>
        <v>0</v>
      </c>
      <c r="R214">
        <v>52</v>
      </c>
      <c r="S214">
        <f>SUM('18042'!$P$214:'18042'!$P$217)</f>
        <v>0</v>
      </c>
      <c r="T214" s="1"/>
      <c r="U214" s="1"/>
      <c r="V214" s="1"/>
      <c r="AF214">
        <f>'18042'!$G$214*IF(E214&lt;&gt;"",'18042'!$F$214,0)</f>
        <v>0</v>
      </c>
    </row>
    <row r="215" spans="2:32" ht="12.75">
      <c r="B215" s="1"/>
      <c r="C215">
        <f>IF(B215&lt;&gt;"",VLOOKUP(B215,iscritti_18042!$A$2:$G$372,4,FALSE),"")</f>
      </c>
      <c r="D215">
        <f>IF(B215&lt;&gt;"",VLOOKUP(B215,iscritti_18042!$A$2:$G$372,2,FALSE),"")</f>
      </c>
      <c r="E215">
        <f>IF(B215&lt;&gt;"",VLOOKUP(B215,iscritti_18042!$A$2:$G$372,3,FALSE),"")</f>
      </c>
      <c r="F215">
        <f>IF(E215&lt;&gt;"",VLOOKUP(E215,'18042'!$AG$3:'18042'!$AH$6,2,FALSE),"")</f>
      </c>
      <c r="G215">
        <f>COUNTA('18042'!$H$215:'18042'!$K$215)</f>
        <v>0</v>
      </c>
      <c r="H215" s="1"/>
      <c r="I215" s="1"/>
      <c r="J215" s="1"/>
      <c r="K215" s="1"/>
      <c r="L215">
        <f>IF('18042'!$G$215&lt;&gt;0,'18042'!$M$215/'18042'!$G$215,"")</f>
      </c>
      <c r="M215">
        <f>SUM('18042'!$H$215:'18042'!$K$215)</f>
        <v>0</v>
      </c>
      <c r="N215" s="1"/>
      <c r="O215" s="1"/>
      <c r="P215">
        <f>SUM('18042'!$M$215:'18042'!$O$215)+'18042'!$AF$215</f>
        <v>0</v>
      </c>
      <c r="Q215">
        <f>SUM('18042'!$P$214:'18042'!$P$217)</f>
        <v>0</v>
      </c>
      <c r="R215">
        <v>52</v>
      </c>
      <c r="T215" s="1"/>
      <c r="U215" s="1"/>
      <c r="V215" s="1"/>
      <c r="AF215">
        <f>'18042'!$G$215*IF(E215&lt;&gt;"",'18042'!$F$215,0)</f>
        <v>0</v>
      </c>
    </row>
    <row r="216" spans="2:32" ht="12.75">
      <c r="B216" s="1"/>
      <c r="C216">
        <f>IF(B216&lt;&gt;"",VLOOKUP(B216,iscritti_18042!$A$2:$G$372,4,FALSE),"")</f>
      </c>
      <c r="D216">
        <f>IF(B216&lt;&gt;"",VLOOKUP(B216,iscritti_18042!$A$2:$G$372,2,FALSE),"")</f>
      </c>
      <c r="E216">
        <f>IF(B216&lt;&gt;"",VLOOKUP(B216,iscritti_18042!$A$2:$G$372,3,FALSE),"")</f>
      </c>
      <c r="F216">
        <f>IF(E216&lt;&gt;"",VLOOKUP(E216,'18042'!$AG$3:'18042'!$AH$6,2,FALSE),"")</f>
      </c>
      <c r="G216">
        <f>COUNTA('18042'!$H$216:'18042'!$K$216)</f>
        <v>0</v>
      </c>
      <c r="H216" s="1"/>
      <c r="I216" s="1"/>
      <c r="J216" s="1"/>
      <c r="K216" s="1"/>
      <c r="L216">
        <f>IF('18042'!$G$216&lt;&gt;0,'18042'!$M$216/'18042'!$G$216,"")</f>
      </c>
      <c r="M216">
        <f>SUM('18042'!$H$216:'18042'!$K$216)</f>
        <v>0</v>
      </c>
      <c r="N216" s="1"/>
      <c r="O216" s="1"/>
      <c r="P216">
        <f>SUM('18042'!$M$216:'18042'!$O$216)+'18042'!$AF$216</f>
        <v>0</v>
      </c>
      <c r="Q216">
        <f>SUM('18042'!$P$214:'18042'!$P$217)</f>
        <v>0</v>
      </c>
      <c r="R216">
        <v>52</v>
      </c>
      <c r="T216" s="1"/>
      <c r="U216" s="1"/>
      <c r="V216" s="1"/>
      <c r="AF216">
        <f>'18042'!$G$216*IF(E216&lt;&gt;"",'18042'!$F$216,0)</f>
        <v>0</v>
      </c>
    </row>
    <row r="217" spans="2:32" ht="12.75">
      <c r="B217" s="1"/>
      <c r="C217">
        <f>IF(B217&lt;&gt;"",VLOOKUP(B217,iscritti_18042!$A$2:$G$372,4,FALSE),"")</f>
      </c>
      <c r="D217">
        <f>IF(B217&lt;&gt;"",VLOOKUP(B217,iscritti_18042!$A$2:$G$372,2,FALSE),"")</f>
      </c>
      <c r="E217">
        <f>IF(B217&lt;&gt;"",VLOOKUP(B217,iscritti_18042!$A$2:$G$372,3,FALSE),"")</f>
      </c>
      <c r="F217">
        <f>IF(E217&lt;&gt;"",VLOOKUP(E217,'18042'!$AG$3:'18042'!$AH$6,2,FALSE),"")</f>
      </c>
      <c r="G217">
        <f>COUNTA('18042'!$H$217:'18042'!$K$217)</f>
        <v>0</v>
      </c>
      <c r="H217" s="1"/>
      <c r="I217" s="1"/>
      <c r="J217" s="1"/>
      <c r="K217" s="1"/>
      <c r="L217">
        <f>IF('18042'!$G$217&lt;&gt;0,'18042'!$M$217/'18042'!$G$217,"")</f>
      </c>
      <c r="M217">
        <f>SUM('18042'!$H$217:'18042'!$K$217)</f>
        <v>0</v>
      </c>
      <c r="N217" s="1"/>
      <c r="O217" s="1"/>
      <c r="P217">
        <f>SUM('18042'!$M$217:'18042'!$O$217)+'18042'!$AF$217</f>
        <v>0</v>
      </c>
      <c r="Q217">
        <f>SUM('18042'!$P$214:'18042'!$P$217)</f>
        <v>0</v>
      </c>
      <c r="R217">
        <v>52</v>
      </c>
      <c r="T217" s="1"/>
      <c r="U217" s="1"/>
      <c r="V217" s="1"/>
      <c r="AF217">
        <f>'18042'!$G$217*IF(E217&lt;&gt;"",'18042'!$F$217,0)</f>
        <v>0</v>
      </c>
    </row>
    <row r="218" spans="1:32" ht="12.75">
      <c r="A218">
        <v>53</v>
      </c>
      <c r="B218" s="1"/>
      <c r="C218">
        <f>IF(B218&lt;&gt;"",VLOOKUP(B218,iscritti_18042!$A$2:$G$372,4,FALSE),"")</f>
      </c>
      <c r="D218">
        <f>IF(B218&lt;&gt;"",VLOOKUP(B218,iscritti_18042!$A$2:$G$372,2,FALSE),"")</f>
      </c>
      <c r="E218">
        <f>IF(B218&lt;&gt;"",VLOOKUP(B218,iscritti_18042!$A$2:$G$372,3,FALSE),"")</f>
      </c>
      <c r="F218">
        <f>IF(E218&lt;&gt;"",VLOOKUP(E218,'18042'!$AG$3:'18042'!$AH$6,2,FALSE),"")</f>
      </c>
      <c r="G218">
        <f>COUNTA('18042'!$H$218:'18042'!$K$218)</f>
        <v>0</v>
      </c>
      <c r="H218" s="1"/>
      <c r="I218" s="1"/>
      <c r="J218" s="1"/>
      <c r="K218" s="1"/>
      <c r="L218">
        <f>IF('18042'!$G$218&lt;&gt;0,'18042'!$M$218/'18042'!$G$218,"")</f>
      </c>
      <c r="M218">
        <f>SUM('18042'!$H$218:'18042'!$K$218)</f>
        <v>0</v>
      </c>
      <c r="N218" s="1"/>
      <c r="O218" s="1"/>
      <c r="P218">
        <f>SUM('18042'!$M$218:'18042'!$O$218)+'18042'!$AF$218</f>
        <v>0</v>
      </c>
      <c r="Q218">
        <f>SUM('18042'!$P$218:'18042'!$P$221)</f>
        <v>0</v>
      </c>
      <c r="R218">
        <v>53</v>
      </c>
      <c r="S218">
        <f>SUM('18042'!$P$218:'18042'!$P$221)</f>
        <v>0</v>
      </c>
      <c r="T218" s="1"/>
      <c r="U218" s="1"/>
      <c r="V218" s="1"/>
      <c r="AF218">
        <f>'18042'!$G$218*IF(E218&lt;&gt;"",'18042'!$F$218,0)</f>
        <v>0</v>
      </c>
    </row>
    <row r="219" spans="2:32" ht="12.75">
      <c r="B219" s="1"/>
      <c r="C219">
        <f>IF(B219&lt;&gt;"",VLOOKUP(B219,iscritti_18042!$A$2:$G$372,4,FALSE),"")</f>
      </c>
      <c r="D219">
        <f>IF(B219&lt;&gt;"",VLOOKUP(B219,iscritti_18042!$A$2:$G$372,2,FALSE),"")</f>
      </c>
      <c r="E219">
        <f>IF(B219&lt;&gt;"",VLOOKUP(B219,iscritti_18042!$A$2:$G$372,3,FALSE),"")</f>
      </c>
      <c r="F219">
        <f>IF(E219&lt;&gt;"",VLOOKUP(E219,'18042'!$AG$3:'18042'!$AH$6,2,FALSE),"")</f>
      </c>
      <c r="G219">
        <f>COUNTA('18042'!$H$219:'18042'!$K$219)</f>
        <v>0</v>
      </c>
      <c r="H219" s="1"/>
      <c r="I219" s="1"/>
      <c r="J219" s="1"/>
      <c r="K219" s="1"/>
      <c r="L219">
        <f>IF('18042'!$G$219&lt;&gt;0,'18042'!$M$219/'18042'!$G$219,"")</f>
      </c>
      <c r="M219">
        <f>SUM('18042'!$H$219:'18042'!$K$219)</f>
        <v>0</v>
      </c>
      <c r="N219" s="1"/>
      <c r="O219" s="1"/>
      <c r="P219">
        <f>SUM('18042'!$M$219:'18042'!$O$219)+'18042'!$AF$219</f>
        <v>0</v>
      </c>
      <c r="Q219">
        <f>SUM('18042'!$P$218:'18042'!$P$221)</f>
        <v>0</v>
      </c>
      <c r="R219">
        <v>53</v>
      </c>
      <c r="T219" s="1"/>
      <c r="U219" s="1"/>
      <c r="V219" s="1"/>
      <c r="AF219">
        <f>'18042'!$G$219*IF(E219&lt;&gt;"",'18042'!$F$219,0)</f>
        <v>0</v>
      </c>
    </row>
    <row r="220" spans="2:32" ht="12.75">
      <c r="B220" s="1"/>
      <c r="C220">
        <f>IF(B220&lt;&gt;"",VLOOKUP(B220,iscritti_18042!$A$2:$G$372,4,FALSE),"")</f>
      </c>
      <c r="D220">
        <f>IF(B220&lt;&gt;"",VLOOKUP(B220,iscritti_18042!$A$2:$G$372,2,FALSE),"")</f>
      </c>
      <c r="E220">
        <f>IF(B220&lt;&gt;"",VLOOKUP(B220,iscritti_18042!$A$2:$G$372,3,FALSE),"")</f>
      </c>
      <c r="F220">
        <f>IF(E220&lt;&gt;"",VLOOKUP(E220,'18042'!$AG$3:'18042'!$AH$6,2,FALSE),"")</f>
      </c>
      <c r="G220">
        <f>COUNTA('18042'!$H$220:'18042'!$K$220)</f>
        <v>0</v>
      </c>
      <c r="H220" s="1"/>
      <c r="I220" s="1"/>
      <c r="J220" s="1"/>
      <c r="K220" s="1"/>
      <c r="L220">
        <f>IF('18042'!$G$220&lt;&gt;0,'18042'!$M$220/'18042'!$G$220,"")</f>
      </c>
      <c r="M220">
        <f>SUM('18042'!$H$220:'18042'!$K$220)</f>
        <v>0</v>
      </c>
      <c r="N220" s="1"/>
      <c r="O220" s="1"/>
      <c r="P220">
        <f>SUM('18042'!$M$220:'18042'!$O$220)+'18042'!$AF$220</f>
        <v>0</v>
      </c>
      <c r="Q220">
        <f>SUM('18042'!$P$218:'18042'!$P$221)</f>
        <v>0</v>
      </c>
      <c r="R220">
        <v>53</v>
      </c>
      <c r="T220" s="1"/>
      <c r="U220" s="1"/>
      <c r="V220" s="1"/>
      <c r="AF220">
        <f>'18042'!$G$220*IF(E220&lt;&gt;"",'18042'!$F$220,0)</f>
        <v>0</v>
      </c>
    </row>
    <row r="221" spans="2:32" ht="12.75">
      <c r="B221" s="1"/>
      <c r="C221">
        <f>IF(B221&lt;&gt;"",VLOOKUP(B221,iscritti_18042!$A$2:$G$372,4,FALSE),"")</f>
      </c>
      <c r="D221">
        <f>IF(B221&lt;&gt;"",VLOOKUP(B221,iscritti_18042!$A$2:$G$372,2,FALSE),"")</f>
      </c>
      <c r="E221">
        <f>IF(B221&lt;&gt;"",VLOOKUP(B221,iscritti_18042!$A$2:$G$372,3,FALSE),"")</f>
      </c>
      <c r="F221">
        <f>IF(E221&lt;&gt;"",VLOOKUP(E221,'18042'!$AG$3:'18042'!$AH$6,2,FALSE),"")</f>
      </c>
      <c r="G221">
        <f>COUNTA('18042'!$H$221:'18042'!$K$221)</f>
        <v>0</v>
      </c>
      <c r="H221" s="1"/>
      <c r="I221" s="1"/>
      <c r="J221" s="1"/>
      <c r="K221" s="1"/>
      <c r="L221">
        <f>IF('18042'!$G$221&lt;&gt;0,'18042'!$M$221/'18042'!$G$221,"")</f>
      </c>
      <c r="M221">
        <f>SUM('18042'!$H$221:'18042'!$K$221)</f>
        <v>0</v>
      </c>
      <c r="N221" s="1"/>
      <c r="O221" s="1"/>
      <c r="P221">
        <f>SUM('18042'!$M$221:'18042'!$O$221)+'18042'!$AF$221</f>
        <v>0</v>
      </c>
      <c r="Q221">
        <f>SUM('18042'!$P$218:'18042'!$P$221)</f>
        <v>0</v>
      </c>
      <c r="R221">
        <v>53</v>
      </c>
      <c r="T221" s="1"/>
      <c r="U221" s="1"/>
      <c r="V221" s="1"/>
      <c r="AF221">
        <f>'18042'!$G$221*IF(E221&lt;&gt;"",'18042'!$F$221,0)</f>
        <v>0</v>
      </c>
    </row>
    <row r="222" spans="1:32" ht="12.75">
      <c r="A222">
        <v>54</v>
      </c>
      <c r="B222" s="1"/>
      <c r="C222">
        <f>IF(B222&lt;&gt;"",VLOOKUP(B222,iscritti_18042!$A$2:$G$372,4,FALSE),"")</f>
      </c>
      <c r="D222">
        <f>IF(B222&lt;&gt;"",VLOOKUP(B222,iscritti_18042!$A$2:$G$372,2,FALSE),"")</f>
      </c>
      <c r="E222">
        <f>IF(B222&lt;&gt;"",VLOOKUP(B222,iscritti_18042!$A$2:$G$372,3,FALSE),"")</f>
      </c>
      <c r="F222">
        <f>IF(E222&lt;&gt;"",VLOOKUP(E222,'18042'!$AG$3:'18042'!$AH$6,2,FALSE),"")</f>
      </c>
      <c r="G222">
        <f>COUNTA('18042'!$H$222:'18042'!$K$222)</f>
        <v>0</v>
      </c>
      <c r="H222" s="1"/>
      <c r="I222" s="1"/>
      <c r="J222" s="1"/>
      <c r="K222" s="1"/>
      <c r="L222">
        <f>IF('18042'!$G$222&lt;&gt;0,'18042'!$M$222/'18042'!$G$222,"")</f>
      </c>
      <c r="M222">
        <f>SUM('18042'!$H$222:'18042'!$K$222)</f>
        <v>0</v>
      </c>
      <c r="N222" s="1"/>
      <c r="O222" s="1"/>
      <c r="P222">
        <f>SUM('18042'!$M$222:'18042'!$O$222)+'18042'!$AF$222</f>
        <v>0</v>
      </c>
      <c r="Q222">
        <f>SUM('18042'!$P$222:'18042'!$P$225)</f>
        <v>0</v>
      </c>
      <c r="R222">
        <v>54</v>
      </c>
      <c r="S222">
        <f>SUM('18042'!$P$222:'18042'!$P$225)</f>
        <v>0</v>
      </c>
      <c r="T222" s="1"/>
      <c r="U222" s="1"/>
      <c r="V222" s="1"/>
      <c r="AF222">
        <f>'18042'!$G$222*IF(E222&lt;&gt;"",'18042'!$F$222,0)</f>
        <v>0</v>
      </c>
    </row>
    <row r="223" spans="2:32" ht="12.75">
      <c r="B223" s="1"/>
      <c r="C223">
        <f>IF(B223&lt;&gt;"",VLOOKUP(B223,iscritti_18042!$A$2:$G$372,4,FALSE),"")</f>
      </c>
      <c r="D223">
        <f>IF(B223&lt;&gt;"",VLOOKUP(B223,iscritti_18042!$A$2:$G$372,2,FALSE),"")</f>
      </c>
      <c r="E223">
        <f>IF(B223&lt;&gt;"",VLOOKUP(B223,iscritti_18042!$A$2:$G$372,3,FALSE),"")</f>
      </c>
      <c r="F223">
        <f>IF(E223&lt;&gt;"",VLOOKUP(E223,'18042'!$AG$3:'18042'!$AH$6,2,FALSE),"")</f>
      </c>
      <c r="G223">
        <f>COUNTA('18042'!$H$223:'18042'!$K$223)</f>
        <v>0</v>
      </c>
      <c r="H223" s="1"/>
      <c r="I223" s="1"/>
      <c r="J223" s="1"/>
      <c r="K223" s="1"/>
      <c r="L223">
        <f>IF('18042'!$G$223&lt;&gt;0,'18042'!$M$223/'18042'!$G$223,"")</f>
      </c>
      <c r="M223">
        <f>SUM('18042'!$H$223:'18042'!$K$223)</f>
        <v>0</v>
      </c>
      <c r="N223" s="1"/>
      <c r="O223" s="1"/>
      <c r="P223">
        <f>SUM('18042'!$M$223:'18042'!$O$223)+'18042'!$AF$223</f>
        <v>0</v>
      </c>
      <c r="Q223">
        <f>SUM('18042'!$P$222:'18042'!$P$225)</f>
        <v>0</v>
      </c>
      <c r="R223">
        <v>54</v>
      </c>
      <c r="T223" s="1"/>
      <c r="U223" s="1"/>
      <c r="V223" s="1"/>
      <c r="AF223">
        <f>'18042'!$G$223*IF(E223&lt;&gt;"",'18042'!$F$223,0)</f>
        <v>0</v>
      </c>
    </row>
    <row r="224" spans="2:32" ht="12.75">
      <c r="B224" s="1"/>
      <c r="C224">
        <f>IF(B224&lt;&gt;"",VLOOKUP(B224,iscritti_18042!$A$2:$G$372,4,FALSE),"")</f>
      </c>
      <c r="D224">
        <f>IF(B224&lt;&gt;"",VLOOKUP(B224,iscritti_18042!$A$2:$G$372,2,FALSE),"")</f>
      </c>
      <c r="E224">
        <f>IF(B224&lt;&gt;"",VLOOKUP(B224,iscritti_18042!$A$2:$G$372,3,FALSE),"")</f>
      </c>
      <c r="F224">
        <f>IF(E224&lt;&gt;"",VLOOKUP(E224,'18042'!$AG$3:'18042'!$AH$6,2,FALSE),"")</f>
      </c>
      <c r="G224">
        <f>COUNTA('18042'!$H$224:'18042'!$K$224)</f>
        <v>0</v>
      </c>
      <c r="H224" s="1"/>
      <c r="I224" s="1"/>
      <c r="J224" s="1"/>
      <c r="K224" s="1"/>
      <c r="L224">
        <f>IF('18042'!$G$224&lt;&gt;0,'18042'!$M$224/'18042'!$G$224,"")</f>
      </c>
      <c r="M224">
        <f>SUM('18042'!$H$224:'18042'!$K$224)</f>
        <v>0</v>
      </c>
      <c r="N224" s="1"/>
      <c r="O224" s="1"/>
      <c r="P224">
        <f>SUM('18042'!$M$224:'18042'!$O$224)+'18042'!$AF$224</f>
        <v>0</v>
      </c>
      <c r="Q224">
        <f>SUM('18042'!$P$222:'18042'!$P$225)</f>
        <v>0</v>
      </c>
      <c r="R224">
        <v>54</v>
      </c>
      <c r="T224" s="1"/>
      <c r="U224" s="1"/>
      <c r="V224" s="1"/>
      <c r="AF224">
        <f>'18042'!$G$224*IF(E224&lt;&gt;"",'18042'!$F$224,0)</f>
        <v>0</v>
      </c>
    </row>
    <row r="225" spans="2:32" ht="12.75">
      <c r="B225" s="1"/>
      <c r="C225">
        <f>IF(B225&lt;&gt;"",VLOOKUP(B225,iscritti_18042!$A$2:$G$372,4,FALSE),"")</f>
      </c>
      <c r="D225">
        <f>IF(B225&lt;&gt;"",VLOOKUP(B225,iscritti_18042!$A$2:$G$372,2,FALSE),"")</f>
      </c>
      <c r="E225">
        <f>IF(B225&lt;&gt;"",VLOOKUP(B225,iscritti_18042!$A$2:$G$372,3,FALSE),"")</f>
      </c>
      <c r="F225">
        <f>IF(E225&lt;&gt;"",VLOOKUP(E225,'18042'!$AG$3:'18042'!$AH$6,2,FALSE),"")</f>
      </c>
      <c r="G225">
        <f>COUNTA('18042'!$H$225:'18042'!$K$225)</f>
        <v>0</v>
      </c>
      <c r="H225" s="1"/>
      <c r="I225" s="1"/>
      <c r="J225" s="1"/>
      <c r="K225" s="1"/>
      <c r="L225">
        <f>IF('18042'!$G$225&lt;&gt;0,'18042'!$M$225/'18042'!$G$225,"")</f>
      </c>
      <c r="M225">
        <f>SUM('18042'!$H$225:'18042'!$K$225)</f>
        <v>0</v>
      </c>
      <c r="N225" s="1"/>
      <c r="O225" s="1"/>
      <c r="P225">
        <f>SUM('18042'!$M$225:'18042'!$O$225)+'18042'!$AF$225</f>
        <v>0</v>
      </c>
      <c r="Q225">
        <f>SUM('18042'!$P$222:'18042'!$P$225)</f>
        <v>0</v>
      </c>
      <c r="R225">
        <v>54</v>
      </c>
      <c r="T225" s="1"/>
      <c r="U225" s="1"/>
      <c r="V225" s="1"/>
      <c r="AF225">
        <f>'18042'!$G$225*IF(E225&lt;&gt;"",'18042'!$F$225,0)</f>
        <v>0</v>
      </c>
    </row>
    <row r="226" spans="1:32" ht="12.75">
      <c r="A226">
        <v>55</v>
      </c>
      <c r="B226" s="1"/>
      <c r="C226">
        <f>IF(B226&lt;&gt;"",VLOOKUP(B226,iscritti_18042!$A$2:$G$372,4,FALSE),"")</f>
      </c>
      <c r="D226">
        <f>IF(B226&lt;&gt;"",VLOOKUP(B226,iscritti_18042!$A$2:$G$372,2,FALSE),"")</f>
      </c>
      <c r="E226">
        <f>IF(B226&lt;&gt;"",VLOOKUP(B226,iscritti_18042!$A$2:$G$372,3,FALSE),"")</f>
      </c>
      <c r="F226">
        <f>IF(E226&lt;&gt;"",VLOOKUP(E226,'18042'!$AG$3:'18042'!$AH$6,2,FALSE),"")</f>
      </c>
      <c r="G226">
        <f>COUNTA('18042'!$H$226:'18042'!$K$226)</f>
        <v>0</v>
      </c>
      <c r="H226" s="1"/>
      <c r="I226" s="1"/>
      <c r="J226" s="1"/>
      <c r="K226" s="1"/>
      <c r="L226">
        <f>IF('18042'!$G$226&lt;&gt;0,'18042'!$M$226/'18042'!$G$226,"")</f>
      </c>
      <c r="M226">
        <f>SUM('18042'!$H$226:'18042'!$K$226)</f>
        <v>0</v>
      </c>
      <c r="N226" s="1"/>
      <c r="O226" s="1"/>
      <c r="P226">
        <f>SUM('18042'!$M$226:'18042'!$O$226)+'18042'!$AF$226</f>
        <v>0</v>
      </c>
      <c r="Q226">
        <f>SUM('18042'!$P$226:'18042'!$P$229)</f>
        <v>0</v>
      </c>
      <c r="R226">
        <v>55</v>
      </c>
      <c r="S226">
        <f>SUM('18042'!$P$226:'18042'!$P$229)</f>
        <v>0</v>
      </c>
      <c r="T226" s="1"/>
      <c r="U226" s="1"/>
      <c r="V226" s="1"/>
      <c r="AF226">
        <f>'18042'!$G$226*IF(E226&lt;&gt;"",'18042'!$F$226,0)</f>
        <v>0</v>
      </c>
    </row>
    <row r="227" spans="2:32" ht="12.75">
      <c r="B227" s="1"/>
      <c r="C227">
        <f>IF(B227&lt;&gt;"",VLOOKUP(B227,iscritti_18042!$A$2:$G$372,4,FALSE),"")</f>
      </c>
      <c r="D227">
        <f>IF(B227&lt;&gt;"",VLOOKUP(B227,iscritti_18042!$A$2:$G$372,2,FALSE),"")</f>
      </c>
      <c r="E227">
        <f>IF(B227&lt;&gt;"",VLOOKUP(B227,iscritti_18042!$A$2:$G$372,3,FALSE),"")</f>
      </c>
      <c r="F227">
        <f>IF(E227&lt;&gt;"",VLOOKUP(E227,'18042'!$AG$3:'18042'!$AH$6,2,FALSE),"")</f>
      </c>
      <c r="G227">
        <f>COUNTA('18042'!$H$227:'18042'!$K$227)</f>
        <v>0</v>
      </c>
      <c r="H227" s="1"/>
      <c r="I227" s="1"/>
      <c r="J227" s="1"/>
      <c r="K227" s="1"/>
      <c r="L227">
        <f>IF('18042'!$G$227&lt;&gt;0,'18042'!$M$227/'18042'!$G$227,"")</f>
      </c>
      <c r="M227">
        <f>SUM('18042'!$H$227:'18042'!$K$227)</f>
        <v>0</v>
      </c>
      <c r="N227" s="1"/>
      <c r="O227" s="1"/>
      <c r="P227">
        <f>SUM('18042'!$M$227:'18042'!$O$227)+'18042'!$AF$227</f>
        <v>0</v>
      </c>
      <c r="Q227">
        <f>SUM('18042'!$P$226:'18042'!$P$229)</f>
        <v>0</v>
      </c>
      <c r="R227">
        <v>55</v>
      </c>
      <c r="T227" s="1"/>
      <c r="U227" s="1"/>
      <c r="V227" s="1"/>
      <c r="AF227">
        <f>'18042'!$G$227*IF(E227&lt;&gt;"",'18042'!$F$227,0)</f>
        <v>0</v>
      </c>
    </row>
    <row r="228" spans="2:32" ht="12.75">
      <c r="B228" s="1"/>
      <c r="C228">
        <f>IF(B228&lt;&gt;"",VLOOKUP(B228,iscritti_18042!$A$2:$G$372,4,FALSE),"")</f>
      </c>
      <c r="D228">
        <f>IF(B228&lt;&gt;"",VLOOKUP(B228,iscritti_18042!$A$2:$G$372,2,FALSE),"")</f>
      </c>
      <c r="E228">
        <f>IF(B228&lt;&gt;"",VLOOKUP(B228,iscritti_18042!$A$2:$G$372,3,FALSE),"")</f>
      </c>
      <c r="F228">
        <f>IF(E228&lt;&gt;"",VLOOKUP(E228,'18042'!$AG$3:'18042'!$AH$6,2,FALSE),"")</f>
      </c>
      <c r="G228">
        <f>COUNTA('18042'!$H$228:'18042'!$K$228)</f>
        <v>0</v>
      </c>
      <c r="H228" s="1"/>
      <c r="I228" s="1"/>
      <c r="J228" s="1"/>
      <c r="K228" s="1"/>
      <c r="L228">
        <f>IF('18042'!$G$228&lt;&gt;0,'18042'!$M$228/'18042'!$G$228,"")</f>
      </c>
      <c r="M228">
        <f>SUM('18042'!$H$228:'18042'!$K$228)</f>
        <v>0</v>
      </c>
      <c r="N228" s="1"/>
      <c r="O228" s="1"/>
      <c r="P228">
        <f>SUM('18042'!$M$228:'18042'!$O$228)+'18042'!$AF$228</f>
        <v>0</v>
      </c>
      <c r="Q228">
        <f>SUM('18042'!$P$226:'18042'!$P$229)</f>
        <v>0</v>
      </c>
      <c r="R228">
        <v>55</v>
      </c>
      <c r="T228" s="1"/>
      <c r="U228" s="1"/>
      <c r="V228" s="1"/>
      <c r="AF228">
        <f>'18042'!$G$228*IF(E228&lt;&gt;"",'18042'!$F$228,0)</f>
        <v>0</v>
      </c>
    </row>
    <row r="229" spans="2:32" ht="12.75">
      <c r="B229" s="1"/>
      <c r="C229">
        <f>IF(B229&lt;&gt;"",VLOOKUP(B229,iscritti_18042!$A$2:$G$372,4,FALSE),"")</f>
      </c>
      <c r="D229">
        <f>IF(B229&lt;&gt;"",VLOOKUP(B229,iscritti_18042!$A$2:$G$372,2,FALSE),"")</f>
      </c>
      <c r="E229">
        <f>IF(B229&lt;&gt;"",VLOOKUP(B229,iscritti_18042!$A$2:$G$372,3,FALSE),"")</f>
      </c>
      <c r="F229">
        <f>IF(E229&lt;&gt;"",VLOOKUP(E229,'18042'!$AG$3:'18042'!$AH$6,2,FALSE),"")</f>
      </c>
      <c r="G229">
        <f>COUNTA('18042'!$H$229:'18042'!$K$229)</f>
        <v>0</v>
      </c>
      <c r="H229" s="1"/>
      <c r="I229" s="1"/>
      <c r="J229" s="1"/>
      <c r="K229" s="1"/>
      <c r="L229">
        <f>IF('18042'!$G$229&lt;&gt;0,'18042'!$M$229/'18042'!$G$229,"")</f>
      </c>
      <c r="M229">
        <f>SUM('18042'!$H$229:'18042'!$K$229)</f>
        <v>0</v>
      </c>
      <c r="N229" s="1"/>
      <c r="O229" s="1"/>
      <c r="P229">
        <f>SUM('18042'!$M$229:'18042'!$O$229)+'18042'!$AF$229</f>
        <v>0</v>
      </c>
      <c r="Q229">
        <f>SUM('18042'!$P$226:'18042'!$P$229)</f>
        <v>0</v>
      </c>
      <c r="R229">
        <v>55</v>
      </c>
      <c r="T229" s="1"/>
      <c r="U229" s="1"/>
      <c r="V229" s="1"/>
      <c r="AF229">
        <f>'18042'!$G$229*IF(E229&lt;&gt;"",'18042'!$F$229,0)</f>
        <v>0</v>
      </c>
    </row>
    <row r="230" spans="1:32" ht="12.75">
      <c r="A230">
        <v>56</v>
      </c>
      <c r="B230" s="1"/>
      <c r="C230">
        <f>IF(B230&lt;&gt;"",VLOOKUP(B230,iscritti_18042!$A$2:$G$372,4,FALSE),"")</f>
      </c>
      <c r="D230">
        <f>IF(B230&lt;&gt;"",VLOOKUP(B230,iscritti_18042!$A$2:$G$372,2,FALSE),"")</f>
      </c>
      <c r="E230">
        <f>IF(B230&lt;&gt;"",VLOOKUP(B230,iscritti_18042!$A$2:$G$372,3,FALSE),"")</f>
      </c>
      <c r="F230">
        <f>IF(E230&lt;&gt;"",VLOOKUP(E230,'18042'!$AG$3:'18042'!$AH$6,2,FALSE),"")</f>
      </c>
      <c r="G230">
        <f>COUNTA('18042'!$H$230:'18042'!$K$230)</f>
        <v>0</v>
      </c>
      <c r="H230" s="1"/>
      <c r="I230" s="1"/>
      <c r="J230" s="1"/>
      <c r="K230" s="1"/>
      <c r="L230">
        <f>IF('18042'!$G$230&lt;&gt;0,'18042'!$M$230/'18042'!$G$230,"")</f>
      </c>
      <c r="M230">
        <f>SUM('18042'!$H$230:'18042'!$K$230)</f>
        <v>0</v>
      </c>
      <c r="N230" s="1"/>
      <c r="O230" s="1"/>
      <c r="P230">
        <f>SUM('18042'!$M$230:'18042'!$O$230)+'18042'!$AF$230</f>
        <v>0</v>
      </c>
      <c r="Q230">
        <f>SUM('18042'!$P$230:'18042'!$P$233)</f>
        <v>0</v>
      </c>
      <c r="R230">
        <v>56</v>
      </c>
      <c r="S230">
        <f>SUM('18042'!$P$230:'18042'!$P$233)</f>
        <v>0</v>
      </c>
      <c r="T230" s="1"/>
      <c r="U230" s="1"/>
      <c r="V230" s="1"/>
      <c r="AF230">
        <f>'18042'!$G$230*IF(E230&lt;&gt;"",'18042'!$F$230,0)</f>
        <v>0</v>
      </c>
    </row>
    <row r="231" spans="2:32" ht="12.75">
      <c r="B231" s="1"/>
      <c r="C231">
        <f>IF(B231&lt;&gt;"",VLOOKUP(B231,iscritti_18042!$A$2:$G$372,4,FALSE),"")</f>
      </c>
      <c r="D231">
        <f>IF(B231&lt;&gt;"",VLOOKUP(B231,iscritti_18042!$A$2:$G$372,2,FALSE),"")</f>
      </c>
      <c r="E231">
        <f>IF(B231&lt;&gt;"",VLOOKUP(B231,iscritti_18042!$A$2:$G$372,3,FALSE),"")</f>
      </c>
      <c r="F231">
        <f>IF(E231&lt;&gt;"",VLOOKUP(E231,'18042'!$AG$3:'18042'!$AH$6,2,FALSE),"")</f>
      </c>
      <c r="G231">
        <f>COUNTA('18042'!$H$231:'18042'!$K$231)</f>
        <v>0</v>
      </c>
      <c r="H231" s="1"/>
      <c r="I231" s="1"/>
      <c r="J231" s="1"/>
      <c r="K231" s="1"/>
      <c r="L231">
        <f>IF('18042'!$G$231&lt;&gt;0,'18042'!$M$231/'18042'!$G$231,"")</f>
      </c>
      <c r="M231">
        <f>SUM('18042'!$H$231:'18042'!$K$231)</f>
        <v>0</v>
      </c>
      <c r="N231" s="1"/>
      <c r="O231" s="1"/>
      <c r="P231">
        <f>SUM('18042'!$M$231:'18042'!$O$231)+'18042'!$AF$231</f>
        <v>0</v>
      </c>
      <c r="Q231">
        <f>SUM('18042'!$P$230:'18042'!$P$233)</f>
        <v>0</v>
      </c>
      <c r="R231">
        <v>56</v>
      </c>
      <c r="T231" s="1"/>
      <c r="U231" s="1"/>
      <c r="V231" s="1"/>
      <c r="AF231">
        <f>'18042'!$G$231*IF(E231&lt;&gt;"",'18042'!$F$231,0)</f>
        <v>0</v>
      </c>
    </row>
    <row r="232" spans="2:32" ht="12.75">
      <c r="B232" s="1"/>
      <c r="C232">
        <f>IF(B232&lt;&gt;"",VLOOKUP(B232,iscritti_18042!$A$2:$G$372,4,FALSE),"")</f>
      </c>
      <c r="D232">
        <f>IF(B232&lt;&gt;"",VLOOKUP(B232,iscritti_18042!$A$2:$G$372,2,FALSE),"")</f>
      </c>
      <c r="E232">
        <f>IF(B232&lt;&gt;"",VLOOKUP(B232,iscritti_18042!$A$2:$G$372,3,FALSE),"")</f>
      </c>
      <c r="F232">
        <f>IF(E232&lt;&gt;"",VLOOKUP(E232,'18042'!$AG$3:'18042'!$AH$6,2,FALSE),"")</f>
      </c>
      <c r="G232">
        <f>COUNTA('18042'!$H$232:'18042'!$K$232)</f>
        <v>0</v>
      </c>
      <c r="H232" s="1"/>
      <c r="I232" s="1"/>
      <c r="J232" s="1"/>
      <c r="K232" s="1"/>
      <c r="L232">
        <f>IF('18042'!$G$232&lt;&gt;0,'18042'!$M$232/'18042'!$G$232,"")</f>
      </c>
      <c r="M232">
        <f>SUM('18042'!$H$232:'18042'!$K$232)</f>
        <v>0</v>
      </c>
      <c r="N232" s="1"/>
      <c r="O232" s="1"/>
      <c r="P232">
        <f>SUM('18042'!$M$232:'18042'!$O$232)+'18042'!$AF$232</f>
        <v>0</v>
      </c>
      <c r="Q232">
        <f>SUM('18042'!$P$230:'18042'!$P$233)</f>
        <v>0</v>
      </c>
      <c r="R232">
        <v>56</v>
      </c>
      <c r="T232" s="1"/>
      <c r="U232" s="1"/>
      <c r="V232" s="1"/>
      <c r="AF232">
        <f>'18042'!$G$232*IF(E232&lt;&gt;"",'18042'!$F$232,0)</f>
        <v>0</v>
      </c>
    </row>
    <row r="233" spans="2:32" ht="12.75">
      <c r="B233" s="1"/>
      <c r="C233">
        <f>IF(B233&lt;&gt;"",VLOOKUP(B233,iscritti_18042!$A$2:$G$372,4,FALSE),"")</f>
      </c>
      <c r="D233">
        <f>IF(B233&lt;&gt;"",VLOOKUP(B233,iscritti_18042!$A$2:$G$372,2,FALSE),"")</f>
      </c>
      <c r="E233">
        <f>IF(B233&lt;&gt;"",VLOOKUP(B233,iscritti_18042!$A$2:$G$372,3,FALSE),"")</f>
      </c>
      <c r="F233">
        <f>IF(E233&lt;&gt;"",VLOOKUP(E233,'18042'!$AG$3:'18042'!$AH$6,2,FALSE),"")</f>
      </c>
      <c r="G233">
        <f>COUNTA('18042'!$H$233:'18042'!$K$233)</f>
        <v>0</v>
      </c>
      <c r="H233" s="1"/>
      <c r="I233" s="1"/>
      <c r="J233" s="1"/>
      <c r="K233" s="1"/>
      <c r="L233">
        <f>IF('18042'!$G$233&lt;&gt;0,'18042'!$M$233/'18042'!$G$233,"")</f>
      </c>
      <c r="M233">
        <f>SUM('18042'!$H$233:'18042'!$K$233)</f>
        <v>0</v>
      </c>
      <c r="N233" s="1"/>
      <c r="O233" s="1"/>
      <c r="P233">
        <f>SUM('18042'!$M$233:'18042'!$O$233)+'18042'!$AF$233</f>
        <v>0</v>
      </c>
      <c r="Q233">
        <f>SUM('18042'!$P$230:'18042'!$P$233)</f>
        <v>0</v>
      </c>
      <c r="R233">
        <v>56</v>
      </c>
      <c r="T233" s="1"/>
      <c r="U233" s="1"/>
      <c r="V233" s="1"/>
      <c r="AF233">
        <f>'18042'!$G$233*IF(E233&lt;&gt;"",'18042'!$F$233,0)</f>
        <v>0</v>
      </c>
    </row>
    <row r="234" spans="1:32" ht="12.75">
      <c r="A234">
        <v>57</v>
      </c>
      <c r="B234" s="1"/>
      <c r="C234">
        <f>IF(B234&lt;&gt;"",VLOOKUP(B234,iscritti_18042!$A$2:$G$372,4,FALSE),"")</f>
      </c>
      <c r="D234">
        <f>IF(B234&lt;&gt;"",VLOOKUP(B234,iscritti_18042!$A$2:$G$372,2,FALSE),"")</f>
      </c>
      <c r="E234">
        <f>IF(B234&lt;&gt;"",VLOOKUP(B234,iscritti_18042!$A$2:$G$372,3,FALSE),"")</f>
      </c>
      <c r="F234">
        <f>IF(E234&lt;&gt;"",VLOOKUP(E234,'18042'!$AG$3:'18042'!$AH$6,2,FALSE),"")</f>
      </c>
      <c r="G234">
        <f>COUNTA('18042'!$H$234:'18042'!$K$234)</f>
        <v>0</v>
      </c>
      <c r="H234" s="1"/>
      <c r="I234" s="1"/>
      <c r="J234" s="1"/>
      <c r="K234" s="1"/>
      <c r="L234">
        <f>IF('18042'!$G$234&lt;&gt;0,'18042'!$M$234/'18042'!$G$234,"")</f>
      </c>
      <c r="M234">
        <f>SUM('18042'!$H$234:'18042'!$K$234)</f>
        <v>0</v>
      </c>
      <c r="N234" s="1"/>
      <c r="O234" s="1"/>
      <c r="P234">
        <f>SUM('18042'!$M$234:'18042'!$O$234)+'18042'!$AF$234</f>
        <v>0</v>
      </c>
      <c r="Q234">
        <f>SUM('18042'!$P$234:'18042'!$P$237)</f>
        <v>0</v>
      </c>
      <c r="R234">
        <v>57</v>
      </c>
      <c r="S234">
        <f>SUM('18042'!$P$234:'18042'!$P$237)</f>
        <v>0</v>
      </c>
      <c r="T234" s="1"/>
      <c r="U234" s="1"/>
      <c r="V234" s="1"/>
      <c r="AF234">
        <f>'18042'!$G$234*IF(E234&lt;&gt;"",'18042'!$F$234,0)</f>
        <v>0</v>
      </c>
    </row>
    <row r="235" spans="2:32" ht="12.75">
      <c r="B235" s="1"/>
      <c r="C235">
        <f>IF(B235&lt;&gt;"",VLOOKUP(B235,iscritti_18042!$A$2:$G$372,4,FALSE),"")</f>
      </c>
      <c r="D235">
        <f>IF(B235&lt;&gt;"",VLOOKUP(B235,iscritti_18042!$A$2:$G$372,2,FALSE),"")</f>
      </c>
      <c r="E235">
        <f>IF(B235&lt;&gt;"",VLOOKUP(B235,iscritti_18042!$A$2:$G$372,3,FALSE),"")</f>
      </c>
      <c r="F235">
        <f>IF(E235&lt;&gt;"",VLOOKUP(E235,'18042'!$AG$3:'18042'!$AH$6,2,FALSE),"")</f>
      </c>
      <c r="G235">
        <f>COUNTA('18042'!$H$235:'18042'!$K$235)</f>
        <v>0</v>
      </c>
      <c r="H235" s="1"/>
      <c r="I235" s="1"/>
      <c r="J235" s="1"/>
      <c r="K235" s="1"/>
      <c r="L235">
        <f>IF('18042'!$G$235&lt;&gt;0,'18042'!$M$235/'18042'!$G$235,"")</f>
      </c>
      <c r="M235">
        <f>SUM('18042'!$H$235:'18042'!$K$235)</f>
        <v>0</v>
      </c>
      <c r="N235" s="1"/>
      <c r="O235" s="1"/>
      <c r="P235">
        <f>SUM('18042'!$M$235:'18042'!$O$235)+'18042'!$AF$235</f>
        <v>0</v>
      </c>
      <c r="Q235">
        <f>SUM('18042'!$P$234:'18042'!$P$237)</f>
        <v>0</v>
      </c>
      <c r="R235">
        <v>57</v>
      </c>
      <c r="T235" s="1"/>
      <c r="U235" s="1"/>
      <c r="V235" s="1"/>
      <c r="AF235">
        <f>'18042'!$G$235*IF(E235&lt;&gt;"",'18042'!$F$235,0)</f>
        <v>0</v>
      </c>
    </row>
    <row r="236" spans="2:32" ht="12.75">
      <c r="B236" s="1"/>
      <c r="C236">
        <f>IF(B236&lt;&gt;"",VLOOKUP(B236,iscritti_18042!$A$2:$G$372,4,FALSE),"")</f>
      </c>
      <c r="D236">
        <f>IF(B236&lt;&gt;"",VLOOKUP(B236,iscritti_18042!$A$2:$G$372,2,FALSE),"")</f>
      </c>
      <c r="E236">
        <f>IF(B236&lt;&gt;"",VLOOKUP(B236,iscritti_18042!$A$2:$G$372,3,FALSE),"")</f>
      </c>
      <c r="F236">
        <f>IF(E236&lt;&gt;"",VLOOKUP(E236,'18042'!$AG$3:'18042'!$AH$6,2,FALSE),"")</f>
      </c>
      <c r="G236">
        <f>COUNTA('18042'!$H$236:'18042'!$K$236)</f>
        <v>0</v>
      </c>
      <c r="H236" s="1"/>
      <c r="I236" s="1"/>
      <c r="J236" s="1"/>
      <c r="K236" s="1"/>
      <c r="L236">
        <f>IF('18042'!$G$236&lt;&gt;0,'18042'!$M$236/'18042'!$G$236,"")</f>
      </c>
      <c r="M236">
        <f>SUM('18042'!$H$236:'18042'!$K$236)</f>
        <v>0</v>
      </c>
      <c r="N236" s="1"/>
      <c r="O236" s="1"/>
      <c r="P236">
        <f>SUM('18042'!$M$236:'18042'!$O$236)+'18042'!$AF$236</f>
        <v>0</v>
      </c>
      <c r="Q236">
        <f>SUM('18042'!$P$234:'18042'!$P$237)</f>
        <v>0</v>
      </c>
      <c r="R236">
        <v>57</v>
      </c>
      <c r="T236" s="1"/>
      <c r="U236" s="1"/>
      <c r="V236" s="1"/>
      <c r="AF236">
        <f>'18042'!$G$236*IF(E236&lt;&gt;"",'18042'!$F$236,0)</f>
        <v>0</v>
      </c>
    </row>
    <row r="237" spans="2:32" ht="12.75">
      <c r="B237" s="1"/>
      <c r="C237">
        <f>IF(B237&lt;&gt;"",VLOOKUP(B237,iscritti_18042!$A$2:$G$372,4,FALSE),"")</f>
      </c>
      <c r="D237">
        <f>IF(B237&lt;&gt;"",VLOOKUP(B237,iscritti_18042!$A$2:$G$372,2,FALSE),"")</f>
      </c>
      <c r="E237">
        <f>IF(B237&lt;&gt;"",VLOOKUP(B237,iscritti_18042!$A$2:$G$372,3,FALSE),"")</f>
      </c>
      <c r="F237">
        <f>IF(E237&lt;&gt;"",VLOOKUP(E237,'18042'!$AG$3:'18042'!$AH$6,2,FALSE),"")</f>
      </c>
      <c r="G237">
        <f>COUNTA('18042'!$H$237:'18042'!$K$237)</f>
        <v>0</v>
      </c>
      <c r="H237" s="1"/>
      <c r="I237" s="1"/>
      <c r="J237" s="1"/>
      <c r="K237" s="1"/>
      <c r="L237">
        <f>IF('18042'!$G$237&lt;&gt;0,'18042'!$M$237/'18042'!$G$237,"")</f>
      </c>
      <c r="M237">
        <f>SUM('18042'!$H$237:'18042'!$K$237)</f>
        <v>0</v>
      </c>
      <c r="N237" s="1"/>
      <c r="O237" s="1"/>
      <c r="P237">
        <f>SUM('18042'!$M$237:'18042'!$O$237)+'18042'!$AF$237</f>
        <v>0</v>
      </c>
      <c r="Q237">
        <f>SUM('18042'!$P$234:'18042'!$P$237)</f>
        <v>0</v>
      </c>
      <c r="R237">
        <v>57</v>
      </c>
      <c r="T237" s="1"/>
      <c r="U237" s="1"/>
      <c r="V237" s="1"/>
      <c r="AF237">
        <f>'18042'!$G$237*IF(E237&lt;&gt;"",'18042'!$F$237,0)</f>
        <v>0</v>
      </c>
    </row>
    <row r="238" spans="1:32" ht="12.75">
      <c r="A238">
        <v>58</v>
      </c>
      <c r="B238" s="1"/>
      <c r="C238">
        <f>IF(B238&lt;&gt;"",VLOOKUP(B238,iscritti_18042!$A$2:$G$372,4,FALSE),"")</f>
      </c>
      <c r="D238">
        <f>IF(B238&lt;&gt;"",VLOOKUP(B238,iscritti_18042!$A$2:$G$372,2,FALSE),"")</f>
      </c>
      <c r="E238">
        <f>IF(B238&lt;&gt;"",VLOOKUP(B238,iscritti_18042!$A$2:$G$372,3,FALSE),"")</f>
      </c>
      <c r="F238">
        <f>IF(E238&lt;&gt;"",VLOOKUP(E238,'18042'!$AG$3:'18042'!$AH$6,2,FALSE),"")</f>
      </c>
      <c r="G238">
        <f>COUNTA('18042'!$H$238:'18042'!$K$238)</f>
        <v>0</v>
      </c>
      <c r="H238" s="1"/>
      <c r="I238" s="1"/>
      <c r="J238" s="1"/>
      <c r="K238" s="1"/>
      <c r="L238">
        <f>IF('18042'!$G$238&lt;&gt;0,'18042'!$M$238/'18042'!$G$238,"")</f>
      </c>
      <c r="M238">
        <f>SUM('18042'!$H$238:'18042'!$K$238)</f>
        <v>0</v>
      </c>
      <c r="N238" s="1"/>
      <c r="O238" s="1"/>
      <c r="P238">
        <f>SUM('18042'!$M$238:'18042'!$O$238)+'18042'!$AF$238</f>
        <v>0</v>
      </c>
      <c r="Q238">
        <f>SUM('18042'!$P$238:'18042'!$P$241)</f>
        <v>0</v>
      </c>
      <c r="R238">
        <v>58</v>
      </c>
      <c r="S238">
        <f>SUM('18042'!$P$238:'18042'!$P$241)</f>
        <v>0</v>
      </c>
      <c r="T238" s="1"/>
      <c r="U238" s="1"/>
      <c r="V238" s="1"/>
      <c r="AF238">
        <f>'18042'!$G$238*IF(E238&lt;&gt;"",'18042'!$F$238,0)</f>
        <v>0</v>
      </c>
    </row>
    <row r="239" spans="2:32" ht="12.75">
      <c r="B239" s="1"/>
      <c r="C239">
        <f>IF(B239&lt;&gt;"",VLOOKUP(B239,iscritti_18042!$A$2:$G$372,4,FALSE),"")</f>
      </c>
      <c r="D239">
        <f>IF(B239&lt;&gt;"",VLOOKUP(B239,iscritti_18042!$A$2:$G$372,2,FALSE),"")</f>
      </c>
      <c r="E239">
        <f>IF(B239&lt;&gt;"",VLOOKUP(B239,iscritti_18042!$A$2:$G$372,3,FALSE),"")</f>
      </c>
      <c r="F239">
        <f>IF(E239&lt;&gt;"",VLOOKUP(E239,'18042'!$AG$3:'18042'!$AH$6,2,FALSE),"")</f>
      </c>
      <c r="G239">
        <f>COUNTA('18042'!$H$239:'18042'!$K$239)</f>
        <v>0</v>
      </c>
      <c r="H239" s="1"/>
      <c r="I239" s="1"/>
      <c r="J239" s="1"/>
      <c r="K239" s="1"/>
      <c r="L239">
        <f>IF('18042'!$G$239&lt;&gt;0,'18042'!$M$239/'18042'!$G$239,"")</f>
      </c>
      <c r="M239">
        <f>SUM('18042'!$H$239:'18042'!$K$239)</f>
        <v>0</v>
      </c>
      <c r="N239" s="1"/>
      <c r="O239" s="1"/>
      <c r="P239">
        <f>SUM('18042'!$M$239:'18042'!$O$239)+'18042'!$AF$239</f>
        <v>0</v>
      </c>
      <c r="Q239">
        <f>SUM('18042'!$P$238:'18042'!$P$241)</f>
        <v>0</v>
      </c>
      <c r="R239">
        <v>58</v>
      </c>
      <c r="T239" s="1"/>
      <c r="U239" s="1"/>
      <c r="V239" s="1"/>
      <c r="AF239">
        <f>'18042'!$G$239*IF(E239&lt;&gt;"",'18042'!$F$239,0)</f>
        <v>0</v>
      </c>
    </row>
    <row r="240" spans="2:32" ht="12.75">
      <c r="B240" s="1"/>
      <c r="C240">
        <f>IF(B240&lt;&gt;"",VLOOKUP(B240,iscritti_18042!$A$2:$G$372,4,FALSE),"")</f>
      </c>
      <c r="D240">
        <f>IF(B240&lt;&gt;"",VLOOKUP(B240,iscritti_18042!$A$2:$G$372,2,FALSE),"")</f>
      </c>
      <c r="E240">
        <f>IF(B240&lt;&gt;"",VLOOKUP(B240,iscritti_18042!$A$2:$G$372,3,FALSE),"")</f>
      </c>
      <c r="F240">
        <f>IF(E240&lt;&gt;"",VLOOKUP(E240,'18042'!$AG$3:'18042'!$AH$6,2,FALSE),"")</f>
      </c>
      <c r="G240">
        <f>COUNTA('18042'!$H$240:'18042'!$K$240)</f>
        <v>0</v>
      </c>
      <c r="H240" s="1"/>
      <c r="I240" s="1"/>
      <c r="J240" s="1"/>
      <c r="K240" s="1"/>
      <c r="L240">
        <f>IF('18042'!$G$240&lt;&gt;0,'18042'!$M$240/'18042'!$G$240,"")</f>
      </c>
      <c r="M240">
        <f>SUM('18042'!$H$240:'18042'!$K$240)</f>
        <v>0</v>
      </c>
      <c r="N240" s="1"/>
      <c r="O240" s="1"/>
      <c r="P240">
        <f>SUM('18042'!$M$240:'18042'!$O$240)+'18042'!$AF$240</f>
        <v>0</v>
      </c>
      <c r="Q240">
        <f>SUM('18042'!$P$238:'18042'!$P$241)</f>
        <v>0</v>
      </c>
      <c r="R240">
        <v>58</v>
      </c>
      <c r="T240" s="1"/>
      <c r="U240" s="1"/>
      <c r="V240" s="1"/>
      <c r="AF240">
        <f>'18042'!$G$240*IF(E240&lt;&gt;"",'18042'!$F$240,0)</f>
        <v>0</v>
      </c>
    </row>
    <row r="241" spans="2:32" ht="12.75">
      <c r="B241" s="1"/>
      <c r="C241">
        <f>IF(B241&lt;&gt;"",VLOOKUP(B241,iscritti_18042!$A$2:$G$372,4,FALSE),"")</f>
      </c>
      <c r="D241">
        <f>IF(B241&lt;&gt;"",VLOOKUP(B241,iscritti_18042!$A$2:$G$372,2,FALSE),"")</f>
      </c>
      <c r="E241">
        <f>IF(B241&lt;&gt;"",VLOOKUP(B241,iscritti_18042!$A$2:$G$372,3,FALSE),"")</f>
      </c>
      <c r="F241">
        <f>IF(E241&lt;&gt;"",VLOOKUP(E241,'18042'!$AG$3:'18042'!$AH$6,2,FALSE),"")</f>
      </c>
      <c r="G241">
        <f>COUNTA('18042'!$H$241:'18042'!$K$241)</f>
        <v>0</v>
      </c>
      <c r="H241" s="1"/>
      <c r="I241" s="1"/>
      <c r="J241" s="1"/>
      <c r="K241" s="1"/>
      <c r="L241">
        <f>IF('18042'!$G$241&lt;&gt;0,'18042'!$M$241/'18042'!$G$241,"")</f>
      </c>
      <c r="M241">
        <f>SUM('18042'!$H$241:'18042'!$K$241)</f>
        <v>0</v>
      </c>
      <c r="N241" s="1"/>
      <c r="O241" s="1"/>
      <c r="P241">
        <f>SUM('18042'!$M$241:'18042'!$O$241)+'18042'!$AF$241</f>
        <v>0</v>
      </c>
      <c r="Q241">
        <f>SUM('18042'!$P$238:'18042'!$P$241)</f>
        <v>0</v>
      </c>
      <c r="R241">
        <v>58</v>
      </c>
      <c r="T241" s="1"/>
      <c r="U241" s="1"/>
      <c r="V241" s="1"/>
      <c r="AF241">
        <f>'18042'!$G$241*IF(E241&lt;&gt;"",'18042'!$F$241,0)</f>
        <v>0</v>
      </c>
    </row>
    <row r="242" spans="1:32" ht="12.75">
      <c r="A242">
        <v>59</v>
      </c>
      <c r="B242" s="1"/>
      <c r="C242">
        <f>IF(B242&lt;&gt;"",VLOOKUP(B242,iscritti_18042!$A$2:$G$372,4,FALSE),"")</f>
      </c>
      <c r="D242">
        <f>IF(B242&lt;&gt;"",VLOOKUP(B242,iscritti_18042!$A$2:$G$372,2,FALSE),"")</f>
      </c>
      <c r="E242">
        <f>IF(B242&lt;&gt;"",VLOOKUP(B242,iscritti_18042!$A$2:$G$372,3,FALSE),"")</f>
      </c>
      <c r="F242">
        <f>IF(E242&lt;&gt;"",VLOOKUP(E242,'18042'!$AG$3:'18042'!$AH$6,2,FALSE),"")</f>
      </c>
      <c r="G242">
        <f>COUNTA('18042'!$H$242:'18042'!$K$242)</f>
        <v>0</v>
      </c>
      <c r="H242" s="1"/>
      <c r="I242" s="1"/>
      <c r="J242" s="1"/>
      <c r="K242" s="1"/>
      <c r="L242">
        <f>IF('18042'!$G$242&lt;&gt;0,'18042'!$M$242/'18042'!$G$242,"")</f>
      </c>
      <c r="M242">
        <f>SUM('18042'!$H$242:'18042'!$K$242)</f>
        <v>0</v>
      </c>
      <c r="N242" s="1"/>
      <c r="O242" s="1"/>
      <c r="P242">
        <f>SUM('18042'!$M$242:'18042'!$O$242)+'18042'!$AF$242</f>
        <v>0</v>
      </c>
      <c r="Q242">
        <f>SUM('18042'!$P$242:'18042'!$P$245)</f>
        <v>0</v>
      </c>
      <c r="R242">
        <v>59</v>
      </c>
      <c r="S242">
        <f>SUM('18042'!$P$242:'18042'!$P$245)</f>
        <v>0</v>
      </c>
      <c r="T242" s="1"/>
      <c r="U242" s="1"/>
      <c r="V242" s="1"/>
      <c r="AF242">
        <f>'18042'!$G$242*IF(E242&lt;&gt;"",'18042'!$F$242,0)</f>
        <v>0</v>
      </c>
    </row>
    <row r="243" spans="2:32" ht="12.75">
      <c r="B243" s="1"/>
      <c r="C243">
        <f>IF(B243&lt;&gt;"",VLOOKUP(B243,iscritti_18042!$A$2:$G$372,4,FALSE),"")</f>
      </c>
      <c r="D243">
        <f>IF(B243&lt;&gt;"",VLOOKUP(B243,iscritti_18042!$A$2:$G$372,2,FALSE),"")</f>
      </c>
      <c r="E243">
        <f>IF(B243&lt;&gt;"",VLOOKUP(B243,iscritti_18042!$A$2:$G$372,3,FALSE),"")</f>
      </c>
      <c r="F243">
        <f>IF(E243&lt;&gt;"",VLOOKUP(E243,'18042'!$AG$3:'18042'!$AH$6,2,FALSE),"")</f>
      </c>
      <c r="G243">
        <f>COUNTA('18042'!$H$243:'18042'!$K$243)</f>
        <v>0</v>
      </c>
      <c r="H243" s="1"/>
      <c r="I243" s="1"/>
      <c r="J243" s="1"/>
      <c r="K243" s="1"/>
      <c r="L243">
        <f>IF('18042'!$G$243&lt;&gt;0,'18042'!$M$243/'18042'!$G$243,"")</f>
      </c>
      <c r="M243">
        <f>SUM('18042'!$H$243:'18042'!$K$243)</f>
        <v>0</v>
      </c>
      <c r="N243" s="1"/>
      <c r="O243" s="1"/>
      <c r="P243">
        <f>SUM('18042'!$M$243:'18042'!$O$243)+'18042'!$AF$243</f>
        <v>0</v>
      </c>
      <c r="Q243">
        <f>SUM('18042'!$P$242:'18042'!$P$245)</f>
        <v>0</v>
      </c>
      <c r="R243">
        <v>59</v>
      </c>
      <c r="T243" s="1"/>
      <c r="U243" s="1"/>
      <c r="V243" s="1"/>
      <c r="AF243">
        <f>'18042'!$G$243*IF(E243&lt;&gt;"",'18042'!$F$243,0)</f>
        <v>0</v>
      </c>
    </row>
    <row r="244" spans="2:32" ht="12.75">
      <c r="B244" s="1"/>
      <c r="C244">
        <f>IF(B244&lt;&gt;"",VLOOKUP(B244,iscritti_18042!$A$2:$G$372,4,FALSE),"")</f>
      </c>
      <c r="D244">
        <f>IF(B244&lt;&gt;"",VLOOKUP(B244,iscritti_18042!$A$2:$G$372,2,FALSE),"")</f>
      </c>
      <c r="E244">
        <f>IF(B244&lt;&gt;"",VLOOKUP(B244,iscritti_18042!$A$2:$G$372,3,FALSE),"")</f>
      </c>
      <c r="F244">
        <f>IF(E244&lt;&gt;"",VLOOKUP(E244,'18042'!$AG$3:'18042'!$AH$6,2,FALSE),"")</f>
      </c>
      <c r="G244">
        <f>COUNTA('18042'!$H$244:'18042'!$K$244)</f>
        <v>0</v>
      </c>
      <c r="H244" s="1"/>
      <c r="I244" s="1"/>
      <c r="J244" s="1"/>
      <c r="K244" s="1"/>
      <c r="L244">
        <f>IF('18042'!$G$244&lt;&gt;0,'18042'!$M$244/'18042'!$G$244,"")</f>
      </c>
      <c r="M244">
        <f>SUM('18042'!$H$244:'18042'!$K$244)</f>
        <v>0</v>
      </c>
      <c r="N244" s="1"/>
      <c r="O244" s="1"/>
      <c r="P244">
        <f>SUM('18042'!$M$244:'18042'!$O$244)+'18042'!$AF$244</f>
        <v>0</v>
      </c>
      <c r="Q244">
        <f>SUM('18042'!$P$242:'18042'!$P$245)</f>
        <v>0</v>
      </c>
      <c r="R244">
        <v>59</v>
      </c>
      <c r="T244" s="1"/>
      <c r="U244" s="1"/>
      <c r="V244" s="1"/>
      <c r="AF244">
        <f>'18042'!$G$244*IF(E244&lt;&gt;"",'18042'!$F$244,0)</f>
        <v>0</v>
      </c>
    </row>
    <row r="245" spans="2:32" ht="12.75">
      <c r="B245" s="1"/>
      <c r="C245">
        <f>IF(B245&lt;&gt;"",VLOOKUP(B245,iscritti_18042!$A$2:$G$372,4,FALSE),"")</f>
      </c>
      <c r="D245">
        <f>IF(B245&lt;&gt;"",VLOOKUP(B245,iscritti_18042!$A$2:$G$372,2,FALSE),"")</f>
      </c>
      <c r="E245">
        <f>IF(B245&lt;&gt;"",VLOOKUP(B245,iscritti_18042!$A$2:$G$372,3,FALSE),"")</f>
      </c>
      <c r="F245">
        <f>IF(E245&lt;&gt;"",VLOOKUP(E245,'18042'!$AG$3:'18042'!$AH$6,2,FALSE),"")</f>
      </c>
      <c r="G245">
        <f>COUNTA('18042'!$H$245:'18042'!$K$245)</f>
        <v>0</v>
      </c>
      <c r="H245" s="1"/>
      <c r="I245" s="1"/>
      <c r="J245" s="1"/>
      <c r="K245" s="1"/>
      <c r="L245">
        <f>IF('18042'!$G$245&lt;&gt;0,'18042'!$M$245/'18042'!$G$245,"")</f>
      </c>
      <c r="M245">
        <f>SUM('18042'!$H$245:'18042'!$K$245)</f>
        <v>0</v>
      </c>
      <c r="N245" s="1"/>
      <c r="O245" s="1"/>
      <c r="P245">
        <f>SUM('18042'!$M$245:'18042'!$O$245)+'18042'!$AF$245</f>
        <v>0</v>
      </c>
      <c r="Q245">
        <f>SUM('18042'!$P$242:'18042'!$P$245)</f>
        <v>0</v>
      </c>
      <c r="R245">
        <v>59</v>
      </c>
      <c r="T245" s="1"/>
      <c r="U245" s="1"/>
      <c r="V245" s="1"/>
      <c r="AF245">
        <f>'18042'!$G$245*IF(E245&lt;&gt;"",'18042'!$F$245,0)</f>
        <v>0</v>
      </c>
    </row>
    <row r="246" spans="1:32" ht="12.75">
      <c r="A246">
        <v>60</v>
      </c>
      <c r="B246" s="1"/>
      <c r="C246">
        <f>IF(B246&lt;&gt;"",VLOOKUP(B246,iscritti_18042!$A$2:$G$372,4,FALSE),"")</f>
      </c>
      <c r="D246">
        <f>IF(B246&lt;&gt;"",VLOOKUP(B246,iscritti_18042!$A$2:$G$372,2,FALSE),"")</f>
      </c>
      <c r="E246">
        <f>IF(B246&lt;&gt;"",VLOOKUP(B246,iscritti_18042!$A$2:$G$372,3,FALSE),"")</f>
      </c>
      <c r="F246">
        <f>IF(E246&lt;&gt;"",VLOOKUP(E246,'18042'!$AG$3:'18042'!$AH$6,2,FALSE),"")</f>
      </c>
      <c r="G246">
        <f>COUNTA('18042'!$H$246:'18042'!$K$246)</f>
        <v>0</v>
      </c>
      <c r="H246" s="1"/>
      <c r="I246" s="1"/>
      <c r="J246" s="1"/>
      <c r="K246" s="1"/>
      <c r="L246">
        <f>IF('18042'!$G$246&lt;&gt;0,'18042'!$M$246/'18042'!$G$246,"")</f>
      </c>
      <c r="M246">
        <f>SUM('18042'!$H$246:'18042'!$K$246)</f>
        <v>0</v>
      </c>
      <c r="N246" s="1"/>
      <c r="O246" s="1"/>
      <c r="P246">
        <f>SUM('18042'!$M$246:'18042'!$O$246)+'18042'!$AF$246</f>
        <v>0</v>
      </c>
      <c r="Q246">
        <f>SUM('18042'!$P$246:'18042'!$P$249)</f>
        <v>0</v>
      </c>
      <c r="R246">
        <v>60</v>
      </c>
      <c r="S246">
        <f>SUM('18042'!$P$246:'18042'!$P$249)</f>
        <v>0</v>
      </c>
      <c r="T246" s="1"/>
      <c r="U246" s="1"/>
      <c r="V246" s="1"/>
      <c r="AF246">
        <f>'18042'!$G$246*IF(E246&lt;&gt;"",'18042'!$F$246,0)</f>
        <v>0</v>
      </c>
    </row>
    <row r="247" spans="2:32" ht="12.75">
      <c r="B247" s="1"/>
      <c r="C247">
        <f>IF(B247&lt;&gt;"",VLOOKUP(B247,iscritti_18042!$A$2:$G$372,4,FALSE),"")</f>
      </c>
      <c r="D247">
        <f>IF(B247&lt;&gt;"",VLOOKUP(B247,iscritti_18042!$A$2:$G$372,2,FALSE),"")</f>
      </c>
      <c r="E247">
        <f>IF(B247&lt;&gt;"",VLOOKUP(B247,iscritti_18042!$A$2:$G$372,3,FALSE),"")</f>
      </c>
      <c r="F247">
        <f>IF(E247&lt;&gt;"",VLOOKUP(E247,'18042'!$AG$3:'18042'!$AH$6,2,FALSE),"")</f>
      </c>
      <c r="G247">
        <f>COUNTA('18042'!$H$247:'18042'!$K$247)</f>
        <v>0</v>
      </c>
      <c r="H247" s="1"/>
      <c r="I247" s="1"/>
      <c r="J247" s="1"/>
      <c r="K247" s="1"/>
      <c r="L247">
        <f>IF('18042'!$G$247&lt;&gt;0,'18042'!$M$247/'18042'!$G$247,"")</f>
      </c>
      <c r="M247">
        <f>SUM('18042'!$H$247:'18042'!$K$247)</f>
        <v>0</v>
      </c>
      <c r="N247" s="1"/>
      <c r="O247" s="1"/>
      <c r="P247">
        <f>SUM('18042'!$M$247:'18042'!$O$247)+'18042'!$AF$247</f>
        <v>0</v>
      </c>
      <c r="Q247">
        <f>SUM('18042'!$P$246:'18042'!$P$249)</f>
        <v>0</v>
      </c>
      <c r="R247">
        <v>60</v>
      </c>
      <c r="T247" s="1"/>
      <c r="U247" s="1"/>
      <c r="V247" s="1"/>
      <c r="AF247">
        <f>'18042'!$G$247*IF(E247&lt;&gt;"",'18042'!$F$247,0)</f>
        <v>0</v>
      </c>
    </row>
    <row r="248" spans="2:32" ht="12.75">
      <c r="B248" s="1"/>
      <c r="C248">
        <f>IF(B248&lt;&gt;"",VLOOKUP(B248,iscritti_18042!$A$2:$G$372,4,FALSE),"")</f>
      </c>
      <c r="D248">
        <f>IF(B248&lt;&gt;"",VLOOKUP(B248,iscritti_18042!$A$2:$G$372,2,FALSE),"")</f>
      </c>
      <c r="E248">
        <f>IF(B248&lt;&gt;"",VLOOKUP(B248,iscritti_18042!$A$2:$G$372,3,FALSE),"")</f>
      </c>
      <c r="F248">
        <f>IF(E248&lt;&gt;"",VLOOKUP(E248,'18042'!$AG$3:'18042'!$AH$6,2,FALSE),"")</f>
      </c>
      <c r="G248">
        <f>COUNTA('18042'!$H$248:'18042'!$K$248)</f>
        <v>0</v>
      </c>
      <c r="H248" s="1"/>
      <c r="I248" s="1"/>
      <c r="J248" s="1"/>
      <c r="K248" s="1"/>
      <c r="L248">
        <f>IF('18042'!$G$248&lt;&gt;0,'18042'!$M$248/'18042'!$G$248,"")</f>
      </c>
      <c r="M248">
        <f>SUM('18042'!$H$248:'18042'!$K$248)</f>
        <v>0</v>
      </c>
      <c r="N248" s="1"/>
      <c r="O248" s="1"/>
      <c r="P248">
        <f>SUM('18042'!$M$248:'18042'!$O$248)+'18042'!$AF$248</f>
        <v>0</v>
      </c>
      <c r="Q248">
        <f>SUM('18042'!$P$246:'18042'!$P$249)</f>
        <v>0</v>
      </c>
      <c r="R248">
        <v>60</v>
      </c>
      <c r="T248" s="1"/>
      <c r="U248" s="1"/>
      <c r="V248" s="1"/>
      <c r="AF248">
        <f>'18042'!$G$248*IF(E248&lt;&gt;"",'18042'!$F$248,0)</f>
        <v>0</v>
      </c>
    </row>
    <row r="249" spans="2:32" ht="12.75">
      <c r="B249" s="1"/>
      <c r="C249">
        <f>IF(B249&lt;&gt;"",VLOOKUP(B249,iscritti_18042!$A$2:$G$372,4,FALSE),"")</f>
      </c>
      <c r="D249">
        <f>IF(B249&lt;&gt;"",VLOOKUP(B249,iscritti_18042!$A$2:$G$372,2,FALSE),"")</f>
      </c>
      <c r="E249">
        <f>IF(B249&lt;&gt;"",VLOOKUP(B249,iscritti_18042!$A$2:$G$372,3,FALSE),"")</f>
      </c>
      <c r="F249">
        <f>IF(E249&lt;&gt;"",VLOOKUP(E249,'18042'!$AG$3:'18042'!$AH$6,2,FALSE),"")</f>
      </c>
      <c r="G249">
        <f>COUNTA('18042'!$H$249:'18042'!$K$249)</f>
        <v>0</v>
      </c>
      <c r="H249" s="1"/>
      <c r="I249" s="1"/>
      <c r="J249" s="1"/>
      <c r="K249" s="1"/>
      <c r="L249">
        <f>IF('18042'!$G$249&lt;&gt;0,'18042'!$M$249/'18042'!$G$249,"")</f>
      </c>
      <c r="M249">
        <f>SUM('18042'!$H$249:'18042'!$K$249)</f>
        <v>0</v>
      </c>
      <c r="N249" s="1"/>
      <c r="O249" s="1"/>
      <c r="P249">
        <f>SUM('18042'!$M$249:'18042'!$O$249)+'18042'!$AF$249</f>
        <v>0</v>
      </c>
      <c r="Q249">
        <f>SUM('18042'!$P$246:'18042'!$P$249)</f>
        <v>0</v>
      </c>
      <c r="R249">
        <v>60</v>
      </c>
      <c r="T249" s="1"/>
      <c r="U249" s="1"/>
      <c r="V249" s="1"/>
      <c r="AF249">
        <f>'18042'!$G$249*IF(E249&lt;&gt;"",'18042'!$F$249,0)</f>
        <v>0</v>
      </c>
    </row>
    <row r="250" spans="1:32" ht="12.75">
      <c r="A250">
        <v>61</v>
      </c>
      <c r="B250" s="1"/>
      <c r="C250">
        <f>IF(B250&lt;&gt;"",VLOOKUP(B250,iscritti_18042!$A$2:$G$372,4,FALSE),"")</f>
      </c>
      <c r="D250">
        <f>IF(B250&lt;&gt;"",VLOOKUP(B250,iscritti_18042!$A$2:$G$372,2,FALSE),"")</f>
      </c>
      <c r="E250">
        <f>IF(B250&lt;&gt;"",VLOOKUP(B250,iscritti_18042!$A$2:$G$372,3,FALSE),"")</f>
      </c>
      <c r="F250">
        <f>IF(E250&lt;&gt;"",VLOOKUP(E250,'18042'!$AG$3:'18042'!$AH$6,2,FALSE),"")</f>
      </c>
      <c r="G250">
        <f>COUNTA('18042'!$H$250:'18042'!$K$250)</f>
        <v>0</v>
      </c>
      <c r="H250" s="1"/>
      <c r="I250" s="1"/>
      <c r="J250" s="1"/>
      <c r="K250" s="1"/>
      <c r="L250">
        <f>IF('18042'!$G$250&lt;&gt;0,'18042'!$M$250/'18042'!$G$250,"")</f>
      </c>
      <c r="M250">
        <f>SUM('18042'!$H$250:'18042'!$K$250)</f>
        <v>0</v>
      </c>
      <c r="N250" s="1"/>
      <c r="O250" s="1"/>
      <c r="P250">
        <f>SUM('18042'!$M$250:'18042'!$O$250)+'18042'!$AF$250</f>
        <v>0</v>
      </c>
      <c r="Q250">
        <f>SUM('18042'!$P$250:'18042'!$P$253)</f>
        <v>0</v>
      </c>
      <c r="R250">
        <v>61</v>
      </c>
      <c r="S250">
        <f>SUM('18042'!$P$250:'18042'!$P$253)</f>
        <v>0</v>
      </c>
      <c r="T250" s="1"/>
      <c r="U250" s="1"/>
      <c r="V250" s="1"/>
      <c r="AF250">
        <f>'18042'!$G$250*IF(E250&lt;&gt;"",'18042'!$F$250,0)</f>
        <v>0</v>
      </c>
    </row>
    <row r="251" spans="2:32" ht="12.75">
      <c r="B251" s="1"/>
      <c r="C251">
        <f>IF(B251&lt;&gt;"",VLOOKUP(B251,iscritti_18042!$A$2:$G$372,4,FALSE),"")</f>
      </c>
      <c r="D251">
        <f>IF(B251&lt;&gt;"",VLOOKUP(B251,iscritti_18042!$A$2:$G$372,2,FALSE),"")</f>
      </c>
      <c r="E251">
        <f>IF(B251&lt;&gt;"",VLOOKUP(B251,iscritti_18042!$A$2:$G$372,3,FALSE),"")</f>
      </c>
      <c r="F251">
        <f>IF(E251&lt;&gt;"",VLOOKUP(E251,'18042'!$AG$3:'18042'!$AH$6,2,FALSE),"")</f>
      </c>
      <c r="G251">
        <f>COUNTA('18042'!$H$251:'18042'!$K$251)</f>
        <v>0</v>
      </c>
      <c r="H251" s="1"/>
      <c r="I251" s="1"/>
      <c r="J251" s="1"/>
      <c r="K251" s="1"/>
      <c r="L251">
        <f>IF('18042'!$G$251&lt;&gt;0,'18042'!$M$251/'18042'!$G$251,"")</f>
      </c>
      <c r="M251">
        <f>SUM('18042'!$H$251:'18042'!$K$251)</f>
        <v>0</v>
      </c>
      <c r="N251" s="1"/>
      <c r="O251" s="1"/>
      <c r="P251">
        <f>SUM('18042'!$M$251:'18042'!$O$251)+'18042'!$AF$251</f>
        <v>0</v>
      </c>
      <c r="Q251">
        <f>SUM('18042'!$P$250:'18042'!$P$253)</f>
        <v>0</v>
      </c>
      <c r="R251">
        <v>61</v>
      </c>
      <c r="T251" s="1"/>
      <c r="U251" s="1"/>
      <c r="V251" s="1"/>
      <c r="AF251">
        <f>'18042'!$G$251*IF(E251&lt;&gt;"",'18042'!$F$251,0)</f>
        <v>0</v>
      </c>
    </row>
    <row r="252" spans="2:32" ht="12.75">
      <c r="B252" s="1"/>
      <c r="C252">
        <f>IF(B252&lt;&gt;"",VLOOKUP(B252,iscritti_18042!$A$2:$G$372,4,FALSE),"")</f>
      </c>
      <c r="D252">
        <f>IF(B252&lt;&gt;"",VLOOKUP(B252,iscritti_18042!$A$2:$G$372,2,FALSE),"")</f>
      </c>
      <c r="E252">
        <f>IF(B252&lt;&gt;"",VLOOKUP(B252,iscritti_18042!$A$2:$G$372,3,FALSE),"")</f>
      </c>
      <c r="F252">
        <f>IF(E252&lt;&gt;"",VLOOKUP(E252,'18042'!$AG$3:'18042'!$AH$6,2,FALSE),"")</f>
      </c>
      <c r="G252">
        <f>COUNTA('18042'!$H$252:'18042'!$K$252)</f>
        <v>0</v>
      </c>
      <c r="H252" s="1"/>
      <c r="I252" s="1"/>
      <c r="J252" s="1"/>
      <c r="K252" s="1"/>
      <c r="L252">
        <f>IF('18042'!$G$252&lt;&gt;0,'18042'!$M$252/'18042'!$G$252,"")</f>
      </c>
      <c r="M252">
        <f>SUM('18042'!$H$252:'18042'!$K$252)</f>
        <v>0</v>
      </c>
      <c r="N252" s="1"/>
      <c r="O252" s="1"/>
      <c r="P252">
        <f>SUM('18042'!$M$252:'18042'!$O$252)+'18042'!$AF$252</f>
        <v>0</v>
      </c>
      <c r="Q252">
        <f>SUM('18042'!$P$250:'18042'!$P$253)</f>
        <v>0</v>
      </c>
      <c r="R252">
        <v>61</v>
      </c>
      <c r="T252" s="1"/>
      <c r="U252" s="1"/>
      <c r="V252" s="1"/>
      <c r="AF252">
        <f>'18042'!$G$252*IF(E252&lt;&gt;"",'18042'!$F$252,0)</f>
        <v>0</v>
      </c>
    </row>
    <row r="253" spans="2:32" ht="12.75">
      <c r="B253" s="1"/>
      <c r="C253">
        <f>IF(B253&lt;&gt;"",VLOOKUP(B253,iscritti_18042!$A$2:$G$372,4,FALSE),"")</f>
      </c>
      <c r="D253">
        <f>IF(B253&lt;&gt;"",VLOOKUP(B253,iscritti_18042!$A$2:$G$372,2,FALSE),"")</f>
      </c>
      <c r="E253">
        <f>IF(B253&lt;&gt;"",VLOOKUP(B253,iscritti_18042!$A$2:$G$372,3,FALSE),"")</f>
      </c>
      <c r="F253">
        <f>IF(E253&lt;&gt;"",VLOOKUP(E253,'18042'!$AG$3:'18042'!$AH$6,2,FALSE),"")</f>
      </c>
      <c r="G253">
        <f>COUNTA('18042'!$H$253:'18042'!$K$253)</f>
        <v>0</v>
      </c>
      <c r="H253" s="1"/>
      <c r="I253" s="1"/>
      <c r="J253" s="1"/>
      <c r="K253" s="1"/>
      <c r="L253">
        <f>IF('18042'!$G$253&lt;&gt;0,'18042'!$M$253/'18042'!$G$253,"")</f>
      </c>
      <c r="M253">
        <f>SUM('18042'!$H$253:'18042'!$K$253)</f>
        <v>0</v>
      </c>
      <c r="N253" s="1"/>
      <c r="O253" s="1"/>
      <c r="P253">
        <f>SUM('18042'!$M$253:'18042'!$O$253)+'18042'!$AF$253</f>
        <v>0</v>
      </c>
      <c r="Q253">
        <f>SUM('18042'!$P$250:'18042'!$P$253)</f>
        <v>0</v>
      </c>
      <c r="R253">
        <v>61</v>
      </c>
      <c r="T253" s="1"/>
      <c r="U253" s="1"/>
      <c r="V253" s="1"/>
      <c r="AF253">
        <f>'18042'!$G$253*IF(E253&lt;&gt;"",'18042'!$F$253,0)</f>
        <v>0</v>
      </c>
    </row>
    <row r="254" spans="1:32" ht="12.75">
      <c r="A254">
        <v>62</v>
      </c>
      <c r="B254" s="1"/>
      <c r="C254">
        <f>IF(B254&lt;&gt;"",VLOOKUP(B254,iscritti_18042!$A$2:$G$372,4,FALSE),"")</f>
      </c>
      <c r="D254">
        <f>IF(B254&lt;&gt;"",VLOOKUP(B254,iscritti_18042!$A$2:$G$372,2,FALSE),"")</f>
      </c>
      <c r="E254">
        <f>IF(B254&lt;&gt;"",VLOOKUP(B254,iscritti_18042!$A$2:$G$372,3,FALSE),"")</f>
      </c>
      <c r="F254">
        <f>IF(E254&lt;&gt;"",VLOOKUP(E254,'18042'!$AG$3:'18042'!$AH$6,2,FALSE),"")</f>
      </c>
      <c r="G254">
        <f>COUNTA('18042'!$H$254:'18042'!$K$254)</f>
        <v>0</v>
      </c>
      <c r="H254" s="1"/>
      <c r="I254" s="1"/>
      <c r="J254" s="1"/>
      <c r="K254" s="1"/>
      <c r="L254">
        <f>IF('18042'!$G$254&lt;&gt;0,'18042'!$M$254/'18042'!$G$254,"")</f>
      </c>
      <c r="M254">
        <f>SUM('18042'!$H$254:'18042'!$K$254)</f>
        <v>0</v>
      </c>
      <c r="N254" s="1"/>
      <c r="O254" s="1"/>
      <c r="P254">
        <f>SUM('18042'!$M$254:'18042'!$O$254)+'18042'!$AF$254</f>
        <v>0</v>
      </c>
      <c r="Q254">
        <f>SUM('18042'!$P$254:'18042'!$P$257)</f>
        <v>0</v>
      </c>
      <c r="R254">
        <v>62</v>
      </c>
      <c r="S254">
        <f>SUM('18042'!$P$254:'18042'!$P$257)</f>
        <v>0</v>
      </c>
      <c r="T254" s="1"/>
      <c r="U254" s="1"/>
      <c r="V254" s="1"/>
      <c r="AF254">
        <f>'18042'!$G$254*IF(E254&lt;&gt;"",'18042'!$F$254,0)</f>
        <v>0</v>
      </c>
    </row>
    <row r="255" spans="2:32" ht="12.75">
      <c r="B255" s="1"/>
      <c r="C255">
        <f>IF(B255&lt;&gt;"",VLOOKUP(B255,iscritti_18042!$A$2:$G$372,4,FALSE),"")</f>
      </c>
      <c r="D255">
        <f>IF(B255&lt;&gt;"",VLOOKUP(B255,iscritti_18042!$A$2:$G$372,2,FALSE),"")</f>
      </c>
      <c r="E255">
        <f>IF(B255&lt;&gt;"",VLOOKUP(B255,iscritti_18042!$A$2:$G$372,3,FALSE),"")</f>
      </c>
      <c r="F255">
        <f>IF(E255&lt;&gt;"",VLOOKUP(E255,'18042'!$AG$3:'18042'!$AH$6,2,FALSE),"")</f>
      </c>
      <c r="G255">
        <f>COUNTA('18042'!$H$255:'18042'!$K$255)</f>
        <v>0</v>
      </c>
      <c r="H255" s="1"/>
      <c r="I255" s="1"/>
      <c r="J255" s="1"/>
      <c r="K255" s="1"/>
      <c r="L255">
        <f>IF('18042'!$G$255&lt;&gt;0,'18042'!$M$255/'18042'!$G$255,"")</f>
      </c>
      <c r="M255">
        <f>SUM('18042'!$H$255:'18042'!$K$255)</f>
        <v>0</v>
      </c>
      <c r="N255" s="1"/>
      <c r="O255" s="1"/>
      <c r="P255">
        <f>SUM('18042'!$M$255:'18042'!$O$255)+'18042'!$AF$255</f>
        <v>0</v>
      </c>
      <c r="Q255">
        <f>SUM('18042'!$P$254:'18042'!$P$257)</f>
        <v>0</v>
      </c>
      <c r="R255">
        <v>62</v>
      </c>
      <c r="T255" s="1"/>
      <c r="U255" s="1"/>
      <c r="V255" s="1"/>
      <c r="AF255">
        <f>'18042'!$G$255*IF(E255&lt;&gt;"",'18042'!$F$255,0)</f>
        <v>0</v>
      </c>
    </row>
    <row r="256" spans="2:32" ht="12.75">
      <c r="B256" s="1"/>
      <c r="C256">
        <f>IF(B256&lt;&gt;"",VLOOKUP(B256,iscritti_18042!$A$2:$G$372,4,FALSE),"")</f>
      </c>
      <c r="D256">
        <f>IF(B256&lt;&gt;"",VLOOKUP(B256,iscritti_18042!$A$2:$G$372,2,FALSE),"")</f>
      </c>
      <c r="E256">
        <f>IF(B256&lt;&gt;"",VLOOKUP(B256,iscritti_18042!$A$2:$G$372,3,FALSE),"")</f>
      </c>
      <c r="F256">
        <f>IF(E256&lt;&gt;"",VLOOKUP(E256,'18042'!$AG$3:'18042'!$AH$6,2,FALSE),"")</f>
      </c>
      <c r="G256">
        <f>COUNTA('18042'!$H$256:'18042'!$K$256)</f>
        <v>0</v>
      </c>
      <c r="H256" s="1"/>
      <c r="I256" s="1"/>
      <c r="J256" s="1"/>
      <c r="K256" s="1"/>
      <c r="L256">
        <f>IF('18042'!$G$256&lt;&gt;0,'18042'!$M$256/'18042'!$G$256,"")</f>
      </c>
      <c r="M256">
        <f>SUM('18042'!$H$256:'18042'!$K$256)</f>
        <v>0</v>
      </c>
      <c r="N256" s="1"/>
      <c r="O256" s="1"/>
      <c r="P256">
        <f>SUM('18042'!$M$256:'18042'!$O$256)+'18042'!$AF$256</f>
        <v>0</v>
      </c>
      <c r="Q256">
        <f>SUM('18042'!$P$254:'18042'!$P$257)</f>
        <v>0</v>
      </c>
      <c r="R256">
        <v>62</v>
      </c>
      <c r="T256" s="1"/>
      <c r="U256" s="1"/>
      <c r="V256" s="1"/>
      <c r="AF256">
        <f>'18042'!$G$256*IF(E256&lt;&gt;"",'18042'!$F$256,0)</f>
        <v>0</v>
      </c>
    </row>
    <row r="257" spans="2:32" ht="12.75">
      <c r="B257" s="1"/>
      <c r="C257">
        <f>IF(B257&lt;&gt;"",VLOOKUP(B257,iscritti_18042!$A$2:$G$372,4,FALSE),"")</f>
      </c>
      <c r="D257">
        <f>IF(B257&lt;&gt;"",VLOOKUP(B257,iscritti_18042!$A$2:$G$372,2,FALSE),"")</f>
      </c>
      <c r="E257">
        <f>IF(B257&lt;&gt;"",VLOOKUP(B257,iscritti_18042!$A$2:$G$372,3,FALSE),"")</f>
      </c>
      <c r="F257">
        <f>IF(E257&lt;&gt;"",VLOOKUP(E257,'18042'!$AG$3:'18042'!$AH$6,2,FALSE),"")</f>
      </c>
      <c r="G257">
        <f>COUNTA('18042'!$H$257:'18042'!$K$257)</f>
        <v>0</v>
      </c>
      <c r="H257" s="1"/>
      <c r="I257" s="1"/>
      <c r="J257" s="1"/>
      <c r="K257" s="1"/>
      <c r="L257">
        <f>IF('18042'!$G$257&lt;&gt;0,'18042'!$M$257/'18042'!$G$257,"")</f>
      </c>
      <c r="M257">
        <f>SUM('18042'!$H$257:'18042'!$K$257)</f>
        <v>0</v>
      </c>
      <c r="N257" s="1"/>
      <c r="O257" s="1"/>
      <c r="P257">
        <f>SUM('18042'!$M$257:'18042'!$O$257)+'18042'!$AF$257</f>
        <v>0</v>
      </c>
      <c r="Q257">
        <f>SUM('18042'!$P$254:'18042'!$P$257)</f>
        <v>0</v>
      </c>
      <c r="R257">
        <v>62</v>
      </c>
      <c r="T257" s="1"/>
      <c r="U257" s="1"/>
      <c r="V257" s="1"/>
      <c r="AF257">
        <f>'18042'!$G$257*IF(E257&lt;&gt;"",'18042'!$F$257,0)</f>
        <v>0</v>
      </c>
    </row>
    <row r="258" spans="1:32" ht="12.75">
      <c r="A258">
        <v>63</v>
      </c>
      <c r="B258" s="1"/>
      <c r="C258">
        <f>IF(B258&lt;&gt;"",VLOOKUP(B258,iscritti_18042!$A$2:$G$372,4,FALSE),"")</f>
      </c>
      <c r="D258">
        <f>IF(B258&lt;&gt;"",VLOOKUP(B258,iscritti_18042!$A$2:$G$372,2,FALSE),"")</f>
      </c>
      <c r="E258">
        <f>IF(B258&lt;&gt;"",VLOOKUP(B258,iscritti_18042!$A$2:$G$372,3,FALSE),"")</f>
      </c>
      <c r="F258">
        <f>IF(E258&lt;&gt;"",VLOOKUP(E258,'18042'!$AG$3:'18042'!$AH$6,2,FALSE),"")</f>
      </c>
      <c r="G258">
        <f>COUNTA('18042'!$H$258:'18042'!$K$258)</f>
        <v>0</v>
      </c>
      <c r="H258" s="1"/>
      <c r="I258" s="1"/>
      <c r="J258" s="1"/>
      <c r="K258" s="1"/>
      <c r="L258">
        <f>IF('18042'!$G$258&lt;&gt;0,'18042'!$M$258/'18042'!$G$258,"")</f>
      </c>
      <c r="M258">
        <f>SUM('18042'!$H$258:'18042'!$K$258)</f>
        <v>0</v>
      </c>
      <c r="N258" s="1"/>
      <c r="O258" s="1"/>
      <c r="P258">
        <f>SUM('18042'!$M$258:'18042'!$O$258)+'18042'!$AF$258</f>
        <v>0</v>
      </c>
      <c r="Q258">
        <f>SUM('18042'!$P$258:'18042'!$P$261)</f>
        <v>0</v>
      </c>
      <c r="R258">
        <v>63</v>
      </c>
      <c r="S258">
        <f>SUM('18042'!$P$258:'18042'!$P$261)</f>
        <v>0</v>
      </c>
      <c r="T258" s="1"/>
      <c r="U258" s="1"/>
      <c r="V258" s="1"/>
      <c r="AF258">
        <f>'18042'!$G$258*IF(E258&lt;&gt;"",'18042'!$F$258,0)</f>
        <v>0</v>
      </c>
    </row>
    <row r="259" spans="2:32" ht="12.75">
      <c r="B259" s="1"/>
      <c r="C259">
        <f>IF(B259&lt;&gt;"",VLOOKUP(B259,iscritti_18042!$A$2:$G$372,4,FALSE),"")</f>
      </c>
      <c r="D259">
        <f>IF(B259&lt;&gt;"",VLOOKUP(B259,iscritti_18042!$A$2:$G$372,2,FALSE),"")</f>
      </c>
      <c r="E259">
        <f>IF(B259&lt;&gt;"",VLOOKUP(B259,iscritti_18042!$A$2:$G$372,3,FALSE),"")</f>
      </c>
      <c r="F259">
        <f>IF(E259&lt;&gt;"",VLOOKUP(E259,'18042'!$AG$3:'18042'!$AH$6,2,FALSE),"")</f>
      </c>
      <c r="G259">
        <f>COUNTA('18042'!$H$259:'18042'!$K$259)</f>
        <v>0</v>
      </c>
      <c r="H259" s="1"/>
      <c r="I259" s="1"/>
      <c r="J259" s="1"/>
      <c r="K259" s="1"/>
      <c r="L259">
        <f>IF('18042'!$G$259&lt;&gt;0,'18042'!$M$259/'18042'!$G$259,"")</f>
      </c>
      <c r="M259">
        <f>SUM('18042'!$H$259:'18042'!$K$259)</f>
        <v>0</v>
      </c>
      <c r="N259" s="1"/>
      <c r="O259" s="1"/>
      <c r="P259">
        <f>SUM('18042'!$M$259:'18042'!$O$259)+'18042'!$AF$259</f>
        <v>0</v>
      </c>
      <c r="Q259">
        <f>SUM('18042'!$P$258:'18042'!$P$261)</f>
        <v>0</v>
      </c>
      <c r="R259">
        <v>63</v>
      </c>
      <c r="T259" s="1"/>
      <c r="U259" s="1"/>
      <c r="V259" s="1"/>
      <c r="AF259">
        <f>'18042'!$G$259*IF(E259&lt;&gt;"",'18042'!$F$259,0)</f>
        <v>0</v>
      </c>
    </row>
    <row r="260" spans="2:32" ht="12.75">
      <c r="B260" s="1"/>
      <c r="C260">
        <f>IF(B260&lt;&gt;"",VLOOKUP(B260,iscritti_18042!$A$2:$G$372,4,FALSE),"")</f>
      </c>
      <c r="D260">
        <f>IF(B260&lt;&gt;"",VLOOKUP(B260,iscritti_18042!$A$2:$G$372,2,FALSE),"")</f>
      </c>
      <c r="E260">
        <f>IF(B260&lt;&gt;"",VLOOKUP(B260,iscritti_18042!$A$2:$G$372,3,FALSE),"")</f>
      </c>
      <c r="F260">
        <f>IF(E260&lt;&gt;"",VLOOKUP(E260,'18042'!$AG$3:'18042'!$AH$6,2,FALSE),"")</f>
      </c>
      <c r="G260">
        <f>COUNTA('18042'!$H$260:'18042'!$K$260)</f>
        <v>0</v>
      </c>
      <c r="H260" s="1"/>
      <c r="I260" s="1"/>
      <c r="J260" s="1"/>
      <c r="K260" s="1"/>
      <c r="L260">
        <f>IF('18042'!$G$260&lt;&gt;0,'18042'!$M$260/'18042'!$G$260,"")</f>
      </c>
      <c r="M260">
        <f>SUM('18042'!$H$260:'18042'!$K$260)</f>
        <v>0</v>
      </c>
      <c r="N260" s="1"/>
      <c r="O260" s="1"/>
      <c r="P260">
        <f>SUM('18042'!$M$260:'18042'!$O$260)+'18042'!$AF$260</f>
        <v>0</v>
      </c>
      <c r="Q260">
        <f>SUM('18042'!$P$258:'18042'!$P$261)</f>
        <v>0</v>
      </c>
      <c r="R260">
        <v>63</v>
      </c>
      <c r="T260" s="1"/>
      <c r="U260" s="1"/>
      <c r="V260" s="1"/>
      <c r="AF260">
        <f>'18042'!$G$260*IF(E260&lt;&gt;"",'18042'!$F$260,0)</f>
        <v>0</v>
      </c>
    </row>
    <row r="261" spans="2:32" ht="12.75">
      <c r="B261" s="1"/>
      <c r="C261">
        <f>IF(B261&lt;&gt;"",VLOOKUP(B261,iscritti_18042!$A$2:$G$372,4,FALSE),"")</f>
      </c>
      <c r="D261">
        <f>IF(B261&lt;&gt;"",VLOOKUP(B261,iscritti_18042!$A$2:$G$372,2,FALSE),"")</f>
      </c>
      <c r="E261">
        <f>IF(B261&lt;&gt;"",VLOOKUP(B261,iscritti_18042!$A$2:$G$372,3,FALSE),"")</f>
      </c>
      <c r="F261">
        <f>IF(E261&lt;&gt;"",VLOOKUP(E261,'18042'!$AG$3:'18042'!$AH$6,2,FALSE),"")</f>
      </c>
      <c r="G261">
        <f>COUNTA('18042'!$H$261:'18042'!$K$261)</f>
        <v>0</v>
      </c>
      <c r="H261" s="1"/>
      <c r="I261" s="1"/>
      <c r="J261" s="1"/>
      <c r="K261" s="1"/>
      <c r="L261">
        <f>IF('18042'!$G$261&lt;&gt;0,'18042'!$M$261/'18042'!$G$261,"")</f>
      </c>
      <c r="M261">
        <f>SUM('18042'!$H$261:'18042'!$K$261)</f>
        <v>0</v>
      </c>
      <c r="N261" s="1"/>
      <c r="O261" s="1"/>
      <c r="P261">
        <f>SUM('18042'!$M$261:'18042'!$O$261)+'18042'!$AF$261</f>
        <v>0</v>
      </c>
      <c r="Q261">
        <f>SUM('18042'!$P$258:'18042'!$P$261)</f>
        <v>0</v>
      </c>
      <c r="R261">
        <v>63</v>
      </c>
      <c r="T261" s="1"/>
      <c r="U261" s="1"/>
      <c r="V261" s="1"/>
      <c r="AF261">
        <f>'18042'!$G$261*IF(E261&lt;&gt;"",'18042'!$F$261,0)</f>
        <v>0</v>
      </c>
    </row>
    <row r="262" spans="1:32" ht="12.75">
      <c r="A262">
        <v>64</v>
      </c>
      <c r="B262" s="1"/>
      <c r="C262">
        <f>IF(B262&lt;&gt;"",VLOOKUP(B262,iscritti_18042!$A$2:$G$372,4,FALSE),"")</f>
      </c>
      <c r="D262">
        <f>IF(B262&lt;&gt;"",VLOOKUP(B262,iscritti_18042!$A$2:$G$372,2,FALSE),"")</f>
      </c>
      <c r="E262">
        <f>IF(B262&lt;&gt;"",VLOOKUP(B262,iscritti_18042!$A$2:$G$372,3,FALSE),"")</f>
      </c>
      <c r="F262">
        <f>IF(E262&lt;&gt;"",VLOOKUP(E262,'18042'!$AG$3:'18042'!$AH$6,2,FALSE),"")</f>
      </c>
      <c r="G262">
        <f>COUNTA('18042'!$H$262:'18042'!$K$262)</f>
        <v>0</v>
      </c>
      <c r="H262" s="1"/>
      <c r="I262" s="1"/>
      <c r="J262" s="1"/>
      <c r="K262" s="1"/>
      <c r="L262">
        <f>IF('18042'!$G$262&lt;&gt;0,'18042'!$M$262/'18042'!$G$262,"")</f>
      </c>
      <c r="M262">
        <f>SUM('18042'!$H$262:'18042'!$K$262)</f>
        <v>0</v>
      </c>
      <c r="N262" s="1"/>
      <c r="O262" s="1"/>
      <c r="P262">
        <f>SUM('18042'!$M$262:'18042'!$O$262)+'18042'!$AF$262</f>
        <v>0</v>
      </c>
      <c r="Q262">
        <f>SUM('18042'!$P$262:'18042'!$P$265)</f>
        <v>0</v>
      </c>
      <c r="R262">
        <v>64</v>
      </c>
      <c r="S262">
        <f>SUM('18042'!$P$262:'18042'!$P$265)</f>
        <v>0</v>
      </c>
      <c r="T262" s="1"/>
      <c r="U262" s="1"/>
      <c r="V262" s="1"/>
      <c r="AF262">
        <f>'18042'!$G$262*IF(E262&lt;&gt;"",'18042'!$F$262,0)</f>
        <v>0</v>
      </c>
    </row>
    <row r="263" spans="2:32" ht="12.75">
      <c r="B263" s="1"/>
      <c r="C263">
        <f>IF(B263&lt;&gt;"",VLOOKUP(B263,iscritti_18042!$A$2:$G$372,4,FALSE),"")</f>
      </c>
      <c r="D263">
        <f>IF(B263&lt;&gt;"",VLOOKUP(B263,iscritti_18042!$A$2:$G$372,2,FALSE),"")</f>
      </c>
      <c r="E263">
        <f>IF(B263&lt;&gt;"",VLOOKUP(B263,iscritti_18042!$A$2:$G$372,3,FALSE),"")</f>
      </c>
      <c r="F263">
        <f>IF(E263&lt;&gt;"",VLOOKUP(E263,'18042'!$AG$3:'18042'!$AH$6,2,FALSE),"")</f>
      </c>
      <c r="G263">
        <f>COUNTA('18042'!$H$263:'18042'!$K$263)</f>
        <v>0</v>
      </c>
      <c r="H263" s="1"/>
      <c r="I263" s="1"/>
      <c r="J263" s="1"/>
      <c r="K263" s="1"/>
      <c r="L263">
        <f>IF('18042'!$G$263&lt;&gt;0,'18042'!$M$263/'18042'!$G$263,"")</f>
      </c>
      <c r="M263">
        <f>SUM('18042'!$H$263:'18042'!$K$263)</f>
        <v>0</v>
      </c>
      <c r="N263" s="1"/>
      <c r="O263" s="1"/>
      <c r="P263">
        <f>SUM('18042'!$M$263:'18042'!$O$263)+'18042'!$AF$263</f>
        <v>0</v>
      </c>
      <c r="Q263">
        <f>SUM('18042'!$P$262:'18042'!$P$265)</f>
        <v>0</v>
      </c>
      <c r="R263">
        <v>64</v>
      </c>
      <c r="T263" s="1"/>
      <c r="U263" s="1"/>
      <c r="V263" s="1"/>
      <c r="AF263">
        <f>'18042'!$G$263*IF(E263&lt;&gt;"",'18042'!$F$263,0)</f>
        <v>0</v>
      </c>
    </row>
    <row r="264" spans="2:32" ht="12.75">
      <c r="B264" s="1"/>
      <c r="C264">
        <f>IF(B264&lt;&gt;"",VLOOKUP(B264,iscritti_18042!$A$2:$G$372,4,FALSE),"")</f>
      </c>
      <c r="D264">
        <f>IF(B264&lt;&gt;"",VLOOKUP(B264,iscritti_18042!$A$2:$G$372,2,FALSE),"")</f>
      </c>
      <c r="E264">
        <f>IF(B264&lt;&gt;"",VLOOKUP(B264,iscritti_18042!$A$2:$G$372,3,FALSE),"")</f>
      </c>
      <c r="F264">
        <f>IF(E264&lt;&gt;"",VLOOKUP(E264,'18042'!$AG$3:'18042'!$AH$6,2,FALSE),"")</f>
      </c>
      <c r="G264">
        <f>COUNTA('18042'!$H$264:'18042'!$K$264)</f>
        <v>0</v>
      </c>
      <c r="H264" s="1"/>
      <c r="I264" s="1"/>
      <c r="J264" s="1"/>
      <c r="K264" s="1"/>
      <c r="L264">
        <f>IF('18042'!$G$264&lt;&gt;0,'18042'!$M$264/'18042'!$G$264,"")</f>
      </c>
      <c r="M264">
        <f>SUM('18042'!$H$264:'18042'!$K$264)</f>
        <v>0</v>
      </c>
      <c r="N264" s="1"/>
      <c r="O264" s="1"/>
      <c r="P264">
        <f>SUM('18042'!$M$264:'18042'!$O$264)+'18042'!$AF$264</f>
        <v>0</v>
      </c>
      <c r="Q264">
        <f>SUM('18042'!$P$262:'18042'!$P$265)</f>
        <v>0</v>
      </c>
      <c r="R264">
        <v>64</v>
      </c>
      <c r="T264" s="1"/>
      <c r="U264" s="1"/>
      <c r="V264" s="1"/>
      <c r="AF264">
        <f>'18042'!$G$264*IF(E264&lt;&gt;"",'18042'!$F$264,0)</f>
        <v>0</v>
      </c>
    </row>
    <row r="265" spans="2:32" ht="12.75">
      <c r="B265" s="1"/>
      <c r="C265">
        <f>IF(B265&lt;&gt;"",VLOOKUP(B265,iscritti_18042!$A$2:$G$372,4,FALSE),"")</f>
      </c>
      <c r="D265">
        <f>IF(B265&lt;&gt;"",VLOOKUP(B265,iscritti_18042!$A$2:$G$372,2,FALSE),"")</f>
      </c>
      <c r="E265">
        <f>IF(B265&lt;&gt;"",VLOOKUP(B265,iscritti_18042!$A$2:$G$372,3,FALSE),"")</f>
      </c>
      <c r="F265">
        <f>IF(E265&lt;&gt;"",VLOOKUP(E265,'18042'!$AG$3:'18042'!$AH$6,2,FALSE),"")</f>
      </c>
      <c r="G265">
        <f>COUNTA('18042'!$H$265:'18042'!$K$265)</f>
        <v>0</v>
      </c>
      <c r="H265" s="1"/>
      <c r="I265" s="1"/>
      <c r="J265" s="1"/>
      <c r="K265" s="1"/>
      <c r="L265">
        <f>IF('18042'!$G$265&lt;&gt;0,'18042'!$M$265/'18042'!$G$265,"")</f>
      </c>
      <c r="M265">
        <f>SUM('18042'!$H$265:'18042'!$K$265)</f>
        <v>0</v>
      </c>
      <c r="N265" s="1"/>
      <c r="O265" s="1"/>
      <c r="P265">
        <f>SUM('18042'!$M$265:'18042'!$O$265)+'18042'!$AF$265</f>
        <v>0</v>
      </c>
      <c r="Q265">
        <f>SUM('18042'!$P$262:'18042'!$P$265)</f>
        <v>0</v>
      </c>
      <c r="R265">
        <v>64</v>
      </c>
      <c r="T265" s="1"/>
      <c r="U265" s="1"/>
      <c r="V265" s="1"/>
      <c r="AF265">
        <f>'18042'!$G$265*IF(E265&lt;&gt;"",'18042'!$F$265,0)</f>
        <v>0</v>
      </c>
    </row>
    <row r="266" spans="1:32" ht="12.75">
      <c r="A266">
        <v>65</v>
      </c>
      <c r="B266" s="1"/>
      <c r="C266">
        <f>IF(B266&lt;&gt;"",VLOOKUP(B266,iscritti_18042!$A$2:$G$372,4,FALSE),"")</f>
      </c>
      <c r="D266">
        <f>IF(B266&lt;&gt;"",VLOOKUP(B266,iscritti_18042!$A$2:$G$372,2,FALSE),"")</f>
      </c>
      <c r="E266">
        <f>IF(B266&lt;&gt;"",VLOOKUP(B266,iscritti_18042!$A$2:$G$372,3,FALSE),"")</f>
      </c>
      <c r="F266">
        <f>IF(E266&lt;&gt;"",VLOOKUP(E266,'18042'!$AG$3:'18042'!$AH$6,2,FALSE),"")</f>
      </c>
      <c r="G266">
        <f>COUNTA('18042'!$H$266:'18042'!$K$266)</f>
        <v>0</v>
      </c>
      <c r="H266" s="1"/>
      <c r="I266" s="1"/>
      <c r="J266" s="1"/>
      <c r="K266" s="1"/>
      <c r="L266">
        <f>IF('18042'!$G$266&lt;&gt;0,'18042'!$M$266/'18042'!$G$266,"")</f>
      </c>
      <c r="M266">
        <f>SUM('18042'!$H$266:'18042'!$K$266)</f>
        <v>0</v>
      </c>
      <c r="N266" s="1"/>
      <c r="O266" s="1"/>
      <c r="P266">
        <f>SUM('18042'!$M$266:'18042'!$O$266)+'18042'!$AF$266</f>
        <v>0</v>
      </c>
      <c r="Q266">
        <f>SUM('18042'!$P$266:'18042'!$P$269)</f>
        <v>0</v>
      </c>
      <c r="R266">
        <v>65</v>
      </c>
      <c r="S266">
        <f>SUM('18042'!$P$266:'18042'!$P$269)</f>
        <v>0</v>
      </c>
      <c r="T266" s="1"/>
      <c r="U266" s="1"/>
      <c r="V266" s="1"/>
      <c r="AF266">
        <f>'18042'!$G$266*IF(E266&lt;&gt;"",'18042'!$F$266,0)</f>
        <v>0</v>
      </c>
    </row>
    <row r="267" spans="2:32" ht="12.75">
      <c r="B267" s="1"/>
      <c r="C267">
        <f>IF(B267&lt;&gt;"",VLOOKUP(B267,iscritti_18042!$A$2:$G$372,4,FALSE),"")</f>
      </c>
      <c r="D267">
        <f>IF(B267&lt;&gt;"",VLOOKUP(B267,iscritti_18042!$A$2:$G$372,2,FALSE),"")</f>
      </c>
      <c r="E267">
        <f>IF(B267&lt;&gt;"",VLOOKUP(B267,iscritti_18042!$A$2:$G$372,3,FALSE),"")</f>
      </c>
      <c r="F267">
        <f>IF(E267&lt;&gt;"",VLOOKUP(E267,'18042'!$AG$3:'18042'!$AH$6,2,FALSE),"")</f>
      </c>
      <c r="G267">
        <f>COUNTA('18042'!$H$267:'18042'!$K$267)</f>
        <v>0</v>
      </c>
      <c r="H267" s="1"/>
      <c r="I267" s="1"/>
      <c r="J267" s="1"/>
      <c r="K267" s="1"/>
      <c r="L267">
        <f>IF('18042'!$G$267&lt;&gt;0,'18042'!$M$267/'18042'!$G$267,"")</f>
      </c>
      <c r="M267">
        <f>SUM('18042'!$H$267:'18042'!$K$267)</f>
        <v>0</v>
      </c>
      <c r="N267" s="1"/>
      <c r="O267" s="1"/>
      <c r="P267">
        <f>SUM('18042'!$M$267:'18042'!$O$267)+'18042'!$AF$267</f>
        <v>0</v>
      </c>
      <c r="Q267">
        <f>SUM('18042'!$P$266:'18042'!$P$269)</f>
        <v>0</v>
      </c>
      <c r="R267">
        <v>65</v>
      </c>
      <c r="T267" s="1"/>
      <c r="U267" s="1"/>
      <c r="V267" s="1"/>
      <c r="AF267">
        <f>'18042'!$G$267*IF(E267&lt;&gt;"",'18042'!$F$267,0)</f>
        <v>0</v>
      </c>
    </row>
    <row r="268" spans="2:32" ht="12.75">
      <c r="B268" s="1"/>
      <c r="C268">
        <f>IF(B268&lt;&gt;"",VLOOKUP(B268,iscritti_18042!$A$2:$G$372,4,FALSE),"")</f>
      </c>
      <c r="D268">
        <f>IF(B268&lt;&gt;"",VLOOKUP(B268,iscritti_18042!$A$2:$G$372,2,FALSE),"")</f>
      </c>
      <c r="E268">
        <f>IF(B268&lt;&gt;"",VLOOKUP(B268,iscritti_18042!$A$2:$G$372,3,FALSE),"")</f>
      </c>
      <c r="F268">
        <f>IF(E268&lt;&gt;"",VLOOKUP(E268,'18042'!$AG$3:'18042'!$AH$6,2,FALSE),"")</f>
      </c>
      <c r="G268">
        <f>COUNTA('18042'!$H$268:'18042'!$K$268)</f>
        <v>0</v>
      </c>
      <c r="H268" s="1"/>
      <c r="I268" s="1"/>
      <c r="J268" s="1"/>
      <c r="K268" s="1"/>
      <c r="L268">
        <f>IF('18042'!$G$268&lt;&gt;0,'18042'!$M$268/'18042'!$G$268,"")</f>
      </c>
      <c r="M268">
        <f>SUM('18042'!$H$268:'18042'!$K$268)</f>
        <v>0</v>
      </c>
      <c r="N268" s="1"/>
      <c r="O268" s="1"/>
      <c r="P268">
        <f>SUM('18042'!$M$268:'18042'!$O$268)+'18042'!$AF$268</f>
        <v>0</v>
      </c>
      <c r="Q268">
        <f>SUM('18042'!$P$266:'18042'!$P$269)</f>
        <v>0</v>
      </c>
      <c r="R268">
        <v>65</v>
      </c>
      <c r="T268" s="1"/>
      <c r="U268" s="1"/>
      <c r="V268" s="1"/>
      <c r="AF268">
        <f>'18042'!$G$268*IF(E268&lt;&gt;"",'18042'!$F$268,0)</f>
        <v>0</v>
      </c>
    </row>
    <row r="269" spans="2:32" ht="12.75">
      <c r="B269" s="1"/>
      <c r="C269">
        <f>IF(B269&lt;&gt;"",VLOOKUP(B269,iscritti_18042!$A$2:$G$372,4,FALSE),"")</f>
      </c>
      <c r="D269">
        <f>IF(B269&lt;&gt;"",VLOOKUP(B269,iscritti_18042!$A$2:$G$372,2,FALSE),"")</f>
      </c>
      <c r="E269">
        <f>IF(B269&lt;&gt;"",VLOOKUP(B269,iscritti_18042!$A$2:$G$372,3,FALSE),"")</f>
      </c>
      <c r="F269">
        <f>IF(E269&lt;&gt;"",VLOOKUP(E269,'18042'!$AG$3:'18042'!$AH$6,2,FALSE),"")</f>
      </c>
      <c r="G269">
        <f>COUNTA('18042'!$H$269:'18042'!$K$269)</f>
        <v>0</v>
      </c>
      <c r="H269" s="1"/>
      <c r="I269" s="1"/>
      <c r="J269" s="1"/>
      <c r="K269" s="1"/>
      <c r="L269">
        <f>IF('18042'!$G$269&lt;&gt;0,'18042'!$M$269/'18042'!$G$269,"")</f>
      </c>
      <c r="M269">
        <f>SUM('18042'!$H$269:'18042'!$K$269)</f>
        <v>0</v>
      </c>
      <c r="N269" s="1"/>
      <c r="O269" s="1"/>
      <c r="P269">
        <f>SUM('18042'!$M$269:'18042'!$O$269)+'18042'!$AF$269</f>
        <v>0</v>
      </c>
      <c r="Q269">
        <f>SUM('18042'!$P$266:'18042'!$P$269)</f>
        <v>0</v>
      </c>
      <c r="R269">
        <v>65</v>
      </c>
      <c r="T269" s="1"/>
      <c r="U269" s="1"/>
      <c r="V269" s="1"/>
      <c r="AF269">
        <f>'18042'!$G$269*IF(E269&lt;&gt;"",'18042'!$F$269,0)</f>
        <v>0</v>
      </c>
    </row>
    <row r="270" spans="1:32" ht="12.75">
      <c r="A270">
        <v>66</v>
      </c>
      <c r="B270" s="1"/>
      <c r="C270">
        <f>IF(B270&lt;&gt;"",VLOOKUP(B270,iscritti_18042!$A$2:$G$372,4,FALSE),"")</f>
      </c>
      <c r="D270">
        <f>IF(B270&lt;&gt;"",VLOOKUP(B270,iscritti_18042!$A$2:$G$372,2,FALSE),"")</f>
      </c>
      <c r="E270">
        <f>IF(B270&lt;&gt;"",VLOOKUP(B270,iscritti_18042!$A$2:$G$372,3,FALSE),"")</f>
      </c>
      <c r="F270">
        <f>IF(E270&lt;&gt;"",VLOOKUP(E270,'18042'!$AG$3:'18042'!$AH$6,2,FALSE),"")</f>
      </c>
      <c r="G270">
        <f>COUNTA('18042'!$H$270:'18042'!$K$270)</f>
        <v>0</v>
      </c>
      <c r="H270" s="1"/>
      <c r="I270" s="1"/>
      <c r="J270" s="1"/>
      <c r="K270" s="1"/>
      <c r="L270">
        <f>IF('18042'!$G$270&lt;&gt;0,'18042'!$M$270/'18042'!$G$270,"")</f>
      </c>
      <c r="M270">
        <f>SUM('18042'!$H$270:'18042'!$K$270)</f>
        <v>0</v>
      </c>
      <c r="N270" s="1"/>
      <c r="O270" s="1"/>
      <c r="P270">
        <f>SUM('18042'!$M$270:'18042'!$O$270)+'18042'!$AF$270</f>
        <v>0</v>
      </c>
      <c r="Q270">
        <f>SUM('18042'!$P$270:'18042'!$P$273)</f>
        <v>0</v>
      </c>
      <c r="R270">
        <v>66</v>
      </c>
      <c r="S270">
        <f>SUM('18042'!$P$270:'18042'!$P$273)</f>
        <v>0</v>
      </c>
      <c r="T270" s="1"/>
      <c r="U270" s="1"/>
      <c r="V270" s="1"/>
      <c r="AF270">
        <f>'18042'!$G$270*IF(E270&lt;&gt;"",'18042'!$F$270,0)</f>
        <v>0</v>
      </c>
    </row>
    <row r="271" spans="2:32" ht="12.75">
      <c r="B271" s="1"/>
      <c r="C271">
        <f>IF(B271&lt;&gt;"",VLOOKUP(B271,iscritti_18042!$A$2:$G$372,4,FALSE),"")</f>
      </c>
      <c r="D271">
        <f>IF(B271&lt;&gt;"",VLOOKUP(B271,iscritti_18042!$A$2:$G$372,2,FALSE),"")</f>
      </c>
      <c r="E271">
        <f>IF(B271&lt;&gt;"",VLOOKUP(B271,iscritti_18042!$A$2:$G$372,3,FALSE),"")</f>
      </c>
      <c r="F271">
        <f>IF(E271&lt;&gt;"",VLOOKUP(E271,'18042'!$AG$3:'18042'!$AH$6,2,FALSE),"")</f>
      </c>
      <c r="G271">
        <f>COUNTA('18042'!$H$271:'18042'!$K$271)</f>
        <v>0</v>
      </c>
      <c r="H271" s="1"/>
      <c r="I271" s="1"/>
      <c r="J271" s="1"/>
      <c r="K271" s="1"/>
      <c r="L271">
        <f>IF('18042'!$G$271&lt;&gt;0,'18042'!$M$271/'18042'!$G$271,"")</f>
      </c>
      <c r="M271">
        <f>SUM('18042'!$H$271:'18042'!$K$271)</f>
        <v>0</v>
      </c>
      <c r="N271" s="1"/>
      <c r="O271" s="1"/>
      <c r="P271">
        <f>SUM('18042'!$M$271:'18042'!$O$271)+'18042'!$AF$271</f>
        <v>0</v>
      </c>
      <c r="Q271">
        <f>SUM('18042'!$P$270:'18042'!$P$273)</f>
        <v>0</v>
      </c>
      <c r="R271">
        <v>66</v>
      </c>
      <c r="T271" s="1"/>
      <c r="U271" s="1"/>
      <c r="V271" s="1"/>
      <c r="AF271">
        <f>'18042'!$G$271*IF(E271&lt;&gt;"",'18042'!$F$271,0)</f>
        <v>0</v>
      </c>
    </row>
    <row r="272" spans="2:32" ht="12.75">
      <c r="B272" s="1"/>
      <c r="C272">
        <f>IF(B272&lt;&gt;"",VLOOKUP(B272,iscritti_18042!$A$2:$G$372,4,FALSE),"")</f>
      </c>
      <c r="D272">
        <f>IF(B272&lt;&gt;"",VLOOKUP(B272,iscritti_18042!$A$2:$G$372,2,FALSE),"")</f>
      </c>
      <c r="E272">
        <f>IF(B272&lt;&gt;"",VLOOKUP(B272,iscritti_18042!$A$2:$G$372,3,FALSE),"")</f>
      </c>
      <c r="F272">
        <f>IF(E272&lt;&gt;"",VLOOKUP(E272,'18042'!$AG$3:'18042'!$AH$6,2,FALSE),"")</f>
      </c>
      <c r="G272">
        <f>COUNTA('18042'!$H$272:'18042'!$K$272)</f>
        <v>0</v>
      </c>
      <c r="H272" s="1"/>
      <c r="I272" s="1"/>
      <c r="J272" s="1"/>
      <c r="K272" s="1"/>
      <c r="L272">
        <f>IF('18042'!$G$272&lt;&gt;0,'18042'!$M$272/'18042'!$G$272,"")</f>
      </c>
      <c r="M272">
        <f>SUM('18042'!$H$272:'18042'!$K$272)</f>
        <v>0</v>
      </c>
      <c r="N272" s="1"/>
      <c r="O272" s="1"/>
      <c r="P272">
        <f>SUM('18042'!$M$272:'18042'!$O$272)+'18042'!$AF$272</f>
        <v>0</v>
      </c>
      <c r="Q272">
        <f>SUM('18042'!$P$270:'18042'!$P$273)</f>
        <v>0</v>
      </c>
      <c r="R272">
        <v>66</v>
      </c>
      <c r="T272" s="1"/>
      <c r="U272" s="1"/>
      <c r="V272" s="1"/>
      <c r="AF272">
        <f>'18042'!$G$272*IF(E272&lt;&gt;"",'18042'!$F$272,0)</f>
        <v>0</v>
      </c>
    </row>
    <row r="273" spans="2:32" ht="12.75">
      <c r="B273" s="1"/>
      <c r="C273">
        <f>IF(B273&lt;&gt;"",VLOOKUP(B273,iscritti_18042!$A$2:$G$372,4,FALSE),"")</f>
      </c>
      <c r="D273">
        <f>IF(B273&lt;&gt;"",VLOOKUP(B273,iscritti_18042!$A$2:$G$372,2,FALSE),"")</f>
      </c>
      <c r="E273">
        <f>IF(B273&lt;&gt;"",VLOOKUP(B273,iscritti_18042!$A$2:$G$372,3,FALSE),"")</f>
      </c>
      <c r="F273">
        <f>IF(E273&lt;&gt;"",VLOOKUP(E273,'18042'!$AG$3:'18042'!$AH$6,2,FALSE),"")</f>
      </c>
      <c r="G273">
        <f>COUNTA('18042'!$H$273:'18042'!$K$273)</f>
        <v>0</v>
      </c>
      <c r="H273" s="1"/>
      <c r="I273" s="1"/>
      <c r="J273" s="1"/>
      <c r="K273" s="1"/>
      <c r="L273">
        <f>IF('18042'!$G$273&lt;&gt;0,'18042'!$M$273/'18042'!$G$273,"")</f>
      </c>
      <c r="M273">
        <f>SUM('18042'!$H$273:'18042'!$K$273)</f>
        <v>0</v>
      </c>
      <c r="N273" s="1"/>
      <c r="O273" s="1"/>
      <c r="P273">
        <f>SUM('18042'!$M$273:'18042'!$O$273)+'18042'!$AF$273</f>
        <v>0</v>
      </c>
      <c r="Q273">
        <f>SUM('18042'!$P$270:'18042'!$P$273)</f>
        <v>0</v>
      </c>
      <c r="R273">
        <v>66</v>
      </c>
      <c r="T273" s="1"/>
      <c r="U273" s="1"/>
      <c r="V273" s="1"/>
      <c r="AF273">
        <f>'18042'!$G$273*IF(E273&lt;&gt;"",'18042'!$F$273,0)</f>
        <v>0</v>
      </c>
    </row>
    <row r="274" spans="1:32" ht="12.75">
      <c r="A274">
        <v>67</v>
      </c>
      <c r="B274" s="1"/>
      <c r="C274">
        <f>IF(B274&lt;&gt;"",VLOOKUP(B274,iscritti_18042!$A$2:$G$372,4,FALSE),"")</f>
      </c>
      <c r="D274">
        <f>IF(B274&lt;&gt;"",VLOOKUP(B274,iscritti_18042!$A$2:$G$372,2,FALSE),"")</f>
      </c>
      <c r="E274">
        <f>IF(B274&lt;&gt;"",VLOOKUP(B274,iscritti_18042!$A$2:$G$372,3,FALSE),"")</f>
      </c>
      <c r="F274">
        <f>IF(E274&lt;&gt;"",VLOOKUP(E274,'18042'!$AG$3:'18042'!$AH$6,2,FALSE),"")</f>
      </c>
      <c r="G274">
        <f>COUNTA('18042'!$H$274:'18042'!$K$274)</f>
        <v>0</v>
      </c>
      <c r="H274" s="1"/>
      <c r="I274" s="1"/>
      <c r="J274" s="1"/>
      <c r="K274" s="1"/>
      <c r="L274">
        <f>IF('18042'!$G$274&lt;&gt;0,'18042'!$M$274/'18042'!$G$274,"")</f>
      </c>
      <c r="M274">
        <f>SUM('18042'!$H$274:'18042'!$K$274)</f>
        <v>0</v>
      </c>
      <c r="N274" s="1"/>
      <c r="O274" s="1"/>
      <c r="P274">
        <f>SUM('18042'!$M$274:'18042'!$O$274)+'18042'!$AF$274</f>
        <v>0</v>
      </c>
      <c r="Q274">
        <f>SUM('18042'!$P$274:'18042'!$P$277)</f>
        <v>0</v>
      </c>
      <c r="R274">
        <v>67</v>
      </c>
      <c r="S274">
        <f>SUM('18042'!$P$274:'18042'!$P$277)</f>
        <v>0</v>
      </c>
      <c r="T274" s="1"/>
      <c r="U274" s="1"/>
      <c r="V274" s="1"/>
      <c r="AF274">
        <f>'18042'!$G$274*IF(E274&lt;&gt;"",'18042'!$F$274,0)</f>
        <v>0</v>
      </c>
    </row>
    <row r="275" spans="2:32" ht="12.75">
      <c r="B275" s="1"/>
      <c r="C275">
        <f>IF(B275&lt;&gt;"",VLOOKUP(B275,iscritti_18042!$A$2:$G$372,4,FALSE),"")</f>
      </c>
      <c r="D275">
        <f>IF(B275&lt;&gt;"",VLOOKUP(B275,iscritti_18042!$A$2:$G$372,2,FALSE),"")</f>
      </c>
      <c r="E275">
        <f>IF(B275&lt;&gt;"",VLOOKUP(B275,iscritti_18042!$A$2:$G$372,3,FALSE),"")</f>
      </c>
      <c r="F275">
        <f>IF(E275&lt;&gt;"",VLOOKUP(E275,'18042'!$AG$3:'18042'!$AH$6,2,FALSE),"")</f>
      </c>
      <c r="G275">
        <f>COUNTA('18042'!$H$275:'18042'!$K$275)</f>
        <v>0</v>
      </c>
      <c r="H275" s="1"/>
      <c r="I275" s="1"/>
      <c r="J275" s="1"/>
      <c r="K275" s="1"/>
      <c r="L275">
        <f>IF('18042'!$G$275&lt;&gt;0,'18042'!$M$275/'18042'!$G$275,"")</f>
      </c>
      <c r="M275">
        <f>SUM('18042'!$H$275:'18042'!$K$275)</f>
        <v>0</v>
      </c>
      <c r="N275" s="1"/>
      <c r="O275" s="1"/>
      <c r="P275">
        <f>SUM('18042'!$M$275:'18042'!$O$275)+'18042'!$AF$275</f>
        <v>0</v>
      </c>
      <c r="Q275">
        <f>SUM('18042'!$P$274:'18042'!$P$277)</f>
        <v>0</v>
      </c>
      <c r="R275">
        <v>67</v>
      </c>
      <c r="T275" s="1"/>
      <c r="U275" s="1"/>
      <c r="V275" s="1"/>
      <c r="AF275">
        <f>'18042'!$G$275*IF(E275&lt;&gt;"",'18042'!$F$275,0)</f>
        <v>0</v>
      </c>
    </row>
    <row r="276" spans="2:32" ht="12.75">
      <c r="B276" s="1"/>
      <c r="C276">
        <f>IF(B276&lt;&gt;"",VLOOKUP(B276,iscritti_18042!$A$2:$G$372,4,FALSE),"")</f>
      </c>
      <c r="D276">
        <f>IF(B276&lt;&gt;"",VLOOKUP(B276,iscritti_18042!$A$2:$G$372,2,FALSE),"")</f>
      </c>
      <c r="E276">
        <f>IF(B276&lt;&gt;"",VLOOKUP(B276,iscritti_18042!$A$2:$G$372,3,FALSE),"")</f>
      </c>
      <c r="F276">
        <f>IF(E276&lt;&gt;"",VLOOKUP(E276,'18042'!$AG$3:'18042'!$AH$6,2,FALSE),"")</f>
      </c>
      <c r="G276">
        <f>COUNTA('18042'!$H$276:'18042'!$K$276)</f>
        <v>0</v>
      </c>
      <c r="H276" s="1"/>
      <c r="I276" s="1"/>
      <c r="J276" s="1"/>
      <c r="K276" s="1"/>
      <c r="L276">
        <f>IF('18042'!$G$276&lt;&gt;0,'18042'!$M$276/'18042'!$G$276,"")</f>
      </c>
      <c r="M276">
        <f>SUM('18042'!$H$276:'18042'!$K$276)</f>
        <v>0</v>
      </c>
      <c r="N276" s="1"/>
      <c r="O276" s="1"/>
      <c r="P276">
        <f>SUM('18042'!$M$276:'18042'!$O$276)+'18042'!$AF$276</f>
        <v>0</v>
      </c>
      <c r="Q276">
        <f>SUM('18042'!$P$274:'18042'!$P$277)</f>
        <v>0</v>
      </c>
      <c r="R276">
        <v>67</v>
      </c>
      <c r="T276" s="1"/>
      <c r="U276" s="1"/>
      <c r="V276" s="1"/>
      <c r="AF276">
        <f>'18042'!$G$276*IF(E276&lt;&gt;"",'18042'!$F$276,0)</f>
        <v>0</v>
      </c>
    </row>
    <row r="277" spans="2:32" ht="12.75">
      <c r="B277" s="1"/>
      <c r="C277">
        <f>IF(B277&lt;&gt;"",VLOOKUP(B277,iscritti_18042!$A$2:$G$372,4,FALSE),"")</f>
      </c>
      <c r="D277">
        <f>IF(B277&lt;&gt;"",VLOOKUP(B277,iscritti_18042!$A$2:$G$372,2,FALSE),"")</f>
      </c>
      <c r="E277">
        <f>IF(B277&lt;&gt;"",VLOOKUP(B277,iscritti_18042!$A$2:$G$372,3,FALSE),"")</f>
      </c>
      <c r="F277">
        <f>IF(E277&lt;&gt;"",VLOOKUP(E277,'18042'!$AG$3:'18042'!$AH$6,2,FALSE),"")</f>
      </c>
      <c r="G277">
        <f>COUNTA('18042'!$H$277:'18042'!$K$277)</f>
        <v>0</v>
      </c>
      <c r="H277" s="1"/>
      <c r="I277" s="1"/>
      <c r="J277" s="1"/>
      <c r="K277" s="1"/>
      <c r="L277">
        <f>IF('18042'!$G$277&lt;&gt;0,'18042'!$M$277/'18042'!$G$277,"")</f>
      </c>
      <c r="M277">
        <f>SUM('18042'!$H$277:'18042'!$K$277)</f>
        <v>0</v>
      </c>
      <c r="N277" s="1"/>
      <c r="O277" s="1"/>
      <c r="P277">
        <f>SUM('18042'!$M$277:'18042'!$O$277)+'18042'!$AF$277</f>
        <v>0</v>
      </c>
      <c r="Q277">
        <f>SUM('18042'!$P$274:'18042'!$P$277)</f>
        <v>0</v>
      </c>
      <c r="R277">
        <v>67</v>
      </c>
      <c r="T277" s="1"/>
      <c r="U277" s="1"/>
      <c r="V277" s="1"/>
      <c r="AF277">
        <f>'18042'!$G$277*IF(E277&lt;&gt;"",'18042'!$F$277,0)</f>
        <v>0</v>
      </c>
    </row>
    <row r="278" spans="1:32" ht="12.75">
      <c r="A278">
        <v>68</v>
      </c>
      <c r="B278" s="1"/>
      <c r="C278">
        <f>IF(B278&lt;&gt;"",VLOOKUP(B278,iscritti_18042!$A$2:$G$372,4,FALSE),"")</f>
      </c>
      <c r="D278">
        <f>IF(B278&lt;&gt;"",VLOOKUP(B278,iscritti_18042!$A$2:$G$372,2,FALSE),"")</f>
      </c>
      <c r="E278">
        <f>IF(B278&lt;&gt;"",VLOOKUP(B278,iscritti_18042!$A$2:$G$372,3,FALSE),"")</f>
      </c>
      <c r="F278">
        <f>IF(E278&lt;&gt;"",VLOOKUP(E278,'18042'!$AG$3:'18042'!$AH$6,2,FALSE),"")</f>
      </c>
      <c r="G278">
        <f>COUNTA('18042'!$H$278:'18042'!$K$278)</f>
        <v>0</v>
      </c>
      <c r="H278" s="1"/>
      <c r="I278" s="1"/>
      <c r="J278" s="1"/>
      <c r="K278" s="1"/>
      <c r="L278">
        <f>IF('18042'!$G$278&lt;&gt;0,'18042'!$M$278/'18042'!$G$278,"")</f>
      </c>
      <c r="M278">
        <f>SUM('18042'!$H$278:'18042'!$K$278)</f>
        <v>0</v>
      </c>
      <c r="N278" s="1"/>
      <c r="O278" s="1"/>
      <c r="P278">
        <f>SUM('18042'!$M$278:'18042'!$O$278)+'18042'!$AF$278</f>
        <v>0</v>
      </c>
      <c r="Q278">
        <f>SUM('18042'!$P$278:'18042'!$P$281)</f>
        <v>0</v>
      </c>
      <c r="R278">
        <v>68</v>
      </c>
      <c r="S278">
        <f>SUM('18042'!$P$278:'18042'!$P$281)</f>
        <v>0</v>
      </c>
      <c r="T278" s="1"/>
      <c r="U278" s="1"/>
      <c r="V278" s="1"/>
      <c r="AF278">
        <f>'18042'!$G$278*IF(E278&lt;&gt;"",'18042'!$F$278,0)</f>
        <v>0</v>
      </c>
    </row>
    <row r="279" spans="2:32" ht="12.75">
      <c r="B279" s="1"/>
      <c r="C279">
        <f>IF(B279&lt;&gt;"",VLOOKUP(B279,iscritti_18042!$A$2:$G$372,4,FALSE),"")</f>
      </c>
      <c r="D279">
        <f>IF(B279&lt;&gt;"",VLOOKUP(B279,iscritti_18042!$A$2:$G$372,2,FALSE),"")</f>
      </c>
      <c r="E279">
        <f>IF(B279&lt;&gt;"",VLOOKUP(B279,iscritti_18042!$A$2:$G$372,3,FALSE),"")</f>
      </c>
      <c r="F279">
        <f>IF(E279&lt;&gt;"",VLOOKUP(E279,'18042'!$AG$3:'18042'!$AH$6,2,FALSE),"")</f>
      </c>
      <c r="G279">
        <f>COUNTA('18042'!$H$279:'18042'!$K$279)</f>
        <v>0</v>
      </c>
      <c r="H279" s="1"/>
      <c r="I279" s="1"/>
      <c r="J279" s="1"/>
      <c r="K279" s="1"/>
      <c r="L279">
        <f>IF('18042'!$G$279&lt;&gt;0,'18042'!$M$279/'18042'!$G$279,"")</f>
      </c>
      <c r="M279">
        <f>SUM('18042'!$H$279:'18042'!$K$279)</f>
        <v>0</v>
      </c>
      <c r="N279" s="1"/>
      <c r="O279" s="1"/>
      <c r="P279">
        <f>SUM('18042'!$M$279:'18042'!$O$279)+'18042'!$AF$279</f>
        <v>0</v>
      </c>
      <c r="Q279">
        <f>SUM('18042'!$P$278:'18042'!$P$281)</f>
        <v>0</v>
      </c>
      <c r="R279">
        <v>68</v>
      </c>
      <c r="T279" s="1"/>
      <c r="U279" s="1"/>
      <c r="V279" s="1"/>
      <c r="AF279">
        <f>'18042'!$G$279*IF(E279&lt;&gt;"",'18042'!$F$279,0)</f>
        <v>0</v>
      </c>
    </row>
    <row r="280" spans="2:32" ht="12.75">
      <c r="B280" s="1"/>
      <c r="C280">
        <f>IF(B280&lt;&gt;"",VLOOKUP(B280,iscritti_18042!$A$2:$G$372,4,FALSE),"")</f>
      </c>
      <c r="D280">
        <f>IF(B280&lt;&gt;"",VLOOKUP(B280,iscritti_18042!$A$2:$G$372,2,FALSE),"")</f>
      </c>
      <c r="E280">
        <f>IF(B280&lt;&gt;"",VLOOKUP(B280,iscritti_18042!$A$2:$G$372,3,FALSE),"")</f>
      </c>
      <c r="F280">
        <f>IF(E280&lt;&gt;"",VLOOKUP(E280,'18042'!$AG$3:'18042'!$AH$6,2,FALSE),"")</f>
      </c>
      <c r="G280">
        <f>COUNTA('18042'!$H$280:'18042'!$K$280)</f>
        <v>0</v>
      </c>
      <c r="H280" s="1"/>
      <c r="I280" s="1"/>
      <c r="J280" s="1"/>
      <c r="K280" s="1"/>
      <c r="L280">
        <f>IF('18042'!$G$280&lt;&gt;0,'18042'!$M$280/'18042'!$G$280,"")</f>
      </c>
      <c r="M280">
        <f>SUM('18042'!$H$280:'18042'!$K$280)</f>
        <v>0</v>
      </c>
      <c r="N280" s="1"/>
      <c r="O280" s="1"/>
      <c r="P280">
        <f>SUM('18042'!$M$280:'18042'!$O$280)+'18042'!$AF$280</f>
        <v>0</v>
      </c>
      <c r="Q280">
        <f>SUM('18042'!$P$278:'18042'!$P$281)</f>
        <v>0</v>
      </c>
      <c r="R280">
        <v>68</v>
      </c>
      <c r="T280" s="1"/>
      <c r="U280" s="1"/>
      <c r="V280" s="1"/>
      <c r="AF280">
        <f>'18042'!$G$280*IF(E280&lt;&gt;"",'18042'!$F$280,0)</f>
        <v>0</v>
      </c>
    </row>
    <row r="281" spans="2:32" ht="12.75">
      <c r="B281" s="1"/>
      <c r="C281">
        <f>IF(B281&lt;&gt;"",VLOOKUP(B281,iscritti_18042!$A$2:$G$372,4,FALSE),"")</f>
      </c>
      <c r="D281">
        <f>IF(B281&lt;&gt;"",VLOOKUP(B281,iscritti_18042!$A$2:$G$372,2,FALSE),"")</f>
      </c>
      <c r="E281">
        <f>IF(B281&lt;&gt;"",VLOOKUP(B281,iscritti_18042!$A$2:$G$372,3,FALSE),"")</f>
      </c>
      <c r="F281">
        <f>IF(E281&lt;&gt;"",VLOOKUP(E281,'18042'!$AG$3:'18042'!$AH$6,2,FALSE),"")</f>
      </c>
      <c r="G281">
        <f>COUNTA('18042'!$H$281:'18042'!$K$281)</f>
        <v>0</v>
      </c>
      <c r="H281" s="1"/>
      <c r="I281" s="1"/>
      <c r="J281" s="1"/>
      <c r="K281" s="1"/>
      <c r="L281">
        <f>IF('18042'!$G$281&lt;&gt;0,'18042'!$M$281/'18042'!$G$281,"")</f>
      </c>
      <c r="M281">
        <f>SUM('18042'!$H$281:'18042'!$K$281)</f>
        <v>0</v>
      </c>
      <c r="N281" s="1"/>
      <c r="O281" s="1"/>
      <c r="P281">
        <f>SUM('18042'!$M$281:'18042'!$O$281)+'18042'!$AF$281</f>
        <v>0</v>
      </c>
      <c r="Q281">
        <f>SUM('18042'!$P$278:'18042'!$P$281)</f>
        <v>0</v>
      </c>
      <c r="R281">
        <v>68</v>
      </c>
      <c r="T281" s="1"/>
      <c r="U281" s="1"/>
      <c r="V281" s="1"/>
      <c r="AF281">
        <f>'18042'!$G$281*IF(E281&lt;&gt;"",'18042'!$F$281,0)</f>
        <v>0</v>
      </c>
    </row>
    <row r="282" spans="1:32" ht="12.75">
      <c r="A282">
        <v>69</v>
      </c>
      <c r="B282" s="1"/>
      <c r="C282">
        <f>IF(B282&lt;&gt;"",VLOOKUP(B282,iscritti_18042!$A$2:$G$372,4,FALSE),"")</f>
      </c>
      <c r="D282">
        <f>IF(B282&lt;&gt;"",VLOOKUP(B282,iscritti_18042!$A$2:$G$372,2,FALSE),"")</f>
      </c>
      <c r="E282">
        <f>IF(B282&lt;&gt;"",VLOOKUP(B282,iscritti_18042!$A$2:$G$372,3,FALSE),"")</f>
      </c>
      <c r="F282">
        <f>IF(E282&lt;&gt;"",VLOOKUP(E282,'18042'!$AG$3:'18042'!$AH$6,2,FALSE),"")</f>
      </c>
      <c r="G282">
        <f>COUNTA('18042'!$H$282:'18042'!$K$282)</f>
        <v>0</v>
      </c>
      <c r="H282" s="1"/>
      <c r="I282" s="1"/>
      <c r="J282" s="1"/>
      <c r="K282" s="1"/>
      <c r="L282">
        <f>IF('18042'!$G$282&lt;&gt;0,'18042'!$M$282/'18042'!$G$282,"")</f>
      </c>
      <c r="M282">
        <f>SUM('18042'!$H$282:'18042'!$K$282)</f>
        <v>0</v>
      </c>
      <c r="N282" s="1"/>
      <c r="O282" s="1"/>
      <c r="P282">
        <f>SUM('18042'!$M$282:'18042'!$O$282)+'18042'!$AF$282</f>
        <v>0</v>
      </c>
      <c r="Q282">
        <f>SUM('18042'!$P$282:'18042'!$P$285)</f>
        <v>0</v>
      </c>
      <c r="R282">
        <v>69</v>
      </c>
      <c r="S282">
        <f>SUM('18042'!$P$282:'18042'!$P$285)</f>
        <v>0</v>
      </c>
      <c r="T282" s="1"/>
      <c r="U282" s="1"/>
      <c r="V282" s="1"/>
      <c r="AF282">
        <f>'18042'!$G$282*IF(E282&lt;&gt;"",'18042'!$F$282,0)</f>
        <v>0</v>
      </c>
    </row>
    <row r="283" spans="2:32" ht="12.75">
      <c r="B283" s="1"/>
      <c r="C283">
        <f>IF(B283&lt;&gt;"",VLOOKUP(B283,iscritti_18042!$A$2:$G$372,4,FALSE),"")</f>
      </c>
      <c r="D283">
        <f>IF(B283&lt;&gt;"",VLOOKUP(B283,iscritti_18042!$A$2:$G$372,2,FALSE),"")</f>
      </c>
      <c r="E283">
        <f>IF(B283&lt;&gt;"",VLOOKUP(B283,iscritti_18042!$A$2:$G$372,3,FALSE),"")</f>
      </c>
      <c r="F283">
        <f>IF(E283&lt;&gt;"",VLOOKUP(E283,'18042'!$AG$3:'18042'!$AH$6,2,FALSE),"")</f>
      </c>
      <c r="G283">
        <f>COUNTA('18042'!$H$283:'18042'!$K$283)</f>
        <v>0</v>
      </c>
      <c r="H283" s="1"/>
      <c r="I283" s="1"/>
      <c r="J283" s="1"/>
      <c r="K283" s="1"/>
      <c r="L283">
        <f>IF('18042'!$G$283&lt;&gt;0,'18042'!$M$283/'18042'!$G$283,"")</f>
      </c>
      <c r="M283">
        <f>SUM('18042'!$H$283:'18042'!$K$283)</f>
        <v>0</v>
      </c>
      <c r="N283" s="1"/>
      <c r="O283" s="1"/>
      <c r="P283">
        <f>SUM('18042'!$M$283:'18042'!$O$283)+'18042'!$AF$283</f>
        <v>0</v>
      </c>
      <c r="Q283">
        <f>SUM('18042'!$P$282:'18042'!$P$285)</f>
        <v>0</v>
      </c>
      <c r="R283">
        <v>69</v>
      </c>
      <c r="T283" s="1"/>
      <c r="U283" s="1"/>
      <c r="V283" s="1"/>
      <c r="AF283">
        <f>'18042'!$G$283*IF(E283&lt;&gt;"",'18042'!$F$283,0)</f>
        <v>0</v>
      </c>
    </row>
    <row r="284" spans="2:32" ht="12.75">
      <c r="B284" s="1"/>
      <c r="C284">
        <f>IF(B284&lt;&gt;"",VLOOKUP(B284,iscritti_18042!$A$2:$G$372,4,FALSE),"")</f>
      </c>
      <c r="D284">
        <f>IF(B284&lt;&gt;"",VLOOKUP(B284,iscritti_18042!$A$2:$G$372,2,FALSE),"")</f>
      </c>
      <c r="E284">
        <f>IF(B284&lt;&gt;"",VLOOKUP(B284,iscritti_18042!$A$2:$G$372,3,FALSE),"")</f>
      </c>
      <c r="F284">
        <f>IF(E284&lt;&gt;"",VLOOKUP(E284,'18042'!$AG$3:'18042'!$AH$6,2,FALSE),"")</f>
      </c>
      <c r="G284">
        <f>COUNTA('18042'!$H$284:'18042'!$K$284)</f>
        <v>0</v>
      </c>
      <c r="H284" s="1"/>
      <c r="I284" s="1"/>
      <c r="J284" s="1"/>
      <c r="K284" s="1"/>
      <c r="L284">
        <f>IF('18042'!$G$284&lt;&gt;0,'18042'!$M$284/'18042'!$G$284,"")</f>
      </c>
      <c r="M284">
        <f>SUM('18042'!$H$284:'18042'!$K$284)</f>
        <v>0</v>
      </c>
      <c r="N284" s="1"/>
      <c r="O284" s="1"/>
      <c r="P284">
        <f>SUM('18042'!$M$284:'18042'!$O$284)+'18042'!$AF$284</f>
        <v>0</v>
      </c>
      <c r="Q284">
        <f>SUM('18042'!$P$282:'18042'!$P$285)</f>
        <v>0</v>
      </c>
      <c r="R284">
        <v>69</v>
      </c>
      <c r="T284" s="1"/>
      <c r="U284" s="1"/>
      <c r="V284" s="1"/>
      <c r="AF284">
        <f>'18042'!$G$284*IF(E284&lt;&gt;"",'18042'!$F$284,0)</f>
        <v>0</v>
      </c>
    </row>
    <row r="285" spans="2:32" ht="12.75">
      <c r="B285" s="1"/>
      <c r="C285">
        <f>IF(B285&lt;&gt;"",VLOOKUP(B285,iscritti_18042!$A$2:$G$372,4,FALSE),"")</f>
      </c>
      <c r="D285">
        <f>IF(B285&lt;&gt;"",VLOOKUP(B285,iscritti_18042!$A$2:$G$372,2,FALSE),"")</f>
      </c>
      <c r="E285">
        <f>IF(B285&lt;&gt;"",VLOOKUP(B285,iscritti_18042!$A$2:$G$372,3,FALSE),"")</f>
      </c>
      <c r="F285">
        <f>IF(E285&lt;&gt;"",VLOOKUP(E285,'18042'!$AG$3:'18042'!$AH$6,2,FALSE),"")</f>
      </c>
      <c r="G285">
        <f>COUNTA('18042'!$H$285:'18042'!$K$285)</f>
        <v>0</v>
      </c>
      <c r="H285" s="1"/>
      <c r="I285" s="1"/>
      <c r="J285" s="1"/>
      <c r="K285" s="1"/>
      <c r="L285">
        <f>IF('18042'!$G$285&lt;&gt;0,'18042'!$M$285/'18042'!$G$285,"")</f>
      </c>
      <c r="M285">
        <f>SUM('18042'!$H$285:'18042'!$K$285)</f>
        <v>0</v>
      </c>
      <c r="N285" s="1"/>
      <c r="O285" s="1"/>
      <c r="P285">
        <f>SUM('18042'!$M$285:'18042'!$O$285)+'18042'!$AF$285</f>
        <v>0</v>
      </c>
      <c r="Q285">
        <f>SUM('18042'!$P$282:'18042'!$P$285)</f>
        <v>0</v>
      </c>
      <c r="R285">
        <v>69</v>
      </c>
      <c r="T285" s="1"/>
      <c r="U285" s="1"/>
      <c r="V285" s="1"/>
      <c r="AF285">
        <f>'18042'!$G$285*IF(E285&lt;&gt;"",'18042'!$F$285,0)</f>
        <v>0</v>
      </c>
    </row>
    <row r="286" spans="1:32" ht="12.75">
      <c r="A286">
        <v>70</v>
      </c>
      <c r="B286" s="1"/>
      <c r="C286">
        <f>IF(B286&lt;&gt;"",VLOOKUP(B286,iscritti_18042!$A$2:$G$372,4,FALSE),"")</f>
      </c>
      <c r="D286">
        <f>IF(B286&lt;&gt;"",VLOOKUP(B286,iscritti_18042!$A$2:$G$372,2,FALSE),"")</f>
      </c>
      <c r="E286">
        <f>IF(B286&lt;&gt;"",VLOOKUP(B286,iscritti_18042!$A$2:$G$372,3,FALSE),"")</f>
      </c>
      <c r="F286">
        <f>IF(E286&lt;&gt;"",VLOOKUP(E286,'18042'!$AG$3:'18042'!$AH$6,2,FALSE),"")</f>
      </c>
      <c r="G286">
        <f>COUNTA('18042'!$H$286:'18042'!$K$286)</f>
        <v>0</v>
      </c>
      <c r="H286" s="1"/>
      <c r="I286" s="1"/>
      <c r="J286" s="1"/>
      <c r="K286" s="1"/>
      <c r="L286">
        <f>IF('18042'!$G$286&lt;&gt;0,'18042'!$M$286/'18042'!$G$286,"")</f>
      </c>
      <c r="M286">
        <f>SUM('18042'!$H$286:'18042'!$K$286)</f>
        <v>0</v>
      </c>
      <c r="N286" s="1"/>
      <c r="O286" s="1"/>
      <c r="P286">
        <f>SUM('18042'!$M$286:'18042'!$O$286)+'18042'!$AF$286</f>
        <v>0</v>
      </c>
      <c r="Q286">
        <f>SUM('18042'!$P$286:'18042'!$P$289)</f>
        <v>0</v>
      </c>
      <c r="R286">
        <v>70</v>
      </c>
      <c r="S286">
        <f>SUM('18042'!$P$286:'18042'!$P$289)</f>
        <v>0</v>
      </c>
      <c r="T286" s="1"/>
      <c r="U286" s="1"/>
      <c r="V286" s="1"/>
      <c r="AF286">
        <f>'18042'!$G$286*IF(E286&lt;&gt;"",'18042'!$F$286,0)</f>
        <v>0</v>
      </c>
    </row>
    <row r="287" spans="2:32" ht="12.75">
      <c r="B287" s="1"/>
      <c r="C287">
        <f>IF(B287&lt;&gt;"",VLOOKUP(B287,iscritti_18042!$A$2:$G$372,4,FALSE),"")</f>
      </c>
      <c r="D287">
        <f>IF(B287&lt;&gt;"",VLOOKUP(B287,iscritti_18042!$A$2:$G$372,2,FALSE),"")</f>
      </c>
      <c r="E287">
        <f>IF(B287&lt;&gt;"",VLOOKUP(B287,iscritti_18042!$A$2:$G$372,3,FALSE),"")</f>
      </c>
      <c r="F287">
        <f>IF(E287&lt;&gt;"",VLOOKUP(E287,'18042'!$AG$3:'18042'!$AH$6,2,FALSE),"")</f>
      </c>
      <c r="G287">
        <f>COUNTA('18042'!$H$287:'18042'!$K$287)</f>
        <v>0</v>
      </c>
      <c r="H287" s="1"/>
      <c r="I287" s="1"/>
      <c r="J287" s="1"/>
      <c r="K287" s="1"/>
      <c r="L287">
        <f>IF('18042'!$G$287&lt;&gt;0,'18042'!$M$287/'18042'!$G$287,"")</f>
      </c>
      <c r="M287">
        <f>SUM('18042'!$H$287:'18042'!$K$287)</f>
        <v>0</v>
      </c>
      <c r="N287" s="1"/>
      <c r="O287" s="1"/>
      <c r="P287">
        <f>SUM('18042'!$M$287:'18042'!$O$287)+'18042'!$AF$287</f>
        <v>0</v>
      </c>
      <c r="Q287">
        <f>SUM('18042'!$P$286:'18042'!$P$289)</f>
        <v>0</v>
      </c>
      <c r="R287">
        <v>70</v>
      </c>
      <c r="T287" s="1"/>
      <c r="U287" s="1"/>
      <c r="V287" s="1"/>
      <c r="AF287">
        <f>'18042'!$G$287*IF(E287&lt;&gt;"",'18042'!$F$287,0)</f>
        <v>0</v>
      </c>
    </row>
    <row r="288" spans="2:32" ht="12.75">
      <c r="B288" s="1"/>
      <c r="C288">
        <f>IF(B288&lt;&gt;"",VLOOKUP(B288,iscritti_18042!$A$2:$G$372,4,FALSE),"")</f>
      </c>
      <c r="D288">
        <f>IF(B288&lt;&gt;"",VLOOKUP(B288,iscritti_18042!$A$2:$G$372,2,FALSE),"")</f>
      </c>
      <c r="E288">
        <f>IF(B288&lt;&gt;"",VLOOKUP(B288,iscritti_18042!$A$2:$G$372,3,FALSE),"")</f>
      </c>
      <c r="F288">
        <f>IF(E288&lt;&gt;"",VLOOKUP(E288,'18042'!$AG$3:'18042'!$AH$6,2,FALSE),"")</f>
      </c>
      <c r="G288">
        <f>COUNTA('18042'!$H$288:'18042'!$K$288)</f>
        <v>0</v>
      </c>
      <c r="H288" s="1"/>
      <c r="I288" s="1"/>
      <c r="J288" s="1"/>
      <c r="K288" s="1"/>
      <c r="L288">
        <f>IF('18042'!$G$288&lt;&gt;0,'18042'!$M$288/'18042'!$G$288,"")</f>
      </c>
      <c r="M288">
        <f>SUM('18042'!$H$288:'18042'!$K$288)</f>
        <v>0</v>
      </c>
      <c r="N288" s="1"/>
      <c r="O288" s="1"/>
      <c r="P288">
        <f>SUM('18042'!$M$288:'18042'!$O$288)+'18042'!$AF$288</f>
        <v>0</v>
      </c>
      <c r="Q288">
        <f>SUM('18042'!$P$286:'18042'!$P$289)</f>
        <v>0</v>
      </c>
      <c r="R288">
        <v>70</v>
      </c>
      <c r="T288" s="1"/>
      <c r="U288" s="1"/>
      <c r="V288" s="1"/>
      <c r="AF288">
        <f>'18042'!$G$288*IF(E288&lt;&gt;"",'18042'!$F$288,0)</f>
        <v>0</v>
      </c>
    </row>
    <row r="289" spans="2:32" ht="12.75">
      <c r="B289" s="1"/>
      <c r="C289">
        <f>IF(B289&lt;&gt;"",VLOOKUP(B289,iscritti_18042!$A$2:$G$372,4,FALSE),"")</f>
      </c>
      <c r="D289">
        <f>IF(B289&lt;&gt;"",VLOOKUP(B289,iscritti_18042!$A$2:$G$372,2,FALSE),"")</f>
      </c>
      <c r="E289">
        <f>IF(B289&lt;&gt;"",VLOOKUP(B289,iscritti_18042!$A$2:$G$372,3,FALSE),"")</f>
      </c>
      <c r="F289">
        <f>IF(E289&lt;&gt;"",VLOOKUP(E289,'18042'!$AG$3:'18042'!$AH$6,2,FALSE),"")</f>
      </c>
      <c r="G289">
        <f>COUNTA('18042'!$H$289:'18042'!$K$289)</f>
        <v>0</v>
      </c>
      <c r="H289" s="1"/>
      <c r="I289" s="1"/>
      <c r="J289" s="1"/>
      <c r="K289" s="1"/>
      <c r="L289">
        <f>IF('18042'!$G$289&lt;&gt;0,'18042'!$M$289/'18042'!$G$289,"")</f>
      </c>
      <c r="M289">
        <f>SUM('18042'!$H$289:'18042'!$K$289)</f>
        <v>0</v>
      </c>
      <c r="N289" s="1"/>
      <c r="O289" s="1"/>
      <c r="P289">
        <f>SUM('18042'!$M$289:'18042'!$O$289)+'18042'!$AF$289</f>
        <v>0</v>
      </c>
      <c r="Q289">
        <f>SUM('18042'!$P$286:'18042'!$P$289)</f>
        <v>0</v>
      </c>
      <c r="R289">
        <v>70</v>
      </c>
      <c r="T289" s="1"/>
      <c r="U289" s="1"/>
      <c r="V289" s="1"/>
      <c r="AF289">
        <f>'18042'!$G$289*IF(E289&lt;&gt;"",'18042'!$F$289,0)</f>
        <v>0</v>
      </c>
    </row>
    <row r="290" spans="1:32" ht="12.75">
      <c r="A290">
        <v>71</v>
      </c>
      <c r="B290" s="1"/>
      <c r="C290">
        <f>IF(B290&lt;&gt;"",VLOOKUP(B290,iscritti_18042!$A$2:$G$372,4,FALSE),"")</f>
      </c>
      <c r="D290">
        <f>IF(B290&lt;&gt;"",VLOOKUP(B290,iscritti_18042!$A$2:$G$372,2,FALSE),"")</f>
      </c>
      <c r="E290">
        <f>IF(B290&lt;&gt;"",VLOOKUP(B290,iscritti_18042!$A$2:$G$372,3,FALSE),"")</f>
      </c>
      <c r="F290">
        <f>IF(E290&lt;&gt;"",VLOOKUP(E290,'18042'!$AG$3:'18042'!$AH$6,2,FALSE),"")</f>
      </c>
      <c r="G290">
        <f>COUNTA('18042'!$H$290:'18042'!$K$290)</f>
        <v>0</v>
      </c>
      <c r="H290" s="1"/>
      <c r="I290" s="1"/>
      <c r="J290" s="1"/>
      <c r="K290" s="1"/>
      <c r="L290">
        <f>IF('18042'!$G$290&lt;&gt;0,'18042'!$M$290/'18042'!$G$290,"")</f>
      </c>
      <c r="M290">
        <f>SUM('18042'!$H$290:'18042'!$K$290)</f>
        <v>0</v>
      </c>
      <c r="N290" s="1"/>
      <c r="O290" s="1"/>
      <c r="P290">
        <f>SUM('18042'!$M$290:'18042'!$O$290)+'18042'!$AF$290</f>
        <v>0</v>
      </c>
      <c r="Q290">
        <f>SUM('18042'!$P$290:'18042'!$P$293)</f>
        <v>0</v>
      </c>
      <c r="R290">
        <v>71</v>
      </c>
      <c r="S290">
        <f>SUM('18042'!$P$290:'18042'!$P$293)</f>
        <v>0</v>
      </c>
      <c r="T290" s="1"/>
      <c r="U290" s="1"/>
      <c r="V290" s="1"/>
      <c r="AF290">
        <f>'18042'!$G$290*IF(E290&lt;&gt;"",'18042'!$F$290,0)</f>
        <v>0</v>
      </c>
    </row>
    <row r="291" spans="2:32" ht="12.75">
      <c r="B291" s="1"/>
      <c r="C291">
        <f>IF(B291&lt;&gt;"",VLOOKUP(B291,iscritti_18042!$A$2:$G$372,4,FALSE),"")</f>
      </c>
      <c r="D291">
        <f>IF(B291&lt;&gt;"",VLOOKUP(B291,iscritti_18042!$A$2:$G$372,2,FALSE),"")</f>
      </c>
      <c r="E291">
        <f>IF(B291&lt;&gt;"",VLOOKUP(B291,iscritti_18042!$A$2:$G$372,3,FALSE),"")</f>
      </c>
      <c r="F291">
        <f>IF(E291&lt;&gt;"",VLOOKUP(E291,'18042'!$AG$3:'18042'!$AH$6,2,FALSE),"")</f>
      </c>
      <c r="G291">
        <f>COUNTA('18042'!$H$291:'18042'!$K$291)</f>
        <v>0</v>
      </c>
      <c r="H291" s="1"/>
      <c r="I291" s="1"/>
      <c r="J291" s="1"/>
      <c r="K291" s="1"/>
      <c r="L291">
        <f>IF('18042'!$G$291&lt;&gt;0,'18042'!$M$291/'18042'!$G$291,"")</f>
      </c>
      <c r="M291">
        <f>SUM('18042'!$H$291:'18042'!$K$291)</f>
        <v>0</v>
      </c>
      <c r="N291" s="1"/>
      <c r="O291" s="1"/>
      <c r="P291">
        <f>SUM('18042'!$M$291:'18042'!$O$291)+'18042'!$AF$291</f>
        <v>0</v>
      </c>
      <c r="Q291">
        <f>SUM('18042'!$P$290:'18042'!$P$293)</f>
        <v>0</v>
      </c>
      <c r="R291">
        <v>71</v>
      </c>
      <c r="T291" s="1"/>
      <c r="U291" s="1"/>
      <c r="V291" s="1"/>
      <c r="AF291">
        <f>'18042'!$G$291*IF(E291&lt;&gt;"",'18042'!$F$291,0)</f>
        <v>0</v>
      </c>
    </row>
    <row r="292" spans="2:32" ht="12.75">
      <c r="B292" s="1"/>
      <c r="C292">
        <f>IF(B292&lt;&gt;"",VLOOKUP(B292,iscritti_18042!$A$2:$G$372,4,FALSE),"")</f>
      </c>
      <c r="D292">
        <f>IF(B292&lt;&gt;"",VLOOKUP(B292,iscritti_18042!$A$2:$G$372,2,FALSE),"")</f>
      </c>
      <c r="E292">
        <f>IF(B292&lt;&gt;"",VLOOKUP(B292,iscritti_18042!$A$2:$G$372,3,FALSE),"")</f>
      </c>
      <c r="F292">
        <f>IF(E292&lt;&gt;"",VLOOKUP(E292,'18042'!$AG$3:'18042'!$AH$6,2,FALSE),"")</f>
      </c>
      <c r="G292">
        <f>COUNTA('18042'!$H$292:'18042'!$K$292)</f>
        <v>0</v>
      </c>
      <c r="H292" s="1"/>
      <c r="I292" s="1"/>
      <c r="J292" s="1"/>
      <c r="K292" s="1"/>
      <c r="L292">
        <f>IF('18042'!$G$292&lt;&gt;0,'18042'!$M$292/'18042'!$G$292,"")</f>
      </c>
      <c r="M292">
        <f>SUM('18042'!$H$292:'18042'!$K$292)</f>
        <v>0</v>
      </c>
      <c r="N292" s="1"/>
      <c r="O292" s="1"/>
      <c r="P292">
        <f>SUM('18042'!$M$292:'18042'!$O$292)+'18042'!$AF$292</f>
        <v>0</v>
      </c>
      <c r="Q292">
        <f>SUM('18042'!$P$290:'18042'!$P$293)</f>
        <v>0</v>
      </c>
      <c r="R292">
        <v>71</v>
      </c>
      <c r="T292" s="1"/>
      <c r="U292" s="1"/>
      <c r="V292" s="1"/>
      <c r="AF292">
        <f>'18042'!$G$292*IF(E292&lt;&gt;"",'18042'!$F$292,0)</f>
        <v>0</v>
      </c>
    </row>
    <row r="293" spans="2:32" ht="12.75">
      <c r="B293" s="1"/>
      <c r="C293">
        <f>IF(B293&lt;&gt;"",VLOOKUP(B293,iscritti_18042!$A$2:$G$372,4,FALSE),"")</f>
      </c>
      <c r="D293">
        <f>IF(B293&lt;&gt;"",VLOOKUP(B293,iscritti_18042!$A$2:$G$372,2,FALSE),"")</f>
      </c>
      <c r="E293">
        <f>IF(B293&lt;&gt;"",VLOOKUP(B293,iscritti_18042!$A$2:$G$372,3,FALSE),"")</f>
      </c>
      <c r="F293">
        <f>IF(E293&lt;&gt;"",VLOOKUP(E293,'18042'!$AG$3:'18042'!$AH$6,2,FALSE),"")</f>
      </c>
      <c r="G293">
        <f>COUNTA('18042'!$H$293:'18042'!$K$293)</f>
        <v>0</v>
      </c>
      <c r="H293" s="1"/>
      <c r="I293" s="1"/>
      <c r="J293" s="1"/>
      <c r="K293" s="1"/>
      <c r="L293">
        <f>IF('18042'!$G$293&lt;&gt;0,'18042'!$M$293/'18042'!$G$293,"")</f>
      </c>
      <c r="M293">
        <f>SUM('18042'!$H$293:'18042'!$K$293)</f>
        <v>0</v>
      </c>
      <c r="N293" s="1"/>
      <c r="O293" s="1"/>
      <c r="P293">
        <f>SUM('18042'!$M$293:'18042'!$O$293)+'18042'!$AF$293</f>
        <v>0</v>
      </c>
      <c r="Q293">
        <f>SUM('18042'!$P$290:'18042'!$P$293)</f>
        <v>0</v>
      </c>
      <c r="R293">
        <v>71</v>
      </c>
      <c r="T293" s="1"/>
      <c r="U293" s="1"/>
      <c r="V293" s="1"/>
      <c r="AF293">
        <f>'18042'!$G$293*IF(E293&lt;&gt;"",'18042'!$F$293,0)</f>
        <v>0</v>
      </c>
    </row>
    <row r="294" spans="1:32" ht="12.75">
      <c r="A294">
        <v>72</v>
      </c>
      <c r="B294" s="1"/>
      <c r="C294">
        <f>IF(B294&lt;&gt;"",VLOOKUP(B294,iscritti_18042!$A$2:$G$372,4,FALSE),"")</f>
      </c>
      <c r="D294">
        <f>IF(B294&lt;&gt;"",VLOOKUP(B294,iscritti_18042!$A$2:$G$372,2,FALSE),"")</f>
      </c>
      <c r="E294">
        <f>IF(B294&lt;&gt;"",VLOOKUP(B294,iscritti_18042!$A$2:$G$372,3,FALSE),"")</f>
      </c>
      <c r="F294">
        <f>IF(E294&lt;&gt;"",VLOOKUP(E294,'18042'!$AG$3:'18042'!$AH$6,2,FALSE),"")</f>
      </c>
      <c r="G294">
        <f>COUNTA('18042'!$H$294:'18042'!$K$294)</f>
        <v>0</v>
      </c>
      <c r="H294" s="1"/>
      <c r="I294" s="1"/>
      <c r="J294" s="1"/>
      <c r="K294" s="1"/>
      <c r="L294">
        <f>IF('18042'!$G$294&lt;&gt;0,'18042'!$M$294/'18042'!$G$294,"")</f>
      </c>
      <c r="M294">
        <f>SUM('18042'!$H$294:'18042'!$K$294)</f>
        <v>0</v>
      </c>
      <c r="N294" s="1"/>
      <c r="O294" s="1"/>
      <c r="P294">
        <f>SUM('18042'!$M$294:'18042'!$O$294)+'18042'!$AF$294</f>
        <v>0</v>
      </c>
      <c r="Q294">
        <f>SUM('18042'!$P$294:'18042'!$P$297)</f>
        <v>0</v>
      </c>
      <c r="R294">
        <v>72</v>
      </c>
      <c r="S294">
        <f>SUM('18042'!$P$294:'18042'!$P$297)</f>
        <v>0</v>
      </c>
      <c r="T294" s="1"/>
      <c r="U294" s="1"/>
      <c r="V294" s="1"/>
      <c r="AF294">
        <f>'18042'!$G$294*IF(E294&lt;&gt;"",'18042'!$F$294,0)</f>
        <v>0</v>
      </c>
    </row>
    <row r="295" spans="2:32" ht="12.75">
      <c r="B295" s="1"/>
      <c r="C295">
        <f>IF(B295&lt;&gt;"",VLOOKUP(B295,iscritti_18042!$A$2:$G$372,4,FALSE),"")</f>
      </c>
      <c r="D295">
        <f>IF(B295&lt;&gt;"",VLOOKUP(B295,iscritti_18042!$A$2:$G$372,2,FALSE),"")</f>
      </c>
      <c r="E295">
        <f>IF(B295&lt;&gt;"",VLOOKUP(B295,iscritti_18042!$A$2:$G$372,3,FALSE),"")</f>
      </c>
      <c r="F295">
        <f>IF(E295&lt;&gt;"",VLOOKUP(E295,'18042'!$AG$3:'18042'!$AH$6,2,FALSE),"")</f>
      </c>
      <c r="G295">
        <f>COUNTA('18042'!$H$295:'18042'!$K$295)</f>
        <v>0</v>
      </c>
      <c r="H295" s="1"/>
      <c r="I295" s="1"/>
      <c r="J295" s="1"/>
      <c r="K295" s="1"/>
      <c r="L295">
        <f>IF('18042'!$G$295&lt;&gt;0,'18042'!$M$295/'18042'!$G$295,"")</f>
      </c>
      <c r="M295">
        <f>SUM('18042'!$H$295:'18042'!$K$295)</f>
        <v>0</v>
      </c>
      <c r="N295" s="1"/>
      <c r="O295" s="1"/>
      <c r="P295">
        <f>SUM('18042'!$M$295:'18042'!$O$295)+'18042'!$AF$295</f>
        <v>0</v>
      </c>
      <c r="Q295">
        <f>SUM('18042'!$P$294:'18042'!$P$297)</f>
        <v>0</v>
      </c>
      <c r="R295">
        <v>72</v>
      </c>
      <c r="T295" s="1"/>
      <c r="U295" s="1"/>
      <c r="V295" s="1"/>
      <c r="AF295">
        <f>'18042'!$G$295*IF(E295&lt;&gt;"",'18042'!$F$295,0)</f>
        <v>0</v>
      </c>
    </row>
    <row r="296" spans="2:32" ht="12.75">
      <c r="B296" s="1"/>
      <c r="C296">
        <f>IF(B296&lt;&gt;"",VLOOKUP(B296,iscritti_18042!$A$2:$G$372,4,FALSE),"")</f>
      </c>
      <c r="D296">
        <f>IF(B296&lt;&gt;"",VLOOKUP(B296,iscritti_18042!$A$2:$G$372,2,FALSE),"")</f>
      </c>
      <c r="E296">
        <f>IF(B296&lt;&gt;"",VLOOKUP(B296,iscritti_18042!$A$2:$G$372,3,FALSE),"")</f>
      </c>
      <c r="F296">
        <f>IF(E296&lt;&gt;"",VLOOKUP(E296,'18042'!$AG$3:'18042'!$AH$6,2,FALSE),"")</f>
      </c>
      <c r="G296">
        <f>COUNTA('18042'!$H$296:'18042'!$K$296)</f>
        <v>0</v>
      </c>
      <c r="H296" s="1"/>
      <c r="I296" s="1"/>
      <c r="J296" s="1"/>
      <c r="K296" s="1"/>
      <c r="L296">
        <f>IF('18042'!$G$296&lt;&gt;0,'18042'!$M$296/'18042'!$G$296,"")</f>
      </c>
      <c r="M296">
        <f>SUM('18042'!$H$296:'18042'!$K$296)</f>
        <v>0</v>
      </c>
      <c r="N296" s="1"/>
      <c r="O296" s="1"/>
      <c r="P296">
        <f>SUM('18042'!$M$296:'18042'!$O$296)+'18042'!$AF$296</f>
        <v>0</v>
      </c>
      <c r="Q296">
        <f>SUM('18042'!$P$294:'18042'!$P$297)</f>
        <v>0</v>
      </c>
      <c r="R296">
        <v>72</v>
      </c>
      <c r="T296" s="1"/>
      <c r="U296" s="1"/>
      <c r="V296" s="1"/>
      <c r="AF296">
        <f>'18042'!$G$296*IF(E296&lt;&gt;"",'18042'!$F$296,0)</f>
        <v>0</v>
      </c>
    </row>
    <row r="297" spans="2:32" ht="12.75">
      <c r="B297" s="1"/>
      <c r="C297">
        <f>IF(B297&lt;&gt;"",VLOOKUP(B297,iscritti_18042!$A$2:$G$372,4,FALSE),"")</f>
      </c>
      <c r="D297">
        <f>IF(B297&lt;&gt;"",VLOOKUP(B297,iscritti_18042!$A$2:$G$372,2,FALSE),"")</f>
      </c>
      <c r="E297">
        <f>IF(B297&lt;&gt;"",VLOOKUP(B297,iscritti_18042!$A$2:$G$372,3,FALSE),"")</f>
      </c>
      <c r="F297">
        <f>IF(E297&lt;&gt;"",VLOOKUP(E297,'18042'!$AG$3:'18042'!$AH$6,2,FALSE),"")</f>
      </c>
      <c r="G297">
        <f>COUNTA('18042'!$H$297:'18042'!$K$297)</f>
        <v>0</v>
      </c>
      <c r="H297" s="1"/>
      <c r="I297" s="1"/>
      <c r="J297" s="1"/>
      <c r="K297" s="1"/>
      <c r="L297">
        <f>IF('18042'!$G$297&lt;&gt;0,'18042'!$M$297/'18042'!$G$297,"")</f>
      </c>
      <c r="M297">
        <f>SUM('18042'!$H$297:'18042'!$K$297)</f>
        <v>0</v>
      </c>
      <c r="N297" s="1"/>
      <c r="O297" s="1"/>
      <c r="P297">
        <f>SUM('18042'!$M$297:'18042'!$O$297)+'18042'!$AF$297</f>
        <v>0</v>
      </c>
      <c r="Q297">
        <f>SUM('18042'!$P$294:'18042'!$P$297)</f>
        <v>0</v>
      </c>
      <c r="R297">
        <v>72</v>
      </c>
      <c r="T297" s="1"/>
      <c r="U297" s="1"/>
      <c r="V297" s="1"/>
      <c r="AF297">
        <f>'18042'!$G$297*IF(E297&lt;&gt;"",'18042'!$F$297,0)</f>
        <v>0</v>
      </c>
    </row>
    <row r="298" spans="1:32" ht="12.75">
      <c r="A298">
        <v>73</v>
      </c>
      <c r="B298" s="1"/>
      <c r="C298">
        <f>IF(B298&lt;&gt;"",VLOOKUP(B298,iscritti_18042!$A$2:$G$372,4,FALSE),"")</f>
      </c>
      <c r="D298">
        <f>IF(B298&lt;&gt;"",VLOOKUP(B298,iscritti_18042!$A$2:$G$372,2,FALSE),"")</f>
      </c>
      <c r="E298">
        <f>IF(B298&lt;&gt;"",VLOOKUP(B298,iscritti_18042!$A$2:$G$372,3,FALSE),"")</f>
      </c>
      <c r="F298">
        <f>IF(E298&lt;&gt;"",VLOOKUP(E298,'18042'!$AG$3:'18042'!$AH$6,2,FALSE),"")</f>
      </c>
      <c r="G298">
        <f>COUNTA('18042'!$H$298:'18042'!$K$298)</f>
        <v>0</v>
      </c>
      <c r="H298" s="1"/>
      <c r="I298" s="1"/>
      <c r="J298" s="1"/>
      <c r="K298" s="1"/>
      <c r="L298">
        <f>IF('18042'!$G$298&lt;&gt;0,'18042'!$M$298/'18042'!$G$298,"")</f>
      </c>
      <c r="M298">
        <f>SUM('18042'!$H$298:'18042'!$K$298)</f>
        <v>0</v>
      </c>
      <c r="N298" s="1"/>
      <c r="O298" s="1"/>
      <c r="P298">
        <f>SUM('18042'!$M$298:'18042'!$O$298)+'18042'!$AF$298</f>
        <v>0</v>
      </c>
      <c r="Q298">
        <f>SUM('18042'!$P$298:'18042'!$P$301)</f>
        <v>0</v>
      </c>
      <c r="R298">
        <v>73</v>
      </c>
      <c r="S298">
        <f>SUM('18042'!$P$298:'18042'!$P$301)</f>
        <v>0</v>
      </c>
      <c r="T298" s="1"/>
      <c r="U298" s="1"/>
      <c r="V298" s="1"/>
      <c r="AF298">
        <f>'18042'!$G$298*IF(E298&lt;&gt;"",'18042'!$F$298,0)</f>
        <v>0</v>
      </c>
    </row>
    <row r="299" spans="2:32" ht="12.75">
      <c r="B299" s="1"/>
      <c r="C299">
        <f>IF(B299&lt;&gt;"",VLOOKUP(B299,iscritti_18042!$A$2:$G$372,4,FALSE),"")</f>
      </c>
      <c r="D299">
        <f>IF(B299&lt;&gt;"",VLOOKUP(B299,iscritti_18042!$A$2:$G$372,2,FALSE),"")</f>
      </c>
      <c r="E299">
        <f>IF(B299&lt;&gt;"",VLOOKUP(B299,iscritti_18042!$A$2:$G$372,3,FALSE),"")</f>
      </c>
      <c r="F299">
        <f>IF(E299&lt;&gt;"",VLOOKUP(E299,'18042'!$AG$3:'18042'!$AH$6,2,FALSE),"")</f>
      </c>
      <c r="G299">
        <f>COUNTA('18042'!$H$299:'18042'!$K$299)</f>
        <v>0</v>
      </c>
      <c r="H299" s="1"/>
      <c r="I299" s="1"/>
      <c r="J299" s="1"/>
      <c r="K299" s="1"/>
      <c r="L299">
        <f>IF('18042'!$G$299&lt;&gt;0,'18042'!$M$299/'18042'!$G$299,"")</f>
      </c>
      <c r="M299">
        <f>SUM('18042'!$H$299:'18042'!$K$299)</f>
        <v>0</v>
      </c>
      <c r="N299" s="1"/>
      <c r="O299" s="1"/>
      <c r="P299">
        <f>SUM('18042'!$M$299:'18042'!$O$299)+'18042'!$AF$299</f>
        <v>0</v>
      </c>
      <c r="Q299">
        <f>SUM('18042'!$P$298:'18042'!$P$301)</f>
        <v>0</v>
      </c>
      <c r="R299">
        <v>73</v>
      </c>
      <c r="T299" s="1"/>
      <c r="U299" s="1"/>
      <c r="V299" s="1"/>
      <c r="AF299">
        <f>'18042'!$G$299*IF(E299&lt;&gt;"",'18042'!$F$299,0)</f>
        <v>0</v>
      </c>
    </row>
    <row r="300" spans="2:32" ht="12.75">
      <c r="B300" s="1"/>
      <c r="C300">
        <f>IF(B300&lt;&gt;"",VLOOKUP(B300,iscritti_18042!$A$2:$G$372,4,FALSE),"")</f>
      </c>
      <c r="D300">
        <f>IF(B300&lt;&gt;"",VLOOKUP(B300,iscritti_18042!$A$2:$G$372,2,FALSE),"")</f>
      </c>
      <c r="E300">
        <f>IF(B300&lt;&gt;"",VLOOKUP(B300,iscritti_18042!$A$2:$G$372,3,FALSE),"")</f>
      </c>
      <c r="F300">
        <f>IF(E300&lt;&gt;"",VLOOKUP(E300,'18042'!$AG$3:'18042'!$AH$6,2,FALSE),"")</f>
      </c>
      <c r="G300">
        <f>COUNTA('18042'!$H$300:'18042'!$K$300)</f>
        <v>0</v>
      </c>
      <c r="H300" s="1"/>
      <c r="I300" s="1"/>
      <c r="J300" s="1"/>
      <c r="K300" s="1"/>
      <c r="L300">
        <f>IF('18042'!$G$300&lt;&gt;0,'18042'!$M$300/'18042'!$G$300,"")</f>
      </c>
      <c r="M300">
        <f>SUM('18042'!$H$300:'18042'!$K$300)</f>
        <v>0</v>
      </c>
      <c r="N300" s="1"/>
      <c r="O300" s="1"/>
      <c r="P300">
        <f>SUM('18042'!$M$300:'18042'!$O$300)+'18042'!$AF$300</f>
        <v>0</v>
      </c>
      <c r="Q300">
        <f>SUM('18042'!$P$298:'18042'!$P$301)</f>
        <v>0</v>
      </c>
      <c r="R300">
        <v>73</v>
      </c>
      <c r="T300" s="1"/>
      <c r="U300" s="1"/>
      <c r="V300" s="1"/>
      <c r="AF300">
        <f>'18042'!$G$300*IF(E300&lt;&gt;"",'18042'!$F$300,0)</f>
        <v>0</v>
      </c>
    </row>
    <row r="301" spans="2:32" ht="12.75">
      <c r="B301" s="1"/>
      <c r="C301">
        <f>IF(B301&lt;&gt;"",VLOOKUP(B301,iscritti_18042!$A$2:$G$372,4,FALSE),"")</f>
      </c>
      <c r="D301">
        <f>IF(B301&lt;&gt;"",VLOOKUP(B301,iscritti_18042!$A$2:$G$372,2,FALSE),"")</f>
      </c>
      <c r="E301">
        <f>IF(B301&lt;&gt;"",VLOOKUP(B301,iscritti_18042!$A$2:$G$372,3,FALSE),"")</f>
      </c>
      <c r="F301">
        <f>IF(E301&lt;&gt;"",VLOOKUP(E301,'18042'!$AG$3:'18042'!$AH$6,2,FALSE),"")</f>
      </c>
      <c r="G301">
        <f>COUNTA('18042'!$H$301:'18042'!$K$301)</f>
        <v>0</v>
      </c>
      <c r="H301" s="1"/>
      <c r="I301" s="1"/>
      <c r="J301" s="1"/>
      <c r="K301" s="1"/>
      <c r="L301">
        <f>IF('18042'!$G$301&lt;&gt;0,'18042'!$M$301/'18042'!$G$301,"")</f>
      </c>
      <c r="M301">
        <f>SUM('18042'!$H$301:'18042'!$K$301)</f>
        <v>0</v>
      </c>
      <c r="N301" s="1"/>
      <c r="O301" s="1"/>
      <c r="P301">
        <f>SUM('18042'!$M$301:'18042'!$O$301)+'18042'!$AF$301</f>
        <v>0</v>
      </c>
      <c r="Q301">
        <f>SUM('18042'!$P$298:'18042'!$P$301)</f>
        <v>0</v>
      </c>
      <c r="R301">
        <v>73</v>
      </c>
      <c r="T301" s="1"/>
      <c r="U301" s="1"/>
      <c r="V301" s="1"/>
      <c r="AF301">
        <f>'18042'!$G$301*IF(E301&lt;&gt;"",'18042'!$F$301,0)</f>
        <v>0</v>
      </c>
    </row>
    <row r="302" spans="1:32" ht="12.75">
      <c r="A302">
        <v>74</v>
      </c>
      <c r="B302" s="1"/>
      <c r="C302">
        <f>IF(B302&lt;&gt;"",VLOOKUP(B302,iscritti_18042!$A$2:$G$372,4,FALSE),"")</f>
      </c>
      <c r="D302">
        <f>IF(B302&lt;&gt;"",VLOOKUP(B302,iscritti_18042!$A$2:$G$372,2,FALSE),"")</f>
      </c>
      <c r="E302">
        <f>IF(B302&lt;&gt;"",VLOOKUP(B302,iscritti_18042!$A$2:$G$372,3,FALSE),"")</f>
      </c>
      <c r="F302">
        <f>IF(E302&lt;&gt;"",VLOOKUP(E302,'18042'!$AG$3:'18042'!$AH$6,2,FALSE),"")</f>
      </c>
      <c r="G302">
        <f>COUNTA('18042'!$H$302:'18042'!$K$302)</f>
        <v>0</v>
      </c>
      <c r="H302" s="1"/>
      <c r="I302" s="1"/>
      <c r="J302" s="1"/>
      <c r="K302" s="1"/>
      <c r="L302">
        <f>IF('18042'!$G$302&lt;&gt;0,'18042'!$M$302/'18042'!$G$302,"")</f>
      </c>
      <c r="M302">
        <f>SUM('18042'!$H$302:'18042'!$K$302)</f>
        <v>0</v>
      </c>
      <c r="N302" s="1"/>
      <c r="O302" s="1"/>
      <c r="P302">
        <f>SUM('18042'!$M$302:'18042'!$O$302)+'18042'!$AF$302</f>
        <v>0</v>
      </c>
      <c r="Q302">
        <f>SUM('18042'!$P$302:'18042'!$P$305)</f>
        <v>0</v>
      </c>
      <c r="R302">
        <v>74</v>
      </c>
      <c r="S302">
        <f>SUM('18042'!$P$302:'18042'!$P$305)</f>
        <v>0</v>
      </c>
      <c r="T302" s="1"/>
      <c r="U302" s="1"/>
      <c r="V302" s="1"/>
      <c r="AF302">
        <f>'18042'!$G$302*IF(E302&lt;&gt;"",'18042'!$F$302,0)</f>
        <v>0</v>
      </c>
    </row>
    <row r="303" spans="2:32" ht="12.75">
      <c r="B303" s="1"/>
      <c r="C303">
        <f>IF(B303&lt;&gt;"",VLOOKUP(B303,iscritti_18042!$A$2:$G$372,4,FALSE),"")</f>
      </c>
      <c r="D303">
        <f>IF(B303&lt;&gt;"",VLOOKUP(B303,iscritti_18042!$A$2:$G$372,2,FALSE),"")</f>
      </c>
      <c r="E303">
        <f>IF(B303&lt;&gt;"",VLOOKUP(B303,iscritti_18042!$A$2:$G$372,3,FALSE),"")</f>
      </c>
      <c r="F303">
        <f>IF(E303&lt;&gt;"",VLOOKUP(E303,'18042'!$AG$3:'18042'!$AH$6,2,FALSE),"")</f>
      </c>
      <c r="G303">
        <f>COUNTA('18042'!$H$303:'18042'!$K$303)</f>
        <v>0</v>
      </c>
      <c r="H303" s="1"/>
      <c r="I303" s="1"/>
      <c r="J303" s="1"/>
      <c r="K303" s="1"/>
      <c r="L303">
        <f>IF('18042'!$G$303&lt;&gt;0,'18042'!$M$303/'18042'!$G$303,"")</f>
      </c>
      <c r="M303">
        <f>SUM('18042'!$H$303:'18042'!$K$303)</f>
        <v>0</v>
      </c>
      <c r="N303" s="1"/>
      <c r="O303" s="1"/>
      <c r="P303">
        <f>SUM('18042'!$M$303:'18042'!$O$303)+'18042'!$AF$303</f>
        <v>0</v>
      </c>
      <c r="Q303">
        <f>SUM('18042'!$P$302:'18042'!$P$305)</f>
        <v>0</v>
      </c>
      <c r="R303">
        <v>74</v>
      </c>
      <c r="T303" s="1"/>
      <c r="U303" s="1"/>
      <c r="V303" s="1"/>
      <c r="AF303">
        <f>'18042'!$G$303*IF(E303&lt;&gt;"",'18042'!$F$303,0)</f>
        <v>0</v>
      </c>
    </row>
    <row r="304" spans="2:32" ht="12.75">
      <c r="B304" s="1"/>
      <c r="C304">
        <f>IF(B304&lt;&gt;"",VLOOKUP(B304,iscritti_18042!$A$2:$G$372,4,FALSE),"")</f>
      </c>
      <c r="D304">
        <f>IF(B304&lt;&gt;"",VLOOKUP(B304,iscritti_18042!$A$2:$G$372,2,FALSE),"")</f>
      </c>
      <c r="E304">
        <f>IF(B304&lt;&gt;"",VLOOKUP(B304,iscritti_18042!$A$2:$G$372,3,FALSE),"")</f>
      </c>
      <c r="F304">
        <f>IF(E304&lt;&gt;"",VLOOKUP(E304,'18042'!$AG$3:'18042'!$AH$6,2,FALSE),"")</f>
      </c>
      <c r="G304">
        <f>COUNTA('18042'!$H$304:'18042'!$K$304)</f>
        <v>0</v>
      </c>
      <c r="H304" s="1"/>
      <c r="I304" s="1"/>
      <c r="J304" s="1"/>
      <c r="K304" s="1"/>
      <c r="L304">
        <f>IF('18042'!$G$304&lt;&gt;0,'18042'!$M$304/'18042'!$G$304,"")</f>
      </c>
      <c r="M304">
        <f>SUM('18042'!$H$304:'18042'!$K$304)</f>
        <v>0</v>
      </c>
      <c r="N304" s="1"/>
      <c r="O304" s="1"/>
      <c r="P304">
        <f>SUM('18042'!$M$304:'18042'!$O$304)+'18042'!$AF$304</f>
        <v>0</v>
      </c>
      <c r="Q304">
        <f>SUM('18042'!$P$302:'18042'!$P$305)</f>
        <v>0</v>
      </c>
      <c r="R304">
        <v>74</v>
      </c>
      <c r="T304" s="1"/>
      <c r="U304" s="1"/>
      <c r="V304" s="1"/>
      <c r="AF304">
        <f>'18042'!$G$304*IF(E304&lt;&gt;"",'18042'!$F$304,0)</f>
        <v>0</v>
      </c>
    </row>
    <row r="305" spans="2:32" ht="12.75">
      <c r="B305" s="1"/>
      <c r="C305">
        <f>IF(B305&lt;&gt;"",VLOOKUP(B305,iscritti_18042!$A$2:$G$372,4,FALSE),"")</f>
      </c>
      <c r="D305">
        <f>IF(B305&lt;&gt;"",VLOOKUP(B305,iscritti_18042!$A$2:$G$372,2,FALSE),"")</f>
      </c>
      <c r="E305">
        <f>IF(B305&lt;&gt;"",VLOOKUP(B305,iscritti_18042!$A$2:$G$372,3,FALSE),"")</f>
      </c>
      <c r="F305">
        <f>IF(E305&lt;&gt;"",VLOOKUP(E305,'18042'!$AG$3:'18042'!$AH$6,2,FALSE),"")</f>
      </c>
      <c r="G305">
        <f>COUNTA('18042'!$H$305:'18042'!$K$305)</f>
        <v>0</v>
      </c>
      <c r="H305" s="1"/>
      <c r="I305" s="1"/>
      <c r="J305" s="1"/>
      <c r="K305" s="1"/>
      <c r="L305">
        <f>IF('18042'!$G$305&lt;&gt;0,'18042'!$M$305/'18042'!$G$305,"")</f>
      </c>
      <c r="M305">
        <f>SUM('18042'!$H$305:'18042'!$K$305)</f>
        <v>0</v>
      </c>
      <c r="N305" s="1"/>
      <c r="O305" s="1"/>
      <c r="P305">
        <f>SUM('18042'!$M$305:'18042'!$O$305)+'18042'!$AF$305</f>
        <v>0</v>
      </c>
      <c r="Q305">
        <f>SUM('18042'!$P$302:'18042'!$P$305)</f>
        <v>0</v>
      </c>
      <c r="R305">
        <v>74</v>
      </c>
      <c r="T305" s="1"/>
      <c r="U305" s="1"/>
      <c r="V305" s="1"/>
      <c r="AF305">
        <f>'18042'!$G$305*IF(E305&lt;&gt;"",'18042'!$F$305,0)</f>
        <v>0</v>
      </c>
    </row>
    <row r="306" spans="1:32" ht="12.75">
      <c r="A306">
        <v>75</v>
      </c>
      <c r="B306" s="1"/>
      <c r="C306">
        <f>IF(B306&lt;&gt;"",VLOOKUP(B306,iscritti_18042!$A$2:$G$372,4,FALSE),"")</f>
      </c>
      <c r="D306">
        <f>IF(B306&lt;&gt;"",VLOOKUP(B306,iscritti_18042!$A$2:$G$372,2,FALSE),"")</f>
      </c>
      <c r="E306">
        <f>IF(B306&lt;&gt;"",VLOOKUP(B306,iscritti_18042!$A$2:$G$372,3,FALSE),"")</f>
      </c>
      <c r="F306">
        <f>IF(E306&lt;&gt;"",VLOOKUP(E306,'18042'!$AG$3:'18042'!$AH$6,2,FALSE),"")</f>
      </c>
      <c r="G306">
        <f>COUNTA('18042'!$H$306:'18042'!$K$306)</f>
        <v>0</v>
      </c>
      <c r="H306" s="1"/>
      <c r="I306" s="1"/>
      <c r="J306" s="1"/>
      <c r="K306" s="1"/>
      <c r="L306">
        <f>IF('18042'!$G$306&lt;&gt;0,'18042'!$M$306/'18042'!$G$306,"")</f>
      </c>
      <c r="M306">
        <f>SUM('18042'!$H$306:'18042'!$K$306)</f>
        <v>0</v>
      </c>
      <c r="N306" s="1"/>
      <c r="O306" s="1"/>
      <c r="P306">
        <f>SUM('18042'!$M$306:'18042'!$O$306)+'18042'!$AF$306</f>
        <v>0</v>
      </c>
      <c r="Q306">
        <f>SUM('18042'!$P$306:'18042'!$P$309)</f>
        <v>0</v>
      </c>
      <c r="R306">
        <v>75</v>
      </c>
      <c r="S306">
        <f>SUM('18042'!$P$306:'18042'!$P$309)</f>
        <v>0</v>
      </c>
      <c r="T306" s="1"/>
      <c r="U306" s="1"/>
      <c r="V306" s="1"/>
      <c r="AF306">
        <f>'18042'!$G$306*IF(E306&lt;&gt;"",'18042'!$F$306,0)</f>
        <v>0</v>
      </c>
    </row>
    <row r="307" spans="2:32" ht="12.75">
      <c r="B307" s="1"/>
      <c r="C307">
        <f>IF(B307&lt;&gt;"",VLOOKUP(B307,iscritti_18042!$A$2:$G$372,4,FALSE),"")</f>
      </c>
      <c r="D307">
        <f>IF(B307&lt;&gt;"",VLOOKUP(B307,iscritti_18042!$A$2:$G$372,2,FALSE),"")</f>
      </c>
      <c r="E307">
        <f>IF(B307&lt;&gt;"",VLOOKUP(B307,iscritti_18042!$A$2:$G$372,3,FALSE),"")</f>
      </c>
      <c r="F307">
        <f>IF(E307&lt;&gt;"",VLOOKUP(E307,'18042'!$AG$3:'18042'!$AH$6,2,FALSE),"")</f>
      </c>
      <c r="G307">
        <f>COUNTA('18042'!$H$307:'18042'!$K$307)</f>
        <v>0</v>
      </c>
      <c r="H307" s="1"/>
      <c r="I307" s="1"/>
      <c r="J307" s="1"/>
      <c r="K307" s="1"/>
      <c r="L307">
        <f>IF('18042'!$G$307&lt;&gt;0,'18042'!$M$307/'18042'!$G$307,"")</f>
      </c>
      <c r="M307">
        <f>SUM('18042'!$H$307:'18042'!$K$307)</f>
        <v>0</v>
      </c>
      <c r="N307" s="1"/>
      <c r="O307" s="1"/>
      <c r="P307">
        <f>SUM('18042'!$M$307:'18042'!$O$307)+'18042'!$AF$307</f>
        <v>0</v>
      </c>
      <c r="Q307">
        <f>SUM('18042'!$P$306:'18042'!$P$309)</f>
        <v>0</v>
      </c>
      <c r="R307">
        <v>75</v>
      </c>
      <c r="T307" s="1"/>
      <c r="U307" s="1"/>
      <c r="V307" s="1"/>
      <c r="AF307">
        <f>'18042'!$G$307*IF(E307&lt;&gt;"",'18042'!$F$307,0)</f>
        <v>0</v>
      </c>
    </row>
    <row r="308" spans="2:32" ht="12.75">
      <c r="B308" s="1"/>
      <c r="C308">
        <f>IF(B308&lt;&gt;"",VLOOKUP(B308,iscritti_18042!$A$2:$G$372,4,FALSE),"")</f>
      </c>
      <c r="D308">
        <f>IF(B308&lt;&gt;"",VLOOKUP(B308,iscritti_18042!$A$2:$G$372,2,FALSE),"")</f>
      </c>
      <c r="E308">
        <f>IF(B308&lt;&gt;"",VLOOKUP(B308,iscritti_18042!$A$2:$G$372,3,FALSE),"")</f>
      </c>
      <c r="F308">
        <f>IF(E308&lt;&gt;"",VLOOKUP(E308,'18042'!$AG$3:'18042'!$AH$6,2,FALSE),"")</f>
      </c>
      <c r="G308">
        <f>COUNTA('18042'!$H$308:'18042'!$K$308)</f>
        <v>0</v>
      </c>
      <c r="H308" s="1"/>
      <c r="I308" s="1"/>
      <c r="J308" s="1"/>
      <c r="K308" s="1"/>
      <c r="L308">
        <f>IF('18042'!$G$308&lt;&gt;0,'18042'!$M$308/'18042'!$G$308,"")</f>
      </c>
      <c r="M308">
        <f>SUM('18042'!$H$308:'18042'!$K$308)</f>
        <v>0</v>
      </c>
      <c r="N308" s="1"/>
      <c r="O308" s="1"/>
      <c r="P308">
        <f>SUM('18042'!$M$308:'18042'!$O$308)+'18042'!$AF$308</f>
        <v>0</v>
      </c>
      <c r="Q308">
        <f>SUM('18042'!$P$306:'18042'!$P$309)</f>
        <v>0</v>
      </c>
      <c r="R308">
        <v>75</v>
      </c>
      <c r="T308" s="1"/>
      <c r="U308" s="1"/>
      <c r="V308" s="1"/>
      <c r="AF308">
        <f>'18042'!$G$308*IF(E308&lt;&gt;"",'18042'!$F$308,0)</f>
        <v>0</v>
      </c>
    </row>
    <row r="309" spans="2:32" ht="12.75">
      <c r="B309" s="1"/>
      <c r="C309">
        <f>IF(B309&lt;&gt;"",VLOOKUP(B309,iscritti_18042!$A$2:$G$372,4,FALSE),"")</f>
      </c>
      <c r="D309">
        <f>IF(B309&lt;&gt;"",VLOOKUP(B309,iscritti_18042!$A$2:$G$372,2,FALSE),"")</f>
      </c>
      <c r="E309">
        <f>IF(B309&lt;&gt;"",VLOOKUP(B309,iscritti_18042!$A$2:$G$372,3,FALSE),"")</f>
      </c>
      <c r="F309">
        <f>IF(E309&lt;&gt;"",VLOOKUP(E309,'18042'!$AG$3:'18042'!$AH$6,2,FALSE),"")</f>
      </c>
      <c r="G309">
        <f>COUNTA('18042'!$H$309:'18042'!$K$309)</f>
        <v>0</v>
      </c>
      <c r="H309" s="1"/>
      <c r="I309" s="1"/>
      <c r="J309" s="1"/>
      <c r="K309" s="1"/>
      <c r="L309">
        <f>IF('18042'!$G$309&lt;&gt;0,'18042'!$M$309/'18042'!$G$309,"")</f>
      </c>
      <c r="M309">
        <f>SUM('18042'!$H$309:'18042'!$K$309)</f>
        <v>0</v>
      </c>
      <c r="N309" s="1"/>
      <c r="O309" s="1"/>
      <c r="P309">
        <f>SUM('18042'!$M$309:'18042'!$O$309)+'18042'!$AF$309</f>
        <v>0</v>
      </c>
      <c r="Q309">
        <f>SUM('18042'!$P$306:'18042'!$P$309)</f>
        <v>0</v>
      </c>
      <c r="R309">
        <v>75</v>
      </c>
      <c r="T309" s="1"/>
      <c r="U309" s="1"/>
      <c r="V309" s="1"/>
      <c r="AF309">
        <f>'18042'!$G$309*IF(E309&lt;&gt;"",'18042'!$F$309,0)</f>
        <v>0</v>
      </c>
    </row>
    <row r="310" spans="1:32" ht="12.75">
      <c r="A310">
        <v>76</v>
      </c>
      <c r="B310" s="1"/>
      <c r="C310">
        <f>IF(B310&lt;&gt;"",VLOOKUP(B310,iscritti_18042!$A$2:$G$372,4,FALSE),"")</f>
      </c>
      <c r="D310">
        <f>IF(B310&lt;&gt;"",VLOOKUP(B310,iscritti_18042!$A$2:$G$372,2,FALSE),"")</f>
      </c>
      <c r="E310">
        <f>IF(B310&lt;&gt;"",VLOOKUP(B310,iscritti_18042!$A$2:$G$372,3,FALSE),"")</f>
      </c>
      <c r="F310">
        <f>IF(E310&lt;&gt;"",VLOOKUP(E310,'18042'!$AG$3:'18042'!$AH$6,2,FALSE),"")</f>
      </c>
      <c r="G310">
        <f>COUNTA('18042'!$H$310:'18042'!$K$310)</f>
        <v>0</v>
      </c>
      <c r="H310" s="1"/>
      <c r="I310" s="1"/>
      <c r="J310" s="1"/>
      <c r="K310" s="1"/>
      <c r="L310">
        <f>IF('18042'!$G$310&lt;&gt;0,'18042'!$M$310/'18042'!$G$310,"")</f>
      </c>
      <c r="M310">
        <f>SUM('18042'!$H$310:'18042'!$K$310)</f>
        <v>0</v>
      </c>
      <c r="N310" s="1"/>
      <c r="O310" s="1"/>
      <c r="P310">
        <f>SUM('18042'!$M$310:'18042'!$O$310)+'18042'!$AF$310</f>
        <v>0</v>
      </c>
      <c r="Q310">
        <f>SUM('18042'!$P$310:'18042'!$P$313)</f>
        <v>0</v>
      </c>
      <c r="R310">
        <v>76</v>
      </c>
      <c r="S310">
        <f>SUM('18042'!$P$310:'18042'!$P$313)</f>
        <v>0</v>
      </c>
      <c r="T310" s="1"/>
      <c r="U310" s="1"/>
      <c r="V310" s="1"/>
      <c r="AF310">
        <f>'18042'!$G$310*IF(E310&lt;&gt;"",'18042'!$F$310,0)</f>
        <v>0</v>
      </c>
    </row>
    <row r="311" spans="2:32" ht="12.75">
      <c r="B311" s="1"/>
      <c r="C311">
        <f>IF(B311&lt;&gt;"",VLOOKUP(B311,iscritti_18042!$A$2:$G$372,4,FALSE),"")</f>
      </c>
      <c r="D311">
        <f>IF(B311&lt;&gt;"",VLOOKUP(B311,iscritti_18042!$A$2:$G$372,2,FALSE),"")</f>
      </c>
      <c r="E311">
        <f>IF(B311&lt;&gt;"",VLOOKUP(B311,iscritti_18042!$A$2:$G$372,3,FALSE),"")</f>
      </c>
      <c r="F311">
        <f>IF(E311&lt;&gt;"",VLOOKUP(E311,'18042'!$AG$3:'18042'!$AH$6,2,FALSE),"")</f>
      </c>
      <c r="G311">
        <f>COUNTA('18042'!$H$311:'18042'!$K$311)</f>
        <v>0</v>
      </c>
      <c r="H311" s="1"/>
      <c r="I311" s="1"/>
      <c r="J311" s="1"/>
      <c r="K311" s="1"/>
      <c r="L311">
        <f>IF('18042'!$G$311&lt;&gt;0,'18042'!$M$311/'18042'!$G$311,"")</f>
      </c>
      <c r="M311">
        <f>SUM('18042'!$H$311:'18042'!$K$311)</f>
        <v>0</v>
      </c>
      <c r="N311" s="1"/>
      <c r="O311" s="1"/>
      <c r="P311">
        <f>SUM('18042'!$M$311:'18042'!$O$311)+'18042'!$AF$311</f>
        <v>0</v>
      </c>
      <c r="Q311">
        <f>SUM('18042'!$P$310:'18042'!$P$313)</f>
        <v>0</v>
      </c>
      <c r="R311">
        <v>76</v>
      </c>
      <c r="T311" s="1"/>
      <c r="U311" s="1"/>
      <c r="V311" s="1"/>
      <c r="AF311">
        <f>'18042'!$G$311*IF(E311&lt;&gt;"",'18042'!$F$311,0)</f>
        <v>0</v>
      </c>
    </row>
    <row r="312" spans="2:32" ht="12.75">
      <c r="B312" s="1"/>
      <c r="C312">
        <f>IF(B312&lt;&gt;"",VLOOKUP(B312,iscritti_18042!$A$2:$G$372,4,FALSE),"")</f>
      </c>
      <c r="D312">
        <f>IF(B312&lt;&gt;"",VLOOKUP(B312,iscritti_18042!$A$2:$G$372,2,FALSE),"")</f>
      </c>
      <c r="E312">
        <f>IF(B312&lt;&gt;"",VLOOKUP(B312,iscritti_18042!$A$2:$G$372,3,FALSE),"")</f>
      </c>
      <c r="F312">
        <f>IF(E312&lt;&gt;"",VLOOKUP(E312,'18042'!$AG$3:'18042'!$AH$6,2,FALSE),"")</f>
      </c>
      <c r="G312">
        <f>COUNTA('18042'!$H$312:'18042'!$K$312)</f>
        <v>0</v>
      </c>
      <c r="H312" s="1"/>
      <c r="I312" s="1"/>
      <c r="J312" s="1"/>
      <c r="K312" s="1"/>
      <c r="L312">
        <f>IF('18042'!$G$312&lt;&gt;0,'18042'!$M$312/'18042'!$G$312,"")</f>
      </c>
      <c r="M312">
        <f>SUM('18042'!$H$312:'18042'!$K$312)</f>
        <v>0</v>
      </c>
      <c r="N312" s="1"/>
      <c r="O312" s="1"/>
      <c r="P312">
        <f>SUM('18042'!$M$312:'18042'!$O$312)+'18042'!$AF$312</f>
        <v>0</v>
      </c>
      <c r="Q312">
        <f>SUM('18042'!$P$310:'18042'!$P$313)</f>
        <v>0</v>
      </c>
      <c r="R312">
        <v>76</v>
      </c>
      <c r="T312" s="1"/>
      <c r="U312" s="1"/>
      <c r="V312" s="1"/>
      <c r="AF312">
        <f>'18042'!$G$312*IF(E312&lt;&gt;"",'18042'!$F$312,0)</f>
        <v>0</v>
      </c>
    </row>
    <row r="313" spans="2:32" ht="12.75">
      <c r="B313" s="1"/>
      <c r="C313">
        <f>IF(B313&lt;&gt;"",VLOOKUP(B313,iscritti_18042!$A$2:$G$372,4,FALSE),"")</f>
      </c>
      <c r="D313">
        <f>IF(B313&lt;&gt;"",VLOOKUP(B313,iscritti_18042!$A$2:$G$372,2,FALSE),"")</f>
      </c>
      <c r="E313">
        <f>IF(B313&lt;&gt;"",VLOOKUP(B313,iscritti_18042!$A$2:$G$372,3,FALSE),"")</f>
      </c>
      <c r="F313">
        <f>IF(E313&lt;&gt;"",VLOOKUP(E313,'18042'!$AG$3:'18042'!$AH$6,2,FALSE),"")</f>
      </c>
      <c r="G313">
        <f>COUNTA('18042'!$H$313:'18042'!$K$313)</f>
        <v>0</v>
      </c>
      <c r="H313" s="1"/>
      <c r="I313" s="1"/>
      <c r="J313" s="1"/>
      <c r="K313" s="1"/>
      <c r="L313">
        <f>IF('18042'!$G$313&lt;&gt;0,'18042'!$M$313/'18042'!$G$313,"")</f>
      </c>
      <c r="M313">
        <f>SUM('18042'!$H$313:'18042'!$K$313)</f>
        <v>0</v>
      </c>
      <c r="N313" s="1"/>
      <c r="O313" s="1"/>
      <c r="P313">
        <f>SUM('18042'!$M$313:'18042'!$O$313)+'18042'!$AF$313</f>
        <v>0</v>
      </c>
      <c r="Q313">
        <f>SUM('18042'!$P$310:'18042'!$P$313)</f>
        <v>0</v>
      </c>
      <c r="R313">
        <v>76</v>
      </c>
      <c r="T313" s="1"/>
      <c r="U313" s="1"/>
      <c r="V313" s="1"/>
      <c r="AF313">
        <f>'18042'!$G$313*IF(E313&lt;&gt;"",'18042'!$F$313,0)</f>
        <v>0</v>
      </c>
    </row>
    <row r="314" spans="1:32" ht="12.75">
      <c r="A314">
        <v>77</v>
      </c>
      <c r="B314" s="1"/>
      <c r="C314">
        <f>IF(B314&lt;&gt;"",VLOOKUP(B314,iscritti_18042!$A$2:$G$372,4,FALSE),"")</f>
      </c>
      <c r="D314">
        <f>IF(B314&lt;&gt;"",VLOOKUP(B314,iscritti_18042!$A$2:$G$372,2,FALSE),"")</f>
      </c>
      <c r="E314">
        <f>IF(B314&lt;&gt;"",VLOOKUP(B314,iscritti_18042!$A$2:$G$372,3,FALSE),"")</f>
      </c>
      <c r="F314">
        <f>IF(E314&lt;&gt;"",VLOOKUP(E314,'18042'!$AG$3:'18042'!$AH$6,2,FALSE),"")</f>
      </c>
      <c r="G314">
        <f>COUNTA('18042'!$H$314:'18042'!$K$314)</f>
        <v>0</v>
      </c>
      <c r="H314" s="1"/>
      <c r="I314" s="1"/>
      <c r="J314" s="1"/>
      <c r="K314" s="1"/>
      <c r="L314">
        <f>IF('18042'!$G$314&lt;&gt;0,'18042'!$M$314/'18042'!$G$314,"")</f>
      </c>
      <c r="M314">
        <f>SUM('18042'!$H$314:'18042'!$K$314)</f>
        <v>0</v>
      </c>
      <c r="N314" s="1"/>
      <c r="O314" s="1"/>
      <c r="P314">
        <f>SUM('18042'!$M$314:'18042'!$O$314)+'18042'!$AF$314</f>
        <v>0</v>
      </c>
      <c r="Q314">
        <f>SUM('18042'!$P$314:'18042'!$P$317)</f>
        <v>0</v>
      </c>
      <c r="R314">
        <v>77</v>
      </c>
      <c r="S314">
        <f>SUM('18042'!$P$314:'18042'!$P$317)</f>
        <v>0</v>
      </c>
      <c r="T314" s="1"/>
      <c r="U314" s="1"/>
      <c r="V314" s="1"/>
      <c r="AF314">
        <f>'18042'!$G$314*IF(E314&lt;&gt;"",'18042'!$F$314,0)</f>
        <v>0</v>
      </c>
    </row>
    <row r="315" spans="2:32" ht="12.75">
      <c r="B315" s="1"/>
      <c r="C315">
        <f>IF(B315&lt;&gt;"",VLOOKUP(B315,iscritti_18042!$A$2:$G$372,4,FALSE),"")</f>
      </c>
      <c r="D315">
        <f>IF(B315&lt;&gt;"",VLOOKUP(B315,iscritti_18042!$A$2:$G$372,2,FALSE),"")</f>
      </c>
      <c r="E315">
        <f>IF(B315&lt;&gt;"",VLOOKUP(B315,iscritti_18042!$A$2:$G$372,3,FALSE),"")</f>
      </c>
      <c r="F315">
        <f>IF(E315&lt;&gt;"",VLOOKUP(E315,'18042'!$AG$3:'18042'!$AH$6,2,FALSE),"")</f>
      </c>
      <c r="G315">
        <f>COUNTA('18042'!$H$315:'18042'!$K$315)</f>
        <v>0</v>
      </c>
      <c r="H315" s="1"/>
      <c r="I315" s="1"/>
      <c r="J315" s="1"/>
      <c r="K315" s="1"/>
      <c r="L315">
        <f>IF('18042'!$G$315&lt;&gt;0,'18042'!$M$315/'18042'!$G$315,"")</f>
      </c>
      <c r="M315">
        <f>SUM('18042'!$H$315:'18042'!$K$315)</f>
        <v>0</v>
      </c>
      <c r="N315" s="1"/>
      <c r="O315" s="1"/>
      <c r="P315">
        <f>SUM('18042'!$M$315:'18042'!$O$315)+'18042'!$AF$315</f>
        <v>0</v>
      </c>
      <c r="Q315">
        <f>SUM('18042'!$P$314:'18042'!$P$317)</f>
        <v>0</v>
      </c>
      <c r="R315">
        <v>77</v>
      </c>
      <c r="T315" s="1"/>
      <c r="U315" s="1"/>
      <c r="V315" s="1"/>
      <c r="AF315">
        <f>'18042'!$G$315*IF(E315&lt;&gt;"",'18042'!$F$315,0)</f>
        <v>0</v>
      </c>
    </row>
    <row r="316" spans="2:32" ht="12.75">
      <c r="B316" s="1"/>
      <c r="C316">
        <f>IF(B316&lt;&gt;"",VLOOKUP(B316,iscritti_18042!$A$2:$G$372,4,FALSE),"")</f>
      </c>
      <c r="D316">
        <f>IF(B316&lt;&gt;"",VLOOKUP(B316,iscritti_18042!$A$2:$G$372,2,FALSE),"")</f>
      </c>
      <c r="E316">
        <f>IF(B316&lt;&gt;"",VLOOKUP(B316,iscritti_18042!$A$2:$G$372,3,FALSE),"")</f>
      </c>
      <c r="F316">
        <f>IF(E316&lt;&gt;"",VLOOKUP(E316,'18042'!$AG$3:'18042'!$AH$6,2,FALSE),"")</f>
      </c>
      <c r="G316">
        <f>COUNTA('18042'!$H$316:'18042'!$K$316)</f>
        <v>0</v>
      </c>
      <c r="H316" s="1"/>
      <c r="I316" s="1"/>
      <c r="J316" s="1"/>
      <c r="K316" s="1"/>
      <c r="L316">
        <f>IF('18042'!$G$316&lt;&gt;0,'18042'!$M$316/'18042'!$G$316,"")</f>
      </c>
      <c r="M316">
        <f>SUM('18042'!$H$316:'18042'!$K$316)</f>
        <v>0</v>
      </c>
      <c r="N316" s="1"/>
      <c r="O316" s="1"/>
      <c r="P316">
        <f>SUM('18042'!$M$316:'18042'!$O$316)+'18042'!$AF$316</f>
        <v>0</v>
      </c>
      <c r="Q316">
        <f>SUM('18042'!$P$314:'18042'!$P$317)</f>
        <v>0</v>
      </c>
      <c r="R316">
        <v>77</v>
      </c>
      <c r="T316" s="1"/>
      <c r="U316" s="1"/>
      <c r="V316" s="1"/>
      <c r="AF316">
        <f>'18042'!$G$316*IF(E316&lt;&gt;"",'18042'!$F$316,0)</f>
        <v>0</v>
      </c>
    </row>
    <row r="317" spans="2:32" ht="12.75">
      <c r="B317" s="1"/>
      <c r="C317">
        <f>IF(B317&lt;&gt;"",VLOOKUP(B317,iscritti_18042!$A$2:$G$372,4,FALSE),"")</f>
      </c>
      <c r="D317">
        <f>IF(B317&lt;&gt;"",VLOOKUP(B317,iscritti_18042!$A$2:$G$372,2,FALSE),"")</f>
      </c>
      <c r="E317">
        <f>IF(B317&lt;&gt;"",VLOOKUP(B317,iscritti_18042!$A$2:$G$372,3,FALSE),"")</f>
      </c>
      <c r="F317">
        <f>IF(E317&lt;&gt;"",VLOOKUP(E317,'18042'!$AG$3:'18042'!$AH$6,2,FALSE),"")</f>
      </c>
      <c r="G317">
        <f>COUNTA('18042'!$H$317:'18042'!$K$317)</f>
        <v>0</v>
      </c>
      <c r="H317" s="1"/>
      <c r="I317" s="1"/>
      <c r="J317" s="1"/>
      <c r="K317" s="1"/>
      <c r="L317">
        <f>IF('18042'!$G$317&lt;&gt;0,'18042'!$M$317/'18042'!$G$317,"")</f>
      </c>
      <c r="M317">
        <f>SUM('18042'!$H$317:'18042'!$K$317)</f>
        <v>0</v>
      </c>
      <c r="N317" s="1"/>
      <c r="O317" s="1"/>
      <c r="P317">
        <f>SUM('18042'!$M$317:'18042'!$O$317)+'18042'!$AF$317</f>
        <v>0</v>
      </c>
      <c r="Q317">
        <f>SUM('18042'!$P$314:'18042'!$P$317)</f>
        <v>0</v>
      </c>
      <c r="R317">
        <v>77</v>
      </c>
      <c r="T317" s="1"/>
      <c r="U317" s="1"/>
      <c r="V317" s="1"/>
      <c r="AF317">
        <f>'18042'!$G$317*IF(E317&lt;&gt;"",'18042'!$F$317,0)</f>
        <v>0</v>
      </c>
    </row>
    <row r="318" spans="1:32" ht="12.75">
      <c r="A318">
        <v>78</v>
      </c>
      <c r="B318" s="1"/>
      <c r="C318">
        <f>IF(B318&lt;&gt;"",VLOOKUP(B318,iscritti_18042!$A$2:$G$372,4,FALSE),"")</f>
      </c>
      <c r="D318">
        <f>IF(B318&lt;&gt;"",VLOOKUP(B318,iscritti_18042!$A$2:$G$372,2,FALSE),"")</f>
      </c>
      <c r="E318">
        <f>IF(B318&lt;&gt;"",VLOOKUP(B318,iscritti_18042!$A$2:$G$372,3,FALSE),"")</f>
      </c>
      <c r="F318">
        <f>IF(E318&lt;&gt;"",VLOOKUP(E318,'18042'!$AG$3:'18042'!$AH$6,2,FALSE),"")</f>
      </c>
      <c r="G318">
        <f>COUNTA('18042'!$H$318:'18042'!$K$318)</f>
        <v>0</v>
      </c>
      <c r="H318" s="1"/>
      <c r="I318" s="1"/>
      <c r="J318" s="1"/>
      <c r="K318" s="1"/>
      <c r="L318">
        <f>IF('18042'!$G$318&lt;&gt;0,'18042'!$M$318/'18042'!$G$318,"")</f>
      </c>
      <c r="M318">
        <f>SUM('18042'!$H$318:'18042'!$K$318)</f>
        <v>0</v>
      </c>
      <c r="N318" s="1"/>
      <c r="O318" s="1"/>
      <c r="P318">
        <f>SUM('18042'!$M$318:'18042'!$O$318)+'18042'!$AF$318</f>
        <v>0</v>
      </c>
      <c r="Q318">
        <f>SUM('18042'!$P$318:'18042'!$P$321)</f>
        <v>0</v>
      </c>
      <c r="R318">
        <v>78</v>
      </c>
      <c r="S318">
        <f>SUM('18042'!$P$318:'18042'!$P$321)</f>
        <v>0</v>
      </c>
      <c r="T318" s="1"/>
      <c r="U318" s="1"/>
      <c r="V318" s="1"/>
      <c r="AF318">
        <f>'18042'!$G$318*IF(E318&lt;&gt;"",'18042'!$F$318,0)</f>
        <v>0</v>
      </c>
    </row>
    <row r="319" spans="2:32" ht="12.75">
      <c r="B319" s="1"/>
      <c r="C319">
        <f>IF(B319&lt;&gt;"",VLOOKUP(B319,iscritti_18042!$A$2:$G$372,4,FALSE),"")</f>
      </c>
      <c r="D319">
        <f>IF(B319&lt;&gt;"",VLOOKUP(B319,iscritti_18042!$A$2:$G$372,2,FALSE),"")</f>
      </c>
      <c r="E319">
        <f>IF(B319&lt;&gt;"",VLOOKUP(B319,iscritti_18042!$A$2:$G$372,3,FALSE),"")</f>
      </c>
      <c r="F319">
        <f>IF(E319&lt;&gt;"",VLOOKUP(E319,'18042'!$AG$3:'18042'!$AH$6,2,FALSE),"")</f>
      </c>
      <c r="G319">
        <f>COUNTA('18042'!$H$319:'18042'!$K$319)</f>
        <v>0</v>
      </c>
      <c r="H319" s="1"/>
      <c r="I319" s="1"/>
      <c r="J319" s="1"/>
      <c r="K319" s="1"/>
      <c r="L319">
        <f>IF('18042'!$G$319&lt;&gt;0,'18042'!$M$319/'18042'!$G$319,"")</f>
      </c>
      <c r="M319">
        <f>SUM('18042'!$H$319:'18042'!$K$319)</f>
        <v>0</v>
      </c>
      <c r="N319" s="1"/>
      <c r="O319" s="1"/>
      <c r="P319">
        <f>SUM('18042'!$M$319:'18042'!$O$319)+'18042'!$AF$319</f>
        <v>0</v>
      </c>
      <c r="Q319">
        <f>SUM('18042'!$P$318:'18042'!$P$321)</f>
        <v>0</v>
      </c>
      <c r="R319">
        <v>78</v>
      </c>
      <c r="T319" s="1"/>
      <c r="U319" s="1"/>
      <c r="V319" s="1"/>
      <c r="AF319">
        <f>'18042'!$G$319*IF(E319&lt;&gt;"",'18042'!$F$319,0)</f>
        <v>0</v>
      </c>
    </row>
    <row r="320" spans="2:32" ht="12.75">
      <c r="B320" s="1"/>
      <c r="C320">
        <f>IF(B320&lt;&gt;"",VLOOKUP(B320,iscritti_18042!$A$2:$G$372,4,FALSE),"")</f>
      </c>
      <c r="D320">
        <f>IF(B320&lt;&gt;"",VLOOKUP(B320,iscritti_18042!$A$2:$G$372,2,FALSE),"")</f>
      </c>
      <c r="E320">
        <f>IF(B320&lt;&gt;"",VLOOKUP(B320,iscritti_18042!$A$2:$G$372,3,FALSE),"")</f>
      </c>
      <c r="F320">
        <f>IF(E320&lt;&gt;"",VLOOKUP(E320,'18042'!$AG$3:'18042'!$AH$6,2,FALSE),"")</f>
      </c>
      <c r="G320">
        <f>COUNTA('18042'!$H$320:'18042'!$K$320)</f>
        <v>0</v>
      </c>
      <c r="H320" s="1"/>
      <c r="I320" s="1"/>
      <c r="J320" s="1"/>
      <c r="K320" s="1"/>
      <c r="L320">
        <f>IF('18042'!$G$320&lt;&gt;0,'18042'!$M$320/'18042'!$G$320,"")</f>
      </c>
      <c r="M320">
        <f>SUM('18042'!$H$320:'18042'!$K$320)</f>
        <v>0</v>
      </c>
      <c r="N320" s="1"/>
      <c r="O320" s="1"/>
      <c r="P320">
        <f>SUM('18042'!$M$320:'18042'!$O$320)+'18042'!$AF$320</f>
        <v>0</v>
      </c>
      <c r="Q320">
        <f>SUM('18042'!$P$318:'18042'!$P$321)</f>
        <v>0</v>
      </c>
      <c r="R320">
        <v>78</v>
      </c>
      <c r="T320" s="1"/>
      <c r="U320" s="1"/>
      <c r="V320" s="1"/>
      <c r="AF320">
        <f>'18042'!$G$320*IF(E320&lt;&gt;"",'18042'!$F$320,0)</f>
        <v>0</v>
      </c>
    </row>
    <row r="321" spans="2:32" ht="12.75">
      <c r="B321" s="1"/>
      <c r="C321">
        <f>IF(B321&lt;&gt;"",VLOOKUP(B321,iscritti_18042!$A$2:$G$372,4,FALSE),"")</f>
      </c>
      <c r="D321">
        <f>IF(B321&lt;&gt;"",VLOOKUP(B321,iscritti_18042!$A$2:$G$372,2,FALSE),"")</f>
      </c>
      <c r="E321">
        <f>IF(B321&lt;&gt;"",VLOOKUP(B321,iscritti_18042!$A$2:$G$372,3,FALSE),"")</f>
      </c>
      <c r="F321">
        <f>IF(E321&lt;&gt;"",VLOOKUP(E321,'18042'!$AG$3:'18042'!$AH$6,2,FALSE),"")</f>
      </c>
      <c r="G321">
        <f>COUNTA('18042'!$H$321:'18042'!$K$321)</f>
        <v>0</v>
      </c>
      <c r="H321" s="1"/>
      <c r="I321" s="1"/>
      <c r="J321" s="1"/>
      <c r="K321" s="1"/>
      <c r="L321">
        <f>IF('18042'!$G$321&lt;&gt;0,'18042'!$M$321/'18042'!$G$321,"")</f>
      </c>
      <c r="M321">
        <f>SUM('18042'!$H$321:'18042'!$K$321)</f>
        <v>0</v>
      </c>
      <c r="N321" s="1"/>
      <c r="O321" s="1"/>
      <c r="P321">
        <f>SUM('18042'!$M$321:'18042'!$O$321)+'18042'!$AF$321</f>
        <v>0</v>
      </c>
      <c r="Q321">
        <f>SUM('18042'!$P$318:'18042'!$P$321)</f>
        <v>0</v>
      </c>
      <c r="R321">
        <v>78</v>
      </c>
      <c r="T321" s="1"/>
      <c r="U321" s="1"/>
      <c r="V321" s="1"/>
      <c r="AF321">
        <f>'18042'!$G$321*IF(E321&lt;&gt;"",'18042'!$F$321,0)</f>
        <v>0</v>
      </c>
    </row>
    <row r="322" spans="1:32" ht="12.75">
      <c r="A322">
        <v>79</v>
      </c>
      <c r="B322" s="1"/>
      <c r="C322">
        <f>IF(B322&lt;&gt;"",VLOOKUP(B322,iscritti_18042!$A$2:$G$372,4,FALSE),"")</f>
      </c>
      <c r="D322">
        <f>IF(B322&lt;&gt;"",VLOOKUP(B322,iscritti_18042!$A$2:$G$372,2,FALSE),"")</f>
      </c>
      <c r="E322">
        <f>IF(B322&lt;&gt;"",VLOOKUP(B322,iscritti_18042!$A$2:$G$372,3,FALSE),"")</f>
      </c>
      <c r="F322">
        <f>IF(E322&lt;&gt;"",VLOOKUP(E322,'18042'!$AG$3:'18042'!$AH$6,2,FALSE),"")</f>
      </c>
      <c r="G322">
        <f>COUNTA('18042'!$H$322:'18042'!$K$322)</f>
        <v>0</v>
      </c>
      <c r="H322" s="1"/>
      <c r="I322" s="1"/>
      <c r="J322" s="1"/>
      <c r="K322" s="1"/>
      <c r="L322">
        <f>IF('18042'!$G$322&lt;&gt;0,'18042'!$M$322/'18042'!$G$322,"")</f>
      </c>
      <c r="M322">
        <f>SUM('18042'!$H$322:'18042'!$K$322)</f>
        <v>0</v>
      </c>
      <c r="N322" s="1"/>
      <c r="O322" s="1"/>
      <c r="P322">
        <f>SUM('18042'!$M$322:'18042'!$O$322)+'18042'!$AF$322</f>
        <v>0</v>
      </c>
      <c r="Q322">
        <f>SUM('18042'!$P$322:'18042'!$P$325)</f>
        <v>0</v>
      </c>
      <c r="R322">
        <v>79</v>
      </c>
      <c r="S322">
        <f>SUM('18042'!$P$322:'18042'!$P$325)</f>
        <v>0</v>
      </c>
      <c r="T322" s="1"/>
      <c r="U322" s="1"/>
      <c r="V322" s="1"/>
      <c r="AF322">
        <f>'18042'!$G$322*IF(E322&lt;&gt;"",'18042'!$F$322,0)</f>
        <v>0</v>
      </c>
    </row>
    <row r="323" spans="2:32" ht="12.75">
      <c r="B323" s="1"/>
      <c r="C323">
        <f>IF(B323&lt;&gt;"",VLOOKUP(B323,iscritti_18042!$A$2:$G$372,4,FALSE),"")</f>
      </c>
      <c r="D323">
        <f>IF(B323&lt;&gt;"",VLOOKUP(B323,iscritti_18042!$A$2:$G$372,2,FALSE),"")</f>
      </c>
      <c r="E323">
        <f>IF(B323&lt;&gt;"",VLOOKUP(B323,iscritti_18042!$A$2:$G$372,3,FALSE),"")</f>
      </c>
      <c r="F323">
        <f>IF(E323&lt;&gt;"",VLOOKUP(E323,'18042'!$AG$3:'18042'!$AH$6,2,FALSE),"")</f>
      </c>
      <c r="G323">
        <f>COUNTA('18042'!$H$323:'18042'!$K$323)</f>
        <v>0</v>
      </c>
      <c r="H323" s="1"/>
      <c r="I323" s="1"/>
      <c r="J323" s="1"/>
      <c r="K323" s="1"/>
      <c r="L323">
        <f>IF('18042'!$G$323&lt;&gt;0,'18042'!$M$323/'18042'!$G$323,"")</f>
      </c>
      <c r="M323">
        <f>SUM('18042'!$H$323:'18042'!$K$323)</f>
        <v>0</v>
      </c>
      <c r="N323" s="1"/>
      <c r="O323" s="1"/>
      <c r="P323">
        <f>SUM('18042'!$M$323:'18042'!$O$323)+'18042'!$AF$323</f>
        <v>0</v>
      </c>
      <c r="Q323">
        <f>SUM('18042'!$P$322:'18042'!$P$325)</f>
        <v>0</v>
      </c>
      <c r="R323">
        <v>79</v>
      </c>
      <c r="T323" s="1"/>
      <c r="U323" s="1"/>
      <c r="V323" s="1"/>
      <c r="AF323">
        <f>'18042'!$G$323*IF(E323&lt;&gt;"",'18042'!$F$323,0)</f>
        <v>0</v>
      </c>
    </row>
    <row r="324" spans="2:32" ht="12.75">
      <c r="B324" s="1"/>
      <c r="C324">
        <f>IF(B324&lt;&gt;"",VLOOKUP(B324,iscritti_18042!$A$2:$G$372,4,FALSE),"")</f>
      </c>
      <c r="D324">
        <f>IF(B324&lt;&gt;"",VLOOKUP(B324,iscritti_18042!$A$2:$G$372,2,FALSE),"")</f>
      </c>
      <c r="E324">
        <f>IF(B324&lt;&gt;"",VLOOKUP(B324,iscritti_18042!$A$2:$G$372,3,FALSE),"")</f>
      </c>
      <c r="F324">
        <f>IF(E324&lt;&gt;"",VLOOKUP(E324,'18042'!$AG$3:'18042'!$AH$6,2,FALSE),"")</f>
      </c>
      <c r="G324">
        <f>COUNTA('18042'!$H$324:'18042'!$K$324)</f>
        <v>0</v>
      </c>
      <c r="H324" s="1"/>
      <c r="I324" s="1"/>
      <c r="J324" s="1"/>
      <c r="K324" s="1"/>
      <c r="L324">
        <f>IF('18042'!$G$324&lt;&gt;0,'18042'!$M$324/'18042'!$G$324,"")</f>
      </c>
      <c r="M324">
        <f>SUM('18042'!$H$324:'18042'!$K$324)</f>
        <v>0</v>
      </c>
      <c r="N324" s="1"/>
      <c r="O324" s="1"/>
      <c r="P324">
        <f>SUM('18042'!$M$324:'18042'!$O$324)+'18042'!$AF$324</f>
        <v>0</v>
      </c>
      <c r="Q324">
        <f>SUM('18042'!$P$322:'18042'!$P$325)</f>
        <v>0</v>
      </c>
      <c r="R324">
        <v>79</v>
      </c>
      <c r="T324" s="1"/>
      <c r="U324" s="1"/>
      <c r="V324" s="1"/>
      <c r="AF324">
        <f>'18042'!$G$324*IF(E324&lt;&gt;"",'18042'!$F$324,0)</f>
        <v>0</v>
      </c>
    </row>
    <row r="325" spans="2:32" ht="12.75">
      <c r="B325" s="1"/>
      <c r="C325">
        <f>IF(B325&lt;&gt;"",VLOOKUP(B325,iscritti_18042!$A$2:$G$372,4,FALSE),"")</f>
      </c>
      <c r="D325">
        <f>IF(B325&lt;&gt;"",VLOOKUP(B325,iscritti_18042!$A$2:$G$372,2,FALSE),"")</f>
      </c>
      <c r="E325">
        <f>IF(B325&lt;&gt;"",VLOOKUP(B325,iscritti_18042!$A$2:$G$372,3,FALSE),"")</f>
      </c>
      <c r="F325">
        <f>IF(E325&lt;&gt;"",VLOOKUP(E325,'18042'!$AG$3:'18042'!$AH$6,2,FALSE),"")</f>
      </c>
      <c r="G325">
        <f>COUNTA('18042'!$H$325:'18042'!$K$325)</f>
        <v>0</v>
      </c>
      <c r="H325" s="1"/>
      <c r="I325" s="1"/>
      <c r="J325" s="1"/>
      <c r="K325" s="1"/>
      <c r="L325">
        <f>IF('18042'!$G$325&lt;&gt;0,'18042'!$M$325/'18042'!$G$325,"")</f>
      </c>
      <c r="M325">
        <f>SUM('18042'!$H$325:'18042'!$K$325)</f>
        <v>0</v>
      </c>
      <c r="N325" s="1"/>
      <c r="O325" s="1"/>
      <c r="P325">
        <f>SUM('18042'!$M$325:'18042'!$O$325)+'18042'!$AF$325</f>
        <v>0</v>
      </c>
      <c r="Q325">
        <f>SUM('18042'!$P$322:'18042'!$P$325)</f>
        <v>0</v>
      </c>
      <c r="R325">
        <v>79</v>
      </c>
      <c r="T325" s="1"/>
      <c r="U325" s="1"/>
      <c r="V325" s="1"/>
      <c r="AF325">
        <f>'18042'!$G$325*IF(E325&lt;&gt;"",'18042'!$F$325,0)</f>
        <v>0</v>
      </c>
    </row>
    <row r="326" spans="1:32" ht="12.75">
      <c r="A326">
        <v>80</v>
      </c>
      <c r="B326" s="1"/>
      <c r="C326">
        <f>IF(B326&lt;&gt;"",VLOOKUP(B326,iscritti_18042!$A$2:$G$372,4,FALSE),"")</f>
      </c>
      <c r="D326">
        <f>IF(B326&lt;&gt;"",VLOOKUP(B326,iscritti_18042!$A$2:$G$372,2,FALSE),"")</f>
      </c>
      <c r="E326">
        <f>IF(B326&lt;&gt;"",VLOOKUP(B326,iscritti_18042!$A$2:$G$372,3,FALSE),"")</f>
      </c>
      <c r="F326">
        <f>IF(E326&lt;&gt;"",VLOOKUP(E326,'18042'!$AG$3:'18042'!$AH$6,2,FALSE),"")</f>
      </c>
      <c r="G326">
        <f>COUNTA('18042'!$H$326:'18042'!$K$326)</f>
        <v>0</v>
      </c>
      <c r="H326" s="1"/>
      <c r="I326" s="1"/>
      <c r="J326" s="1"/>
      <c r="K326" s="1"/>
      <c r="L326">
        <f>IF('18042'!$G$326&lt;&gt;0,'18042'!$M$326/'18042'!$G$326,"")</f>
      </c>
      <c r="M326">
        <f>SUM('18042'!$H$326:'18042'!$K$326)</f>
        <v>0</v>
      </c>
      <c r="N326" s="1"/>
      <c r="O326" s="1"/>
      <c r="P326">
        <f>SUM('18042'!$M$326:'18042'!$O$326)+'18042'!$AF$326</f>
        <v>0</v>
      </c>
      <c r="Q326">
        <f>SUM('18042'!$P$326:'18042'!$P$329)</f>
        <v>0</v>
      </c>
      <c r="R326">
        <v>80</v>
      </c>
      <c r="S326">
        <f>SUM('18042'!$P$326:'18042'!$P$329)</f>
        <v>0</v>
      </c>
      <c r="T326" s="1"/>
      <c r="U326" s="1"/>
      <c r="V326" s="1"/>
      <c r="AF326">
        <f>'18042'!$G$326*IF(E326&lt;&gt;"",'18042'!$F$326,0)</f>
        <v>0</v>
      </c>
    </row>
    <row r="327" spans="2:32" ht="12.75">
      <c r="B327" s="1"/>
      <c r="C327">
        <f>IF(B327&lt;&gt;"",VLOOKUP(B327,iscritti_18042!$A$2:$G$372,4,FALSE),"")</f>
      </c>
      <c r="D327">
        <f>IF(B327&lt;&gt;"",VLOOKUP(B327,iscritti_18042!$A$2:$G$372,2,FALSE),"")</f>
      </c>
      <c r="E327">
        <f>IF(B327&lt;&gt;"",VLOOKUP(B327,iscritti_18042!$A$2:$G$372,3,FALSE),"")</f>
      </c>
      <c r="F327">
        <f>IF(E327&lt;&gt;"",VLOOKUP(E327,'18042'!$AG$3:'18042'!$AH$6,2,FALSE),"")</f>
      </c>
      <c r="G327">
        <f>COUNTA('18042'!$H$327:'18042'!$K$327)</f>
        <v>0</v>
      </c>
      <c r="H327" s="1"/>
      <c r="I327" s="1"/>
      <c r="J327" s="1"/>
      <c r="K327" s="1"/>
      <c r="L327">
        <f>IF('18042'!$G$327&lt;&gt;0,'18042'!$M$327/'18042'!$G$327,"")</f>
      </c>
      <c r="M327">
        <f>SUM('18042'!$H$327:'18042'!$K$327)</f>
        <v>0</v>
      </c>
      <c r="N327" s="1"/>
      <c r="O327" s="1"/>
      <c r="P327">
        <f>SUM('18042'!$M$327:'18042'!$O$327)+'18042'!$AF$327</f>
        <v>0</v>
      </c>
      <c r="Q327">
        <f>SUM('18042'!$P$326:'18042'!$P$329)</f>
        <v>0</v>
      </c>
      <c r="R327">
        <v>80</v>
      </c>
      <c r="T327" s="1"/>
      <c r="U327" s="1"/>
      <c r="V327" s="1"/>
      <c r="AF327">
        <f>'18042'!$G$327*IF(E327&lt;&gt;"",'18042'!$F$327,0)</f>
        <v>0</v>
      </c>
    </row>
    <row r="328" spans="2:32" ht="12.75">
      <c r="B328" s="1"/>
      <c r="C328">
        <f>IF(B328&lt;&gt;"",VLOOKUP(B328,iscritti_18042!$A$2:$G$372,4,FALSE),"")</f>
      </c>
      <c r="D328">
        <f>IF(B328&lt;&gt;"",VLOOKUP(B328,iscritti_18042!$A$2:$G$372,2,FALSE),"")</f>
      </c>
      <c r="E328">
        <f>IF(B328&lt;&gt;"",VLOOKUP(B328,iscritti_18042!$A$2:$G$372,3,FALSE),"")</f>
      </c>
      <c r="F328">
        <f>IF(E328&lt;&gt;"",VLOOKUP(E328,'18042'!$AG$3:'18042'!$AH$6,2,FALSE),"")</f>
      </c>
      <c r="G328">
        <f>COUNTA('18042'!$H$328:'18042'!$K$328)</f>
        <v>0</v>
      </c>
      <c r="H328" s="1"/>
      <c r="I328" s="1"/>
      <c r="J328" s="1"/>
      <c r="K328" s="1"/>
      <c r="L328">
        <f>IF('18042'!$G$328&lt;&gt;0,'18042'!$M$328/'18042'!$G$328,"")</f>
      </c>
      <c r="M328">
        <f>SUM('18042'!$H$328:'18042'!$K$328)</f>
        <v>0</v>
      </c>
      <c r="N328" s="1"/>
      <c r="O328" s="1"/>
      <c r="P328">
        <f>SUM('18042'!$M$328:'18042'!$O$328)+'18042'!$AF$328</f>
        <v>0</v>
      </c>
      <c r="Q328">
        <f>SUM('18042'!$P$326:'18042'!$P$329)</f>
        <v>0</v>
      </c>
      <c r="R328">
        <v>80</v>
      </c>
      <c r="T328" s="1"/>
      <c r="U328" s="1"/>
      <c r="V328" s="1"/>
      <c r="AF328">
        <f>'18042'!$G$328*IF(E328&lt;&gt;"",'18042'!$F$328,0)</f>
        <v>0</v>
      </c>
    </row>
    <row r="329" spans="2:32" ht="12.75">
      <c r="B329" s="1"/>
      <c r="C329">
        <f>IF(B329&lt;&gt;"",VLOOKUP(B329,iscritti_18042!$A$2:$G$372,4,FALSE),"")</f>
      </c>
      <c r="D329">
        <f>IF(B329&lt;&gt;"",VLOOKUP(B329,iscritti_18042!$A$2:$G$372,2,FALSE),"")</f>
      </c>
      <c r="E329">
        <f>IF(B329&lt;&gt;"",VLOOKUP(B329,iscritti_18042!$A$2:$G$372,3,FALSE),"")</f>
      </c>
      <c r="F329">
        <f>IF(E329&lt;&gt;"",VLOOKUP(E329,'18042'!$AG$3:'18042'!$AH$6,2,FALSE),"")</f>
      </c>
      <c r="G329">
        <f>COUNTA('18042'!$H$329:'18042'!$K$329)</f>
        <v>0</v>
      </c>
      <c r="H329" s="1"/>
      <c r="I329" s="1"/>
      <c r="J329" s="1"/>
      <c r="K329" s="1"/>
      <c r="L329">
        <f>IF('18042'!$G$329&lt;&gt;0,'18042'!$M$329/'18042'!$G$329,"")</f>
      </c>
      <c r="M329">
        <f>SUM('18042'!$H$329:'18042'!$K$329)</f>
        <v>0</v>
      </c>
      <c r="N329" s="1"/>
      <c r="O329" s="1"/>
      <c r="P329">
        <f>SUM('18042'!$M$329:'18042'!$O$329)+'18042'!$AF$329</f>
        <v>0</v>
      </c>
      <c r="Q329">
        <f>SUM('18042'!$P$326:'18042'!$P$329)</f>
        <v>0</v>
      </c>
      <c r="R329">
        <v>80</v>
      </c>
      <c r="T329" s="1"/>
      <c r="U329" s="1"/>
      <c r="V329" s="1"/>
      <c r="AF329">
        <f>'18042'!$G$329*IF(E329&lt;&gt;"",'18042'!$F$329,0)</f>
        <v>0</v>
      </c>
    </row>
    <row r="330" spans="1:32" ht="12.75">
      <c r="A330">
        <v>81</v>
      </c>
      <c r="B330" s="1"/>
      <c r="C330">
        <f>IF(B330&lt;&gt;"",VLOOKUP(B330,iscritti_18042!$A$2:$G$372,4,FALSE),"")</f>
      </c>
      <c r="D330">
        <f>IF(B330&lt;&gt;"",VLOOKUP(B330,iscritti_18042!$A$2:$G$372,2,FALSE),"")</f>
      </c>
      <c r="E330">
        <f>IF(B330&lt;&gt;"",VLOOKUP(B330,iscritti_18042!$A$2:$G$372,3,FALSE),"")</f>
      </c>
      <c r="F330">
        <f>IF(E330&lt;&gt;"",VLOOKUP(E330,'18042'!$AG$3:'18042'!$AH$6,2,FALSE),"")</f>
      </c>
      <c r="G330">
        <f>COUNTA('18042'!$H$330:'18042'!$K$330)</f>
        <v>0</v>
      </c>
      <c r="H330" s="1"/>
      <c r="I330" s="1"/>
      <c r="J330" s="1"/>
      <c r="K330" s="1"/>
      <c r="L330">
        <f>IF('18042'!$G$330&lt;&gt;0,'18042'!$M$330/'18042'!$G$330,"")</f>
      </c>
      <c r="M330">
        <f>SUM('18042'!$H$330:'18042'!$K$330)</f>
        <v>0</v>
      </c>
      <c r="N330" s="1"/>
      <c r="O330" s="1"/>
      <c r="P330">
        <f>SUM('18042'!$M$330:'18042'!$O$330)+'18042'!$AF$330</f>
        <v>0</v>
      </c>
      <c r="Q330">
        <f>SUM('18042'!$P$330:'18042'!$P$333)</f>
        <v>0</v>
      </c>
      <c r="R330">
        <v>81</v>
      </c>
      <c r="S330">
        <f>SUM('18042'!$P$330:'18042'!$P$333)</f>
        <v>0</v>
      </c>
      <c r="T330" s="1"/>
      <c r="U330" s="1"/>
      <c r="V330" s="1"/>
      <c r="AF330">
        <f>'18042'!$G$330*IF(E330&lt;&gt;"",'18042'!$F$330,0)</f>
        <v>0</v>
      </c>
    </row>
    <row r="331" spans="2:32" ht="12.75">
      <c r="B331" s="1"/>
      <c r="C331">
        <f>IF(B331&lt;&gt;"",VLOOKUP(B331,iscritti_18042!$A$2:$G$372,4,FALSE),"")</f>
      </c>
      <c r="D331">
        <f>IF(B331&lt;&gt;"",VLOOKUP(B331,iscritti_18042!$A$2:$G$372,2,FALSE),"")</f>
      </c>
      <c r="E331">
        <f>IF(B331&lt;&gt;"",VLOOKUP(B331,iscritti_18042!$A$2:$G$372,3,FALSE),"")</f>
      </c>
      <c r="F331">
        <f>IF(E331&lt;&gt;"",VLOOKUP(E331,'18042'!$AG$3:'18042'!$AH$6,2,FALSE),"")</f>
      </c>
      <c r="G331">
        <f>COUNTA('18042'!$H$331:'18042'!$K$331)</f>
        <v>0</v>
      </c>
      <c r="H331" s="1"/>
      <c r="I331" s="1"/>
      <c r="J331" s="1"/>
      <c r="K331" s="1"/>
      <c r="L331">
        <f>IF('18042'!$G$331&lt;&gt;0,'18042'!$M$331/'18042'!$G$331,"")</f>
      </c>
      <c r="M331">
        <f>SUM('18042'!$H$331:'18042'!$K$331)</f>
        <v>0</v>
      </c>
      <c r="N331" s="1"/>
      <c r="O331" s="1"/>
      <c r="P331">
        <f>SUM('18042'!$M$331:'18042'!$O$331)+'18042'!$AF$331</f>
        <v>0</v>
      </c>
      <c r="Q331">
        <f>SUM('18042'!$P$330:'18042'!$P$333)</f>
        <v>0</v>
      </c>
      <c r="R331">
        <v>81</v>
      </c>
      <c r="T331" s="1"/>
      <c r="U331" s="1"/>
      <c r="V331" s="1"/>
      <c r="AF331">
        <f>'18042'!$G$331*IF(E331&lt;&gt;"",'18042'!$F$331,0)</f>
        <v>0</v>
      </c>
    </row>
    <row r="332" spans="2:32" ht="12.75">
      <c r="B332" s="1"/>
      <c r="C332">
        <f>IF(B332&lt;&gt;"",VLOOKUP(B332,iscritti_18042!$A$2:$G$372,4,FALSE),"")</f>
      </c>
      <c r="D332">
        <f>IF(B332&lt;&gt;"",VLOOKUP(B332,iscritti_18042!$A$2:$G$372,2,FALSE),"")</f>
      </c>
      <c r="E332">
        <f>IF(B332&lt;&gt;"",VLOOKUP(B332,iscritti_18042!$A$2:$G$372,3,FALSE),"")</f>
      </c>
      <c r="F332">
        <f>IF(E332&lt;&gt;"",VLOOKUP(E332,'18042'!$AG$3:'18042'!$AH$6,2,FALSE),"")</f>
      </c>
      <c r="G332">
        <f>COUNTA('18042'!$H$332:'18042'!$K$332)</f>
        <v>0</v>
      </c>
      <c r="H332" s="1"/>
      <c r="I332" s="1"/>
      <c r="J332" s="1"/>
      <c r="K332" s="1"/>
      <c r="L332">
        <f>IF('18042'!$G$332&lt;&gt;0,'18042'!$M$332/'18042'!$G$332,"")</f>
      </c>
      <c r="M332">
        <f>SUM('18042'!$H$332:'18042'!$K$332)</f>
        <v>0</v>
      </c>
      <c r="N332" s="1"/>
      <c r="O332" s="1"/>
      <c r="P332">
        <f>SUM('18042'!$M$332:'18042'!$O$332)+'18042'!$AF$332</f>
        <v>0</v>
      </c>
      <c r="Q332">
        <f>SUM('18042'!$P$330:'18042'!$P$333)</f>
        <v>0</v>
      </c>
      <c r="R332">
        <v>81</v>
      </c>
      <c r="T332" s="1"/>
      <c r="U332" s="1"/>
      <c r="V332" s="1"/>
      <c r="AF332">
        <f>'18042'!$G$332*IF(E332&lt;&gt;"",'18042'!$F$332,0)</f>
        <v>0</v>
      </c>
    </row>
    <row r="333" spans="2:32" ht="12.75">
      <c r="B333" s="1"/>
      <c r="C333">
        <f>IF(B333&lt;&gt;"",VLOOKUP(B333,iscritti_18042!$A$2:$G$372,4,FALSE),"")</f>
      </c>
      <c r="D333">
        <f>IF(B333&lt;&gt;"",VLOOKUP(B333,iscritti_18042!$A$2:$G$372,2,FALSE),"")</f>
      </c>
      <c r="E333">
        <f>IF(B333&lt;&gt;"",VLOOKUP(B333,iscritti_18042!$A$2:$G$372,3,FALSE),"")</f>
      </c>
      <c r="F333">
        <f>IF(E333&lt;&gt;"",VLOOKUP(E333,'18042'!$AG$3:'18042'!$AH$6,2,FALSE),"")</f>
      </c>
      <c r="G333">
        <f>COUNTA('18042'!$H$333:'18042'!$K$333)</f>
        <v>0</v>
      </c>
      <c r="H333" s="1"/>
      <c r="I333" s="1"/>
      <c r="J333" s="1"/>
      <c r="K333" s="1"/>
      <c r="L333">
        <f>IF('18042'!$G$333&lt;&gt;0,'18042'!$M$333/'18042'!$G$333,"")</f>
      </c>
      <c r="M333">
        <f>SUM('18042'!$H$333:'18042'!$K$333)</f>
        <v>0</v>
      </c>
      <c r="N333" s="1"/>
      <c r="O333" s="1"/>
      <c r="P333">
        <f>SUM('18042'!$M$333:'18042'!$O$333)+'18042'!$AF$333</f>
        <v>0</v>
      </c>
      <c r="Q333">
        <f>SUM('18042'!$P$330:'18042'!$P$333)</f>
        <v>0</v>
      </c>
      <c r="R333">
        <v>81</v>
      </c>
      <c r="T333" s="1"/>
      <c r="U333" s="1"/>
      <c r="V333" s="1"/>
      <c r="AF333">
        <f>'18042'!$G$333*IF(E333&lt;&gt;"",'18042'!$F$333,0)</f>
        <v>0</v>
      </c>
    </row>
    <row r="334" spans="1:32" ht="12.75">
      <c r="A334">
        <v>82</v>
      </c>
      <c r="B334" s="1"/>
      <c r="C334">
        <f>IF(B334&lt;&gt;"",VLOOKUP(B334,iscritti_18042!$A$2:$G$372,4,FALSE),"")</f>
      </c>
      <c r="D334">
        <f>IF(B334&lt;&gt;"",VLOOKUP(B334,iscritti_18042!$A$2:$G$372,2,FALSE),"")</f>
      </c>
      <c r="E334">
        <f>IF(B334&lt;&gt;"",VLOOKUP(B334,iscritti_18042!$A$2:$G$372,3,FALSE),"")</f>
      </c>
      <c r="F334">
        <f>IF(E334&lt;&gt;"",VLOOKUP(E334,'18042'!$AG$3:'18042'!$AH$6,2,FALSE),"")</f>
      </c>
      <c r="G334">
        <f>COUNTA('18042'!$H$334:'18042'!$K$334)</f>
        <v>0</v>
      </c>
      <c r="H334" s="1"/>
      <c r="I334" s="1"/>
      <c r="J334" s="1"/>
      <c r="K334" s="1"/>
      <c r="L334">
        <f>IF('18042'!$G$334&lt;&gt;0,'18042'!$M$334/'18042'!$G$334,"")</f>
      </c>
      <c r="M334">
        <f>SUM('18042'!$H$334:'18042'!$K$334)</f>
        <v>0</v>
      </c>
      <c r="N334" s="1"/>
      <c r="O334" s="1"/>
      <c r="P334">
        <f>SUM('18042'!$M$334:'18042'!$O$334)+'18042'!$AF$334</f>
        <v>0</v>
      </c>
      <c r="Q334">
        <f>SUM('18042'!$P$334:'18042'!$P$337)</f>
        <v>0</v>
      </c>
      <c r="R334">
        <v>82</v>
      </c>
      <c r="S334">
        <f>SUM('18042'!$P$334:'18042'!$P$337)</f>
        <v>0</v>
      </c>
      <c r="T334" s="1"/>
      <c r="U334" s="1"/>
      <c r="V334" s="1"/>
      <c r="AF334">
        <f>'18042'!$G$334*IF(E334&lt;&gt;"",'18042'!$F$334,0)</f>
        <v>0</v>
      </c>
    </row>
    <row r="335" spans="2:32" ht="12.75">
      <c r="B335" s="1"/>
      <c r="C335">
        <f>IF(B335&lt;&gt;"",VLOOKUP(B335,iscritti_18042!$A$2:$G$372,4,FALSE),"")</f>
      </c>
      <c r="D335">
        <f>IF(B335&lt;&gt;"",VLOOKUP(B335,iscritti_18042!$A$2:$G$372,2,FALSE),"")</f>
      </c>
      <c r="E335">
        <f>IF(B335&lt;&gt;"",VLOOKUP(B335,iscritti_18042!$A$2:$G$372,3,FALSE),"")</f>
      </c>
      <c r="F335">
        <f>IF(E335&lt;&gt;"",VLOOKUP(E335,'18042'!$AG$3:'18042'!$AH$6,2,FALSE),"")</f>
      </c>
      <c r="G335">
        <f>COUNTA('18042'!$H$335:'18042'!$K$335)</f>
        <v>0</v>
      </c>
      <c r="H335" s="1"/>
      <c r="I335" s="1"/>
      <c r="J335" s="1"/>
      <c r="K335" s="1"/>
      <c r="L335">
        <f>IF('18042'!$G$335&lt;&gt;0,'18042'!$M$335/'18042'!$G$335,"")</f>
      </c>
      <c r="M335">
        <f>SUM('18042'!$H$335:'18042'!$K$335)</f>
        <v>0</v>
      </c>
      <c r="N335" s="1"/>
      <c r="O335" s="1"/>
      <c r="P335">
        <f>SUM('18042'!$M$335:'18042'!$O$335)+'18042'!$AF$335</f>
        <v>0</v>
      </c>
      <c r="Q335">
        <f>SUM('18042'!$P$334:'18042'!$P$337)</f>
        <v>0</v>
      </c>
      <c r="R335">
        <v>82</v>
      </c>
      <c r="T335" s="1"/>
      <c r="U335" s="1"/>
      <c r="V335" s="1"/>
      <c r="AF335">
        <f>'18042'!$G$335*IF(E335&lt;&gt;"",'18042'!$F$335,0)</f>
        <v>0</v>
      </c>
    </row>
    <row r="336" spans="2:32" ht="12.75">
      <c r="B336" s="1"/>
      <c r="C336">
        <f>IF(B336&lt;&gt;"",VLOOKUP(B336,iscritti_18042!$A$2:$G$372,4,FALSE),"")</f>
      </c>
      <c r="D336">
        <f>IF(B336&lt;&gt;"",VLOOKUP(B336,iscritti_18042!$A$2:$G$372,2,FALSE),"")</f>
      </c>
      <c r="E336">
        <f>IF(B336&lt;&gt;"",VLOOKUP(B336,iscritti_18042!$A$2:$G$372,3,FALSE),"")</f>
      </c>
      <c r="F336">
        <f>IF(E336&lt;&gt;"",VLOOKUP(E336,'18042'!$AG$3:'18042'!$AH$6,2,FALSE),"")</f>
      </c>
      <c r="G336">
        <f>COUNTA('18042'!$H$336:'18042'!$K$336)</f>
        <v>0</v>
      </c>
      <c r="H336" s="1"/>
      <c r="I336" s="1"/>
      <c r="J336" s="1"/>
      <c r="K336" s="1"/>
      <c r="L336">
        <f>IF('18042'!$G$336&lt;&gt;0,'18042'!$M$336/'18042'!$G$336,"")</f>
      </c>
      <c r="M336">
        <f>SUM('18042'!$H$336:'18042'!$K$336)</f>
        <v>0</v>
      </c>
      <c r="N336" s="1"/>
      <c r="O336" s="1"/>
      <c r="P336">
        <f>SUM('18042'!$M$336:'18042'!$O$336)+'18042'!$AF$336</f>
        <v>0</v>
      </c>
      <c r="Q336">
        <f>SUM('18042'!$P$334:'18042'!$P$337)</f>
        <v>0</v>
      </c>
      <c r="R336">
        <v>82</v>
      </c>
      <c r="T336" s="1"/>
      <c r="U336" s="1"/>
      <c r="V336" s="1"/>
      <c r="AF336">
        <f>'18042'!$G$336*IF(E336&lt;&gt;"",'18042'!$F$336,0)</f>
        <v>0</v>
      </c>
    </row>
    <row r="337" spans="2:32" ht="12.75">
      <c r="B337" s="1"/>
      <c r="C337">
        <f>IF(B337&lt;&gt;"",VLOOKUP(B337,iscritti_18042!$A$2:$G$372,4,FALSE),"")</f>
      </c>
      <c r="D337">
        <f>IF(B337&lt;&gt;"",VLOOKUP(B337,iscritti_18042!$A$2:$G$372,2,FALSE),"")</f>
      </c>
      <c r="E337">
        <f>IF(B337&lt;&gt;"",VLOOKUP(B337,iscritti_18042!$A$2:$G$372,3,FALSE),"")</f>
      </c>
      <c r="F337">
        <f>IF(E337&lt;&gt;"",VLOOKUP(E337,'18042'!$AG$3:'18042'!$AH$6,2,FALSE),"")</f>
      </c>
      <c r="G337">
        <f>COUNTA('18042'!$H$337:'18042'!$K$337)</f>
        <v>0</v>
      </c>
      <c r="H337" s="1"/>
      <c r="I337" s="1"/>
      <c r="J337" s="1"/>
      <c r="K337" s="1"/>
      <c r="L337">
        <f>IF('18042'!$G$337&lt;&gt;0,'18042'!$M$337/'18042'!$G$337,"")</f>
      </c>
      <c r="M337">
        <f>SUM('18042'!$H$337:'18042'!$K$337)</f>
        <v>0</v>
      </c>
      <c r="N337" s="1"/>
      <c r="O337" s="1"/>
      <c r="P337">
        <f>SUM('18042'!$M$337:'18042'!$O$337)+'18042'!$AF$337</f>
        <v>0</v>
      </c>
      <c r="Q337">
        <f>SUM('18042'!$P$334:'18042'!$P$337)</f>
        <v>0</v>
      </c>
      <c r="R337">
        <v>82</v>
      </c>
      <c r="T337" s="1"/>
      <c r="U337" s="1"/>
      <c r="V337" s="1"/>
      <c r="AF337">
        <f>'18042'!$G$337*IF(E337&lt;&gt;"",'18042'!$F$337,0)</f>
        <v>0</v>
      </c>
    </row>
    <row r="338" spans="1:32" ht="12.75">
      <c r="A338">
        <v>83</v>
      </c>
      <c r="B338" s="1"/>
      <c r="C338">
        <f>IF(B338&lt;&gt;"",VLOOKUP(B338,iscritti_18042!$A$2:$G$372,4,FALSE),"")</f>
      </c>
      <c r="D338">
        <f>IF(B338&lt;&gt;"",VLOOKUP(B338,iscritti_18042!$A$2:$G$372,2,FALSE),"")</f>
      </c>
      <c r="E338">
        <f>IF(B338&lt;&gt;"",VLOOKUP(B338,iscritti_18042!$A$2:$G$372,3,FALSE),"")</f>
      </c>
      <c r="F338">
        <f>IF(E338&lt;&gt;"",VLOOKUP(E338,'18042'!$AG$3:'18042'!$AH$6,2,FALSE),"")</f>
      </c>
      <c r="G338">
        <f>COUNTA('18042'!$H$338:'18042'!$K$338)</f>
        <v>0</v>
      </c>
      <c r="H338" s="1"/>
      <c r="I338" s="1"/>
      <c r="J338" s="1"/>
      <c r="K338" s="1"/>
      <c r="L338">
        <f>IF('18042'!$G$338&lt;&gt;0,'18042'!$M$338/'18042'!$G$338,"")</f>
      </c>
      <c r="M338">
        <f>SUM('18042'!$H$338:'18042'!$K$338)</f>
        <v>0</v>
      </c>
      <c r="N338" s="1"/>
      <c r="O338" s="1"/>
      <c r="P338">
        <f>SUM('18042'!$M$338:'18042'!$O$338)+'18042'!$AF$338</f>
        <v>0</v>
      </c>
      <c r="Q338">
        <f>SUM('18042'!$P$338:'18042'!$P$341)</f>
        <v>0</v>
      </c>
      <c r="R338">
        <v>83</v>
      </c>
      <c r="S338">
        <f>SUM('18042'!$P$338:'18042'!$P$341)</f>
        <v>0</v>
      </c>
      <c r="T338" s="1"/>
      <c r="U338" s="1"/>
      <c r="V338" s="1"/>
      <c r="AF338">
        <f>'18042'!$G$338*IF(E338&lt;&gt;"",'18042'!$F$338,0)</f>
        <v>0</v>
      </c>
    </row>
    <row r="339" spans="2:32" ht="12.75">
      <c r="B339" s="1"/>
      <c r="C339">
        <f>IF(B339&lt;&gt;"",VLOOKUP(B339,iscritti_18042!$A$2:$G$372,4,FALSE),"")</f>
      </c>
      <c r="D339">
        <f>IF(B339&lt;&gt;"",VLOOKUP(B339,iscritti_18042!$A$2:$G$372,2,FALSE),"")</f>
      </c>
      <c r="E339">
        <f>IF(B339&lt;&gt;"",VLOOKUP(B339,iscritti_18042!$A$2:$G$372,3,FALSE),"")</f>
      </c>
      <c r="F339">
        <f>IF(E339&lt;&gt;"",VLOOKUP(E339,'18042'!$AG$3:'18042'!$AH$6,2,FALSE),"")</f>
      </c>
      <c r="G339">
        <f>COUNTA('18042'!$H$339:'18042'!$K$339)</f>
        <v>0</v>
      </c>
      <c r="H339" s="1"/>
      <c r="I339" s="1"/>
      <c r="J339" s="1"/>
      <c r="K339" s="1"/>
      <c r="L339">
        <f>IF('18042'!$G$339&lt;&gt;0,'18042'!$M$339/'18042'!$G$339,"")</f>
      </c>
      <c r="M339">
        <f>SUM('18042'!$H$339:'18042'!$K$339)</f>
        <v>0</v>
      </c>
      <c r="N339" s="1"/>
      <c r="O339" s="1"/>
      <c r="P339">
        <f>SUM('18042'!$M$339:'18042'!$O$339)+'18042'!$AF$339</f>
        <v>0</v>
      </c>
      <c r="Q339">
        <f>SUM('18042'!$P$338:'18042'!$P$341)</f>
        <v>0</v>
      </c>
      <c r="R339">
        <v>83</v>
      </c>
      <c r="T339" s="1"/>
      <c r="U339" s="1"/>
      <c r="V339" s="1"/>
      <c r="AF339">
        <f>'18042'!$G$339*IF(E339&lt;&gt;"",'18042'!$F$339,0)</f>
        <v>0</v>
      </c>
    </row>
    <row r="340" spans="2:32" ht="12.75">
      <c r="B340" s="1"/>
      <c r="C340">
        <f>IF(B340&lt;&gt;"",VLOOKUP(B340,iscritti_18042!$A$2:$G$372,4,FALSE),"")</f>
      </c>
      <c r="D340">
        <f>IF(B340&lt;&gt;"",VLOOKUP(B340,iscritti_18042!$A$2:$G$372,2,FALSE),"")</f>
      </c>
      <c r="E340">
        <f>IF(B340&lt;&gt;"",VLOOKUP(B340,iscritti_18042!$A$2:$G$372,3,FALSE),"")</f>
      </c>
      <c r="F340">
        <f>IF(E340&lt;&gt;"",VLOOKUP(E340,'18042'!$AG$3:'18042'!$AH$6,2,FALSE),"")</f>
      </c>
      <c r="G340">
        <f>COUNTA('18042'!$H$340:'18042'!$K$340)</f>
        <v>0</v>
      </c>
      <c r="H340" s="1"/>
      <c r="I340" s="1"/>
      <c r="J340" s="1"/>
      <c r="K340" s="1"/>
      <c r="L340">
        <f>IF('18042'!$G$340&lt;&gt;0,'18042'!$M$340/'18042'!$G$340,"")</f>
      </c>
      <c r="M340">
        <f>SUM('18042'!$H$340:'18042'!$K$340)</f>
        <v>0</v>
      </c>
      <c r="N340" s="1"/>
      <c r="O340" s="1"/>
      <c r="P340">
        <f>SUM('18042'!$M$340:'18042'!$O$340)+'18042'!$AF$340</f>
        <v>0</v>
      </c>
      <c r="Q340">
        <f>SUM('18042'!$P$338:'18042'!$P$341)</f>
        <v>0</v>
      </c>
      <c r="R340">
        <v>83</v>
      </c>
      <c r="T340" s="1"/>
      <c r="U340" s="1"/>
      <c r="V340" s="1"/>
      <c r="AF340">
        <f>'18042'!$G$340*IF(E340&lt;&gt;"",'18042'!$F$340,0)</f>
        <v>0</v>
      </c>
    </row>
    <row r="341" spans="2:32" ht="12.75">
      <c r="B341" s="1"/>
      <c r="C341">
        <f>IF(B341&lt;&gt;"",VLOOKUP(B341,iscritti_18042!$A$2:$G$372,4,FALSE),"")</f>
      </c>
      <c r="D341">
        <f>IF(B341&lt;&gt;"",VLOOKUP(B341,iscritti_18042!$A$2:$G$372,2,FALSE),"")</f>
      </c>
      <c r="E341">
        <f>IF(B341&lt;&gt;"",VLOOKUP(B341,iscritti_18042!$A$2:$G$372,3,FALSE),"")</f>
      </c>
      <c r="F341">
        <f>IF(E341&lt;&gt;"",VLOOKUP(E341,'18042'!$AG$3:'18042'!$AH$6,2,FALSE),"")</f>
      </c>
      <c r="G341">
        <f>COUNTA('18042'!$H$341:'18042'!$K$341)</f>
        <v>0</v>
      </c>
      <c r="H341" s="1"/>
      <c r="I341" s="1"/>
      <c r="J341" s="1"/>
      <c r="K341" s="1"/>
      <c r="L341">
        <f>IF('18042'!$G$341&lt;&gt;0,'18042'!$M$341/'18042'!$G$341,"")</f>
      </c>
      <c r="M341">
        <f>SUM('18042'!$H$341:'18042'!$K$341)</f>
        <v>0</v>
      </c>
      <c r="N341" s="1"/>
      <c r="O341" s="1"/>
      <c r="P341">
        <f>SUM('18042'!$M$341:'18042'!$O$341)+'18042'!$AF$341</f>
        <v>0</v>
      </c>
      <c r="Q341">
        <f>SUM('18042'!$P$338:'18042'!$P$341)</f>
        <v>0</v>
      </c>
      <c r="R341">
        <v>83</v>
      </c>
      <c r="T341" s="1"/>
      <c r="U341" s="1"/>
      <c r="V341" s="1"/>
      <c r="AF341">
        <f>'18042'!$G$341*IF(E341&lt;&gt;"",'18042'!$F$341,0)</f>
        <v>0</v>
      </c>
    </row>
    <row r="342" spans="1:32" ht="12.75">
      <c r="A342">
        <v>84</v>
      </c>
      <c r="B342" s="1"/>
      <c r="C342">
        <f>IF(B342&lt;&gt;"",VLOOKUP(B342,iscritti_18042!$A$2:$G$372,4,FALSE),"")</f>
      </c>
      <c r="D342">
        <f>IF(B342&lt;&gt;"",VLOOKUP(B342,iscritti_18042!$A$2:$G$372,2,FALSE),"")</f>
      </c>
      <c r="E342">
        <f>IF(B342&lt;&gt;"",VLOOKUP(B342,iscritti_18042!$A$2:$G$372,3,FALSE),"")</f>
      </c>
      <c r="F342">
        <f>IF(E342&lt;&gt;"",VLOOKUP(E342,'18042'!$AG$3:'18042'!$AH$6,2,FALSE),"")</f>
      </c>
      <c r="G342">
        <f>COUNTA('18042'!$H$342:'18042'!$K$342)</f>
        <v>0</v>
      </c>
      <c r="H342" s="1"/>
      <c r="I342" s="1"/>
      <c r="J342" s="1"/>
      <c r="K342" s="1"/>
      <c r="L342">
        <f>IF('18042'!$G$342&lt;&gt;0,'18042'!$M$342/'18042'!$G$342,"")</f>
      </c>
      <c r="M342">
        <f>SUM('18042'!$H$342:'18042'!$K$342)</f>
        <v>0</v>
      </c>
      <c r="N342" s="1"/>
      <c r="O342" s="1"/>
      <c r="P342">
        <f>SUM('18042'!$M$342:'18042'!$O$342)+'18042'!$AF$342</f>
        <v>0</v>
      </c>
      <c r="Q342">
        <f>SUM('18042'!$P$342:'18042'!$P$345)</f>
        <v>0</v>
      </c>
      <c r="R342">
        <v>84</v>
      </c>
      <c r="S342">
        <f>SUM('18042'!$P$342:'18042'!$P$345)</f>
        <v>0</v>
      </c>
      <c r="T342" s="1"/>
      <c r="U342" s="1"/>
      <c r="V342" s="1"/>
      <c r="AF342">
        <f>'18042'!$G$342*IF(E342&lt;&gt;"",'18042'!$F$342,0)</f>
        <v>0</v>
      </c>
    </row>
    <row r="343" spans="2:32" ht="12.75">
      <c r="B343" s="1"/>
      <c r="C343">
        <f>IF(B343&lt;&gt;"",VLOOKUP(B343,iscritti_18042!$A$2:$G$372,4,FALSE),"")</f>
      </c>
      <c r="D343">
        <f>IF(B343&lt;&gt;"",VLOOKUP(B343,iscritti_18042!$A$2:$G$372,2,FALSE),"")</f>
      </c>
      <c r="E343">
        <f>IF(B343&lt;&gt;"",VLOOKUP(B343,iscritti_18042!$A$2:$G$372,3,FALSE),"")</f>
      </c>
      <c r="F343">
        <f>IF(E343&lt;&gt;"",VLOOKUP(E343,'18042'!$AG$3:'18042'!$AH$6,2,FALSE),"")</f>
      </c>
      <c r="G343">
        <f>COUNTA('18042'!$H$343:'18042'!$K$343)</f>
        <v>0</v>
      </c>
      <c r="H343" s="1"/>
      <c r="I343" s="1"/>
      <c r="J343" s="1"/>
      <c r="K343" s="1"/>
      <c r="L343">
        <f>IF('18042'!$G$343&lt;&gt;0,'18042'!$M$343/'18042'!$G$343,"")</f>
      </c>
      <c r="M343">
        <f>SUM('18042'!$H$343:'18042'!$K$343)</f>
        <v>0</v>
      </c>
      <c r="N343" s="1"/>
      <c r="O343" s="1"/>
      <c r="P343">
        <f>SUM('18042'!$M$343:'18042'!$O$343)+'18042'!$AF$343</f>
        <v>0</v>
      </c>
      <c r="Q343">
        <f>SUM('18042'!$P$342:'18042'!$P$345)</f>
        <v>0</v>
      </c>
      <c r="R343">
        <v>84</v>
      </c>
      <c r="T343" s="1"/>
      <c r="U343" s="1"/>
      <c r="V343" s="1"/>
      <c r="AF343">
        <f>'18042'!$G$343*IF(E343&lt;&gt;"",'18042'!$F$343,0)</f>
        <v>0</v>
      </c>
    </row>
    <row r="344" spans="2:32" ht="12.75">
      <c r="B344" s="1"/>
      <c r="C344">
        <f>IF(B344&lt;&gt;"",VLOOKUP(B344,iscritti_18042!$A$2:$G$372,4,FALSE),"")</f>
      </c>
      <c r="D344">
        <f>IF(B344&lt;&gt;"",VLOOKUP(B344,iscritti_18042!$A$2:$G$372,2,FALSE),"")</f>
      </c>
      <c r="E344">
        <f>IF(B344&lt;&gt;"",VLOOKUP(B344,iscritti_18042!$A$2:$G$372,3,FALSE),"")</f>
      </c>
      <c r="F344">
        <f>IF(E344&lt;&gt;"",VLOOKUP(E344,'18042'!$AG$3:'18042'!$AH$6,2,FALSE),"")</f>
      </c>
      <c r="G344">
        <f>COUNTA('18042'!$H$344:'18042'!$K$344)</f>
        <v>0</v>
      </c>
      <c r="H344" s="1"/>
      <c r="I344" s="1"/>
      <c r="J344" s="1"/>
      <c r="K344" s="1"/>
      <c r="L344">
        <f>IF('18042'!$G$344&lt;&gt;0,'18042'!$M$344/'18042'!$G$344,"")</f>
      </c>
      <c r="M344">
        <f>SUM('18042'!$H$344:'18042'!$K$344)</f>
        <v>0</v>
      </c>
      <c r="N344" s="1"/>
      <c r="O344" s="1"/>
      <c r="P344">
        <f>SUM('18042'!$M$344:'18042'!$O$344)+'18042'!$AF$344</f>
        <v>0</v>
      </c>
      <c r="Q344">
        <f>SUM('18042'!$P$342:'18042'!$P$345)</f>
        <v>0</v>
      </c>
      <c r="R344">
        <v>84</v>
      </c>
      <c r="T344" s="1"/>
      <c r="U344" s="1"/>
      <c r="V344" s="1"/>
      <c r="AF344">
        <f>'18042'!$G$344*IF(E344&lt;&gt;"",'18042'!$F$344,0)</f>
        <v>0</v>
      </c>
    </row>
    <row r="345" spans="2:32" ht="12.75">
      <c r="B345" s="1"/>
      <c r="C345">
        <f>IF(B345&lt;&gt;"",VLOOKUP(B345,iscritti_18042!$A$2:$G$372,4,FALSE),"")</f>
      </c>
      <c r="D345">
        <f>IF(B345&lt;&gt;"",VLOOKUP(B345,iscritti_18042!$A$2:$G$372,2,FALSE),"")</f>
      </c>
      <c r="E345">
        <f>IF(B345&lt;&gt;"",VLOOKUP(B345,iscritti_18042!$A$2:$G$372,3,FALSE),"")</f>
      </c>
      <c r="F345">
        <f>IF(E345&lt;&gt;"",VLOOKUP(E345,'18042'!$AG$3:'18042'!$AH$6,2,FALSE),"")</f>
      </c>
      <c r="G345">
        <f>COUNTA('18042'!$H$345:'18042'!$K$345)</f>
        <v>0</v>
      </c>
      <c r="H345" s="1"/>
      <c r="I345" s="1"/>
      <c r="J345" s="1"/>
      <c r="K345" s="1"/>
      <c r="L345">
        <f>IF('18042'!$G$345&lt;&gt;0,'18042'!$M$345/'18042'!$G$345,"")</f>
      </c>
      <c r="M345">
        <f>SUM('18042'!$H$345:'18042'!$K$345)</f>
        <v>0</v>
      </c>
      <c r="N345" s="1"/>
      <c r="O345" s="1"/>
      <c r="P345">
        <f>SUM('18042'!$M$345:'18042'!$O$345)+'18042'!$AF$345</f>
        <v>0</v>
      </c>
      <c r="Q345">
        <f>SUM('18042'!$P$342:'18042'!$P$345)</f>
        <v>0</v>
      </c>
      <c r="R345">
        <v>84</v>
      </c>
      <c r="T345" s="1"/>
      <c r="U345" s="1"/>
      <c r="V345" s="1"/>
      <c r="AF345">
        <f>'18042'!$G$345*IF(E345&lt;&gt;"",'18042'!$F$345,0)</f>
        <v>0</v>
      </c>
    </row>
    <row r="346" spans="1:32" ht="12.75">
      <c r="A346">
        <v>85</v>
      </c>
      <c r="B346" s="1"/>
      <c r="C346">
        <f>IF(B346&lt;&gt;"",VLOOKUP(B346,iscritti_18042!$A$2:$G$372,4,FALSE),"")</f>
      </c>
      <c r="D346">
        <f>IF(B346&lt;&gt;"",VLOOKUP(B346,iscritti_18042!$A$2:$G$372,2,FALSE),"")</f>
      </c>
      <c r="E346">
        <f>IF(B346&lt;&gt;"",VLOOKUP(B346,iscritti_18042!$A$2:$G$372,3,FALSE),"")</f>
      </c>
      <c r="F346">
        <f>IF(E346&lt;&gt;"",VLOOKUP(E346,'18042'!$AG$3:'18042'!$AH$6,2,FALSE),"")</f>
      </c>
      <c r="G346">
        <f>COUNTA('18042'!$H$346:'18042'!$K$346)</f>
        <v>0</v>
      </c>
      <c r="H346" s="1"/>
      <c r="I346" s="1"/>
      <c r="J346" s="1"/>
      <c r="K346" s="1"/>
      <c r="L346">
        <f>IF('18042'!$G$346&lt;&gt;0,'18042'!$M$346/'18042'!$G$346,"")</f>
      </c>
      <c r="M346">
        <f>SUM('18042'!$H$346:'18042'!$K$346)</f>
        <v>0</v>
      </c>
      <c r="N346" s="1"/>
      <c r="O346" s="1"/>
      <c r="P346">
        <f>SUM('18042'!$M$346:'18042'!$O$346)+'18042'!$AF$346</f>
        <v>0</v>
      </c>
      <c r="Q346">
        <f>SUM('18042'!$P$346:'18042'!$P$349)</f>
        <v>0</v>
      </c>
      <c r="R346">
        <v>85</v>
      </c>
      <c r="S346">
        <f>SUM('18042'!$P$346:'18042'!$P$349)</f>
        <v>0</v>
      </c>
      <c r="T346" s="1"/>
      <c r="U346" s="1"/>
      <c r="V346" s="1"/>
      <c r="AF346">
        <f>'18042'!$G$346*IF(E346&lt;&gt;"",'18042'!$F$346,0)</f>
        <v>0</v>
      </c>
    </row>
    <row r="347" spans="2:32" ht="12.75">
      <c r="B347" s="1"/>
      <c r="C347">
        <f>IF(B347&lt;&gt;"",VLOOKUP(B347,iscritti_18042!$A$2:$G$372,4,FALSE),"")</f>
      </c>
      <c r="D347">
        <f>IF(B347&lt;&gt;"",VLOOKUP(B347,iscritti_18042!$A$2:$G$372,2,FALSE),"")</f>
      </c>
      <c r="E347">
        <f>IF(B347&lt;&gt;"",VLOOKUP(B347,iscritti_18042!$A$2:$G$372,3,FALSE),"")</f>
      </c>
      <c r="F347">
        <f>IF(E347&lt;&gt;"",VLOOKUP(E347,'18042'!$AG$3:'18042'!$AH$6,2,FALSE),"")</f>
      </c>
      <c r="G347">
        <f>COUNTA('18042'!$H$347:'18042'!$K$347)</f>
        <v>0</v>
      </c>
      <c r="H347" s="1"/>
      <c r="I347" s="1"/>
      <c r="J347" s="1"/>
      <c r="K347" s="1"/>
      <c r="L347">
        <f>IF('18042'!$G$347&lt;&gt;0,'18042'!$M$347/'18042'!$G$347,"")</f>
      </c>
      <c r="M347">
        <f>SUM('18042'!$H$347:'18042'!$K$347)</f>
        <v>0</v>
      </c>
      <c r="N347" s="1"/>
      <c r="O347" s="1"/>
      <c r="P347">
        <f>SUM('18042'!$M$347:'18042'!$O$347)+'18042'!$AF$347</f>
        <v>0</v>
      </c>
      <c r="Q347">
        <f>SUM('18042'!$P$346:'18042'!$P$349)</f>
        <v>0</v>
      </c>
      <c r="R347">
        <v>85</v>
      </c>
      <c r="T347" s="1"/>
      <c r="U347" s="1"/>
      <c r="V347" s="1"/>
      <c r="AF347">
        <f>'18042'!$G$347*IF(E347&lt;&gt;"",'18042'!$F$347,0)</f>
        <v>0</v>
      </c>
    </row>
    <row r="348" spans="2:32" ht="12.75">
      <c r="B348" s="1"/>
      <c r="C348">
        <f>IF(B348&lt;&gt;"",VLOOKUP(B348,iscritti_18042!$A$2:$G$372,4,FALSE),"")</f>
      </c>
      <c r="D348">
        <f>IF(B348&lt;&gt;"",VLOOKUP(B348,iscritti_18042!$A$2:$G$372,2,FALSE),"")</f>
      </c>
      <c r="E348">
        <f>IF(B348&lt;&gt;"",VLOOKUP(B348,iscritti_18042!$A$2:$G$372,3,FALSE),"")</f>
      </c>
      <c r="F348">
        <f>IF(E348&lt;&gt;"",VLOOKUP(E348,'18042'!$AG$3:'18042'!$AH$6,2,FALSE),"")</f>
      </c>
      <c r="G348">
        <f>COUNTA('18042'!$H$348:'18042'!$K$348)</f>
        <v>0</v>
      </c>
      <c r="H348" s="1"/>
      <c r="I348" s="1"/>
      <c r="J348" s="1"/>
      <c r="K348" s="1"/>
      <c r="L348">
        <f>IF('18042'!$G$348&lt;&gt;0,'18042'!$M$348/'18042'!$G$348,"")</f>
      </c>
      <c r="M348">
        <f>SUM('18042'!$H$348:'18042'!$K$348)</f>
        <v>0</v>
      </c>
      <c r="N348" s="1"/>
      <c r="O348" s="1"/>
      <c r="P348">
        <f>SUM('18042'!$M$348:'18042'!$O$348)+'18042'!$AF$348</f>
        <v>0</v>
      </c>
      <c r="Q348">
        <f>SUM('18042'!$P$346:'18042'!$P$349)</f>
        <v>0</v>
      </c>
      <c r="R348">
        <v>85</v>
      </c>
      <c r="T348" s="1"/>
      <c r="U348" s="1"/>
      <c r="V348" s="1"/>
      <c r="AF348">
        <f>'18042'!$G$348*IF(E348&lt;&gt;"",'18042'!$F$348,0)</f>
        <v>0</v>
      </c>
    </row>
    <row r="349" spans="2:32" ht="12.75">
      <c r="B349" s="1"/>
      <c r="C349">
        <f>IF(B349&lt;&gt;"",VLOOKUP(B349,iscritti_18042!$A$2:$G$372,4,FALSE),"")</f>
      </c>
      <c r="D349">
        <f>IF(B349&lt;&gt;"",VLOOKUP(B349,iscritti_18042!$A$2:$G$372,2,FALSE),"")</f>
      </c>
      <c r="E349">
        <f>IF(B349&lt;&gt;"",VLOOKUP(B349,iscritti_18042!$A$2:$G$372,3,FALSE),"")</f>
      </c>
      <c r="F349">
        <f>IF(E349&lt;&gt;"",VLOOKUP(E349,'18042'!$AG$3:'18042'!$AH$6,2,FALSE),"")</f>
      </c>
      <c r="G349">
        <f>COUNTA('18042'!$H$349:'18042'!$K$349)</f>
        <v>0</v>
      </c>
      <c r="H349" s="1"/>
      <c r="I349" s="1"/>
      <c r="J349" s="1"/>
      <c r="K349" s="1"/>
      <c r="L349">
        <f>IF('18042'!$G$349&lt;&gt;0,'18042'!$M$349/'18042'!$G$349,"")</f>
      </c>
      <c r="M349">
        <f>SUM('18042'!$H$349:'18042'!$K$349)</f>
        <v>0</v>
      </c>
      <c r="N349" s="1"/>
      <c r="O349" s="1"/>
      <c r="P349">
        <f>SUM('18042'!$M$349:'18042'!$O$349)+'18042'!$AF$349</f>
        <v>0</v>
      </c>
      <c r="Q349">
        <f>SUM('18042'!$P$346:'18042'!$P$349)</f>
        <v>0</v>
      </c>
      <c r="R349">
        <v>85</v>
      </c>
      <c r="T349" s="1"/>
      <c r="U349" s="1"/>
      <c r="V349" s="1"/>
      <c r="AF349">
        <f>'18042'!$G$349*IF(E349&lt;&gt;"",'18042'!$F$349,0)</f>
        <v>0</v>
      </c>
    </row>
    <row r="350" spans="1:32" ht="12.75">
      <c r="A350">
        <v>86</v>
      </c>
      <c r="B350" s="1"/>
      <c r="C350">
        <f>IF(B350&lt;&gt;"",VLOOKUP(B350,iscritti_18042!$A$2:$G$372,4,FALSE),"")</f>
      </c>
      <c r="D350">
        <f>IF(B350&lt;&gt;"",VLOOKUP(B350,iscritti_18042!$A$2:$G$372,2,FALSE),"")</f>
      </c>
      <c r="E350">
        <f>IF(B350&lt;&gt;"",VLOOKUP(B350,iscritti_18042!$A$2:$G$372,3,FALSE),"")</f>
      </c>
      <c r="F350">
        <f>IF(E350&lt;&gt;"",VLOOKUP(E350,'18042'!$AG$3:'18042'!$AH$6,2,FALSE),"")</f>
      </c>
      <c r="G350">
        <f>COUNTA('18042'!$H$350:'18042'!$K$350)</f>
        <v>0</v>
      </c>
      <c r="H350" s="1"/>
      <c r="I350" s="1"/>
      <c r="J350" s="1"/>
      <c r="K350" s="1"/>
      <c r="L350">
        <f>IF('18042'!$G$350&lt;&gt;0,'18042'!$M$350/'18042'!$G$350,"")</f>
      </c>
      <c r="M350">
        <f>SUM('18042'!$H$350:'18042'!$K$350)</f>
        <v>0</v>
      </c>
      <c r="N350" s="1"/>
      <c r="O350" s="1"/>
      <c r="P350">
        <f>SUM('18042'!$M$350:'18042'!$O$350)+'18042'!$AF$350</f>
        <v>0</v>
      </c>
      <c r="Q350">
        <f>SUM('18042'!$P$350:'18042'!$P$353)</f>
        <v>0</v>
      </c>
      <c r="R350">
        <v>86</v>
      </c>
      <c r="S350">
        <f>SUM('18042'!$P$350:'18042'!$P$353)</f>
        <v>0</v>
      </c>
      <c r="T350" s="1"/>
      <c r="U350" s="1"/>
      <c r="V350" s="1"/>
      <c r="AF350">
        <f>'18042'!$G$350*IF(E350&lt;&gt;"",'18042'!$F$350,0)</f>
        <v>0</v>
      </c>
    </row>
    <row r="351" spans="2:32" ht="12.75">
      <c r="B351" s="1"/>
      <c r="C351">
        <f>IF(B351&lt;&gt;"",VLOOKUP(B351,iscritti_18042!$A$2:$G$372,4,FALSE),"")</f>
      </c>
      <c r="D351">
        <f>IF(B351&lt;&gt;"",VLOOKUP(B351,iscritti_18042!$A$2:$G$372,2,FALSE),"")</f>
      </c>
      <c r="E351">
        <f>IF(B351&lt;&gt;"",VLOOKUP(B351,iscritti_18042!$A$2:$G$372,3,FALSE),"")</f>
      </c>
      <c r="F351">
        <f>IF(E351&lt;&gt;"",VLOOKUP(E351,'18042'!$AG$3:'18042'!$AH$6,2,FALSE),"")</f>
      </c>
      <c r="G351">
        <f>COUNTA('18042'!$H$351:'18042'!$K$351)</f>
        <v>0</v>
      </c>
      <c r="H351" s="1"/>
      <c r="I351" s="1"/>
      <c r="J351" s="1"/>
      <c r="K351" s="1"/>
      <c r="L351">
        <f>IF('18042'!$G$351&lt;&gt;0,'18042'!$M$351/'18042'!$G$351,"")</f>
      </c>
      <c r="M351">
        <f>SUM('18042'!$H$351:'18042'!$K$351)</f>
        <v>0</v>
      </c>
      <c r="N351" s="1"/>
      <c r="O351" s="1"/>
      <c r="P351">
        <f>SUM('18042'!$M$351:'18042'!$O$351)+'18042'!$AF$351</f>
        <v>0</v>
      </c>
      <c r="Q351">
        <f>SUM('18042'!$P$350:'18042'!$P$353)</f>
        <v>0</v>
      </c>
      <c r="R351">
        <v>86</v>
      </c>
      <c r="T351" s="1"/>
      <c r="U351" s="1"/>
      <c r="V351" s="1"/>
      <c r="AF351">
        <f>'18042'!$G$351*IF(E351&lt;&gt;"",'18042'!$F$351,0)</f>
        <v>0</v>
      </c>
    </row>
    <row r="352" spans="2:32" ht="12.75">
      <c r="B352" s="1"/>
      <c r="C352">
        <f>IF(B352&lt;&gt;"",VLOOKUP(B352,iscritti_18042!$A$2:$G$372,4,FALSE),"")</f>
      </c>
      <c r="D352">
        <f>IF(B352&lt;&gt;"",VLOOKUP(B352,iscritti_18042!$A$2:$G$372,2,FALSE),"")</f>
      </c>
      <c r="E352">
        <f>IF(B352&lt;&gt;"",VLOOKUP(B352,iscritti_18042!$A$2:$G$372,3,FALSE),"")</f>
      </c>
      <c r="F352">
        <f>IF(E352&lt;&gt;"",VLOOKUP(E352,'18042'!$AG$3:'18042'!$AH$6,2,FALSE),"")</f>
      </c>
      <c r="G352">
        <f>COUNTA('18042'!$H$352:'18042'!$K$352)</f>
        <v>0</v>
      </c>
      <c r="H352" s="1"/>
      <c r="I352" s="1"/>
      <c r="J352" s="1"/>
      <c r="K352" s="1"/>
      <c r="L352">
        <f>IF('18042'!$G$352&lt;&gt;0,'18042'!$M$352/'18042'!$G$352,"")</f>
      </c>
      <c r="M352">
        <f>SUM('18042'!$H$352:'18042'!$K$352)</f>
        <v>0</v>
      </c>
      <c r="N352" s="1"/>
      <c r="O352" s="1"/>
      <c r="P352">
        <f>SUM('18042'!$M$352:'18042'!$O$352)+'18042'!$AF$352</f>
        <v>0</v>
      </c>
      <c r="Q352">
        <f>SUM('18042'!$P$350:'18042'!$P$353)</f>
        <v>0</v>
      </c>
      <c r="R352">
        <v>86</v>
      </c>
      <c r="T352" s="1"/>
      <c r="U352" s="1"/>
      <c r="V352" s="1"/>
      <c r="AF352">
        <f>'18042'!$G$352*IF(E352&lt;&gt;"",'18042'!$F$352,0)</f>
        <v>0</v>
      </c>
    </row>
    <row r="353" spans="2:32" ht="12.75">
      <c r="B353" s="1"/>
      <c r="C353">
        <f>IF(B353&lt;&gt;"",VLOOKUP(B353,iscritti_18042!$A$2:$G$372,4,FALSE),"")</f>
      </c>
      <c r="D353">
        <f>IF(B353&lt;&gt;"",VLOOKUP(B353,iscritti_18042!$A$2:$G$372,2,FALSE),"")</f>
      </c>
      <c r="E353">
        <f>IF(B353&lt;&gt;"",VLOOKUP(B353,iscritti_18042!$A$2:$G$372,3,FALSE),"")</f>
      </c>
      <c r="F353">
        <f>IF(E353&lt;&gt;"",VLOOKUP(E353,'18042'!$AG$3:'18042'!$AH$6,2,FALSE),"")</f>
      </c>
      <c r="G353">
        <f>COUNTA('18042'!$H$353:'18042'!$K$353)</f>
        <v>0</v>
      </c>
      <c r="H353" s="1"/>
      <c r="I353" s="1"/>
      <c r="J353" s="1"/>
      <c r="K353" s="1"/>
      <c r="L353">
        <f>IF('18042'!$G$353&lt;&gt;0,'18042'!$M$353/'18042'!$G$353,"")</f>
      </c>
      <c r="M353">
        <f>SUM('18042'!$H$353:'18042'!$K$353)</f>
        <v>0</v>
      </c>
      <c r="N353" s="1"/>
      <c r="O353" s="1"/>
      <c r="P353">
        <f>SUM('18042'!$M$353:'18042'!$O$353)+'18042'!$AF$353</f>
        <v>0</v>
      </c>
      <c r="Q353">
        <f>SUM('18042'!$P$350:'18042'!$P$353)</f>
        <v>0</v>
      </c>
      <c r="R353">
        <v>86</v>
      </c>
      <c r="T353" s="1"/>
      <c r="U353" s="1"/>
      <c r="V353" s="1"/>
      <c r="AF353">
        <f>'18042'!$G$353*IF(E353&lt;&gt;"",'18042'!$F$353,0)</f>
        <v>0</v>
      </c>
    </row>
    <row r="354" spans="1:32" ht="12.75">
      <c r="A354">
        <v>87</v>
      </c>
      <c r="B354" s="1"/>
      <c r="C354">
        <f>IF(B354&lt;&gt;"",VLOOKUP(B354,iscritti_18042!$A$2:$G$372,4,FALSE),"")</f>
      </c>
      <c r="D354">
        <f>IF(B354&lt;&gt;"",VLOOKUP(B354,iscritti_18042!$A$2:$G$372,2,FALSE),"")</f>
      </c>
      <c r="E354">
        <f>IF(B354&lt;&gt;"",VLOOKUP(B354,iscritti_18042!$A$2:$G$372,3,FALSE),"")</f>
      </c>
      <c r="F354">
        <f>IF(E354&lt;&gt;"",VLOOKUP(E354,'18042'!$AG$3:'18042'!$AH$6,2,FALSE),"")</f>
      </c>
      <c r="G354">
        <f>COUNTA('18042'!$H$354:'18042'!$K$354)</f>
        <v>0</v>
      </c>
      <c r="H354" s="1"/>
      <c r="I354" s="1"/>
      <c r="J354" s="1"/>
      <c r="K354" s="1"/>
      <c r="L354">
        <f>IF('18042'!$G$354&lt;&gt;0,'18042'!$M$354/'18042'!$G$354,"")</f>
      </c>
      <c r="M354">
        <f>SUM('18042'!$H$354:'18042'!$K$354)</f>
        <v>0</v>
      </c>
      <c r="N354" s="1"/>
      <c r="O354" s="1"/>
      <c r="P354">
        <f>SUM('18042'!$M$354:'18042'!$O$354)+'18042'!$AF$354</f>
        <v>0</v>
      </c>
      <c r="Q354">
        <f>SUM('18042'!$P$354:'18042'!$P$357)</f>
        <v>0</v>
      </c>
      <c r="R354">
        <v>87</v>
      </c>
      <c r="S354">
        <f>SUM('18042'!$P$354:'18042'!$P$357)</f>
        <v>0</v>
      </c>
      <c r="T354" s="1"/>
      <c r="U354" s="1"/>
      <c r="V354" s="1"/>
      <c r="AF354">
        <f>'18042'!$G$354*IF(E354&lt;&gt;"",'18042'!$F$354,0)</f>
        <v>0</v>
      </c>
    </row>
    <row r="355" spans="2:32" ht="12.75">
      <c r="B355" s="1"/>
      <c r="C355">
        <f>IF(B355&lt;&gt;"",VLOOKUP(B355,iscritti_18042!$A$2:$G$372,4,FALSE),"")</f>
      </c>
      <c r="D355">
        <f>IF(B355&lt;&gt;"",VLOOKUP(B355,iscritti_18042!$A$2:$G$372,2,FALSE),"")</f>
      </c>
      <c r="E355">
        <f>IF(B355&lt;&gt;"",VLOOKUP(B355,iscritti_18042!$A$2:$G$372,3,FALSE),"")</f>
      </c>
      <c r="F355">
        <f>IF(E355&lt;&gt;"",VLOOKUP(E355,'18042'!$AG$3:'18042'!$AH$6,2,FALSE),"")</f>
      </c>
      <c r="G355">
        <f>COUNTA('18042'!$H$355:'18042'!$K$355)</f>
        <v>0</v>
      </c>
      <c r="H355" s="1"/>
      <c r="I355" s="1"/>
      <c r="J355" s="1"/>
      <c r="K355" s="1"/>
      <c r="L355">
        <f>IF('18042'!$G$355&lt;&gt;0,'18042'!$M$355/'18042'!$G$355,"")</f>
      </c>
      <c r="M355">
        <f>SUM('18042'!$H$355:'18042'!$K$355)</f>
        <v>0</v>
      </c>
      <c r="N355" s="1"/>
      <c r="O355" s="1"/>
      <c r="P355">
        <f>SUM('18042'!$M$355:'18042'!$O$355)+'18042'!$AF$355</f>
        <v>0</v>
      </c>
      <c r="Q355">
        <f>SUM('18042'!$P$354:'18042'!$P$357)</f>
        <v>0</v>
      </c>
      <c r="R355">
        <v>87</v>
      </c>
      <c r="T355" s="1"/>
      <c r="U355" s="1"/>
      <c r="V355" s="1"/>
      <c r="AF355">
        <f>'18042'!$G$355*IF(E355&lt;&gt;"",'18042'!$F$355,0)</f>
        <v>0</v>
      </c>
    </row>
    <row r="356" spans="2:32" ht="12.75">
      <c r="B356" s="1"/>
      <c r="C356">
        <f>IF(B356&lt;&gt;"",VLOOKUP(B356,iscritti_18042!$A$2:$G$372,4,FALSE),"")</f>
      </c>
      <c r="D356">
        <f>IF(B356&lt;&gt;"",VLOOKUP(B356,iscritti_18042!$A$2:$G$372,2,FALSE),"")</f>
      </c>
      <c r="E356">
        <f>IF(B356&lt;&gt;"",VLOOKUP(B356,iscritti_18042!$A$2:$G$372,3,FALSE),"")</f>
      </c>
      <c r="F356">
        <f>IF(E356&lt;&gt;"",VLOOKUP(E356,'18042'!$AG$3:'18042'!$AH$6,2,FALSE),"")</f>
      </c>
      <c r="G356">
        <f>COUNTA('18042'!$H$356:'18042'!$K$356)</f>
        <v>0</v>
      </c>
      <c r="H356" s="1"/>
      <c r="I356" s="1"/>
      <c r="J356" s="1"/>
      <c r="K356" s="1"/>
      <c r="L356">
        <f>IF('18042'!$G$356&lt;&gt;0,'18042'!$M$356/'18042'!$G$356,"")</f>
      </c>
      <c r="M356">
        <f>SUM('18042'!$H$356:'18042'!$K$356)</f>
        <v>0</v>
      </c>
      <c r="N356" s="1"/>
      <c r="O356" s="1"/>
      <c r="P356">
        <f>SUM('18042'!$M$356:'18042'!$O$356)+'18042'!$AF$356</f>
        <v>0</v>
      </c>
      <c r="Q356">
        <f>SUM('18042'!$P$354:'18042'!$P$357)</f>
        <v>0</v>
      </c>
      <c r="R356">
        <v>87</v>
      </c>
      <c r="T356" s="1"/>
      <c r="U356" s="1"/>
      <c r="V356" s="1"/>
      <c r="AF356">
        <f>'18042'!$G$356*IF(E356&lt;&gt;"",'18042'!$F$356,0)</f>
        <v>0</v>
      </c>
    </row>
    <row r="357" spans="2:32" ht="12.75">
      <c r="B357" s="1"/>
      <c r="C357">
        <f>IF(B357&lt;&gt;"",VLOOKUP(B357,iscritti_18042!$A$2:$G$372,4,FALSE),"")</f>
      </c>
      <c r="D357">
        <f>IF(B357&lt;&gt;"",VLOOKUP(B357,iscritti_18042!$A$2:$G$372,2,FALSE),"")</f>
      </c>
      <c r="E357">
        <f>IF(B357&lt;&gt;"",VLOOKUP(B357,iscritti_18042!$A$2:$G$372,3,FALSE),"")</f>
      </c>
      <c r="F357">
        <f>IF(E357&lt;&gt;"",VLOOKUP(E357,'18042'!$AG$3:'18042'!$AH$6,2,FALSE),"")</f>
      </c>
      <c r="G357">
        <f>COUNTA('18042'!$H$357:'18042'!$K$357)</f>
        <v>0</v>
      </c>
      <c r="H357" s="1"/>
      <c r="I357" s="1"/>
      <c r="J357" s="1"/>
      <c r="K357" s="1"/>
      <c r="L357">
        <f>IF('18042'!$G$357&lt;&gt;0,'18042'!$M$357/'18042'!$G$357,"")</f>
      </c>
      <c r="M357">
        <f>SUM('18042'!$H$357:'18042'!$K$357)</f>
        <v>0</v>
      </c>
      <c r="N357" s="1"/>
      <c r="O357" s="1"/>
      <c r="P357">
        <f>SUM('18042'!$M$357:'18042'!$O$357)+'18042'!$AF$357</f>
        <v>0</v>
      </c>
      <c r="Q357">
        <f>SUM('18042'!$P$354:'18042'!$P$357)</f>
        <v>0</v>
      </c>
      <c r="R357">
        <v>87</v>
      </c>
      <c r="T357" s="1"/>
      <c r="U357" s="1"/>
      <c r="V357" s="1"/>
      <c r="AF357">
        <f>'18042'!$G$357*IF(E357&lt;&gt;"",'18042'!$F$357,0)</f>
        <v>0</v>
      </c>
    </row>
    <row r="358" spans="1:32" ht="12.75">
      <c r="A358">
        <v>88</v>
      </c>
      <c r="B358" s="1"/>
      <c r="C358">
        <f>IF(B358&lt;&gt;"",VLOOKUP(B358,iscritti_18042!$A$2:$G$372,4,FALSE),"")</f>
      </c>
      <c r="D358">
        <f>IF(B358&lt;&gt;"",VLOOKUP(B358,iscritti_18042!$A$2:$G$372,2,FALSE),"")</f>
      </c>
      <c r="E358">
        <f>IF(B358&lt;&gt;"",VLOOKUP(B358,iscritti_18042!$A$2:$G$372,3,FALSE),"")</f>
      </c>
      <c r="F358">
        <f>IF(E358&lt;&gt;"",VLOOKUP(E358,'18042'!$AG$3:'18042'!$AH$6,2,FALSE),"")</f>
      </c>
      <c r="G358">
        <f>COUNTA('18042'!$H$358:'18042'!$K$358)</f>
        <v>0</v>
      </c>
      <c r="H358" s="1"/>
      <c r="I358" s="1"/>
      <c r="J358" s="1"/>
      <c r="K358" s="1"/>
      <c r="L358">
        <f>IF('18042'!$G$358&lt;&gt;0,'18042'!$M$358/'18042'!$G$358,"")</f>
      </c>
      <c r="M358">
        <f>SUM('18042'!$H$358:'18042'!$K$358)</f>
        <v>0</v>
      </c>
      <c r="N358" s="1"/>
      <c r="O358" s="1"/>
      <c r="P358">
        <f>SUM('18042'!$M$358:'18042'!$O$358)+'18042'!$AF$358</f>
        <v>0</v>
      </c>
      <c r="Q358">
        <f>SUM('18042'!$P$358:'18042'!$P$361)</f>
        <v>0</v>
      </c>
      <c r="R358">
        <v>88</v>
      </c>
      <c r="S358">
        <f>SUM('18042'!$P$358:'18042'!$P$361)</f>
        <v>0</v>
      </c>
      <c r="T358" s="1"/>
      <c r="U358" s="1"/>
      <c r="V358" s="1"/>
      <c r="AF358">
        <f>'18042'!$G$358*IF(E358&lt;&gt;"",'18042'!$F$358,0)</f>
        <v>0</v>
      </c>
    </row>
    <row r="359" spans="2:32" ht="12.75">
      <c r="B359" s="1"/>
      <c r="C359">
        <f>IF(B359&lt;&gt;"",VLOOKUP(B359,iscritti_18042!$A$2:$G$372,4,FALSE),"")</f>
      </c>
      <c r="D359">
        <f>IF(B359&lt;&gt;"",VLOOKUP(B359,iscritti_18042!$A$2:$G$372,2,FALSE),"")</f>
      </c>
      <c r="E359">
        <f>IF(B359&lt;&gt;"",VLOOKUP(B359,iscritti_18042!$A$2:$G$372,3,FALSE),"")</f>
      </c>
      <c r="F359">
        <f>IF(E359&lt;&gt;"",VLOOKUP(E359,'18042'!$AG$3:'18042'!$AH$6,2,FALSE),"")</f>
      </c>
      <c r="G359">
        <f>COUNTA('18042'!$H$359:'18042'!$K$359)</f>
        <v>0</v>
      </c>
      <c r="H359" s="1"/>
      <c r="I359" s="1"/>
      <c r="J359" s="1"/>
      <c r="K359" s="1"/>
      <c r="L359">
        <f>IF('18042'!$G$359&lt;&gt;0,'18042'!$M$359/'18042'!$G$359,"")</f>
      </c>
      <c r="M359">
        <f>SUM('18042'!$H$359:'18042'!$K$359)</f>
        <v>0</v>
      </c>
      <c r="N359" s="1"/>
      <c r="O359" s="1"/>
      <c r="P359">
        <f>SUM('18042'!$M$359:'18042'!$O$359)+'18042'!$AF$359</f>
        <v>0</v>
      </c>
      <c r="Q359">
        <f>SUM('18042'!$P$358:'18042'!$P$361)</f>
        <v>0</v>
      </c>
      <c r="R359">
        <v>88</v>
      </c>
      <c r="T359" s="1"/>
      <c r="U359" s="1"/>
      <c r="V359" s="1"/>
      <c r="AF359">
        <f>'18042'!$G$359*IF(E359&lt;&gt;"",'18042'!$F$359,0)</f>
        <v>0</v>
      </c>
    </row>
    <row r="360" spans="2:32" ht="12.75">
      <c r="B360" s="1"/>
      <c r="C360">
        <f>IF(B360&lt;&gt;"",VLOOKUP(B360,iscritti_18042!$A$2:$G$372,4,FALSE),"")</f>
      </c>
      <c r="D360">
        <f>IF(B360&lt;&gt;"",VLOOKUP(B360,iscritti_18042!$A$2:$G$372,2,FALSE),"")</f>
      </c>
      <c r="E360">
        <f>IF(B360&lt;&gt;"",VLOOKUP(B360,iscritti_18042!$A$2:$G$372,3,FALSE),"")</f>
      </c>
      <c r="F360">
        <f>IF(E360&lt;&gt;"",VLOOKUP(E360,'18042'!$AG$3:'18042'!$AH$6,2,FALSE),"")</f>
      </c>
      <c r="G360">
        <f>COUNTA('18042'!$H$360:'18042'!$K$360)</f>
        <v>0</v>
      </c>
      <c r="H360" s="1"/>
      <c r="I360" s="1"/>
      <c r="J360" s="1"/>
      <c r="K360" s="1"/>
      <c r="L360">
        <f>IF('18042'!$G$360&lt;&gt;0,'18042'!$M$360/'18042'!$G$360,"")</f>
      </c>
      <c r="M360">
        <f>SUM('18042'!$H$360:'18042'!$K$360)</f>
        <v>0</v>
      </c>
      <c r="N360" s="1"/>
      <c r="O360" s="1"/>
      <c r="P360">
        <f>SUM('18042'!$M$360:'18042'!$O$360)+'18042'!$AF$360</f>
        <v>0</v>
      </c>
      <c r="Q360">
        <f>SUM('18042'!$P$358:'18042'!$P$361)</f>
        <v>0</v>
      </c>
      <c r="R360">
        <v>88</v>
      </c>
      <c r="T360" s="1"/>
      <c r="U360" s="1"/>
      <c r="V360" s="1"/>
      <c r="AF360">
        <f>'18042'!$G$360*IF(E360&lt;&gt;"",'18042'!$F$360,0)</f>
        <v>0</v>
      </c>
    </row>
    <row r="361" spans="2:32" ht="12.75">
      <c r="B361" s="1"/>
      <c r="C361">
        <f>IF(B361&lt;&gt;"",VLOOKUP(B361,iscritti_18042!$A$2:$G$372,4,FALSE),"")</f>
      </c>
      <c r="D361">
        <f>IF(B361&lt;&gt;"",VLOOKUP(B361,iscritti_18042!$A$2:$G$372,2,FALSE),"")</f>
      </c>
      <c r="E361">
        <f>IF(B361&lt;&gt;"",VLOOKUP(B361,iscritti_18042!$A$2:$G$372,3,FALSE),"")</f>
      </c>
      <c r="F361">
        <f>IF(E361&lt;&gt;"",VLOOKUP(E361,'18042'!$AG$3:'18042'!$AH$6,2,FALSE),"")</f>
      </c>
      <c r="G361">
        <f>COUNTA('18042'!$H$361:'18042'!$K$361)</f>
        <v>0</v>
      </c>
      <c r="H361" s="1"/>
      <c r="I361" s="1"/>
      <c r="J361" s="1"/>
      <c r="K361" s="1"/>
      <c r="L361">
        <f>IF('18042'!$G$361&lt;&gt;0,'18042'!$M$361/'18042'!$G$361,"")</f>
      </c>
      <c r="M361">
        <f>SUM('18042'!$H$361:'18042'!$K$361)</f>
        <v>0</v>
      </c>
      <c r="N361" s="1"/>
      <c r="O361" s="1"/>
      <c r="P361">
        <f>SUM('18042'!$M$361:'18042'!$O$361)+'18042'!$AF$361</f>
        <v>0</v>
      </c>
      <c r="Q361">
        <f>SUM('18042'!$P$358:'18042'!$P$361)</f>
        <v>0</v>
      </c>
      <c r="R361">
        <v>88</v>
      </c>
      <c r="T361" s="1"/>
      <c r="U361" s="1"/>
      <c r="V361" s="1"/>
      <c r="AF361">
        <f>'18042'!$G$361*IF(E361&lt;&gt;"",'18042'!$F$361,0)</f>
        <v>0</v>
      </c>
    </row>
    <row r="362" spans="1:32" ht="12.75">
      <c r="A362">
        <v>89</v>
      </c>
      <c r="B362" s="1"/>
      <c r="C362">
        <f>IF(B362&lt;&gt;"",VLOOKUP(B362,iscritti_18042!$A$2:$G$372,4,FALSE),"")</f>
      </c>
      <c r="D362">
        <f>IF(B362&lt;&gt;"",VLOOKUP(B362,iscritti_18042!$A$2:$G$372,2,FALSE),"")</f>
      </c>
      <c r="E362">
        <f>IF(B362&lt;&gt;"",VLOOKUP(B362,iscritti_18042!$A$2:$G$372,3,FALSE),"")</f>
      </c>
      <c r="F362">
        <f>IF(E362&lt;&gt;"",VLOOKUP(E362,'18042'!$AG$3:'18042'!$AH$6,2,FALSE),"")</f>
      </c>
      <c r="G362">
        <f>COUNTA('18042'!$H$362:'18042'!$K$362)</f>
        <v>0</v>
      </c>
      <c r="H362" s="1"/>
      <c r="I362" s="1"/>
      <c r="J362" s="1"/>
      <c r="K362" s="1"/>
      <c r="L362">
        <f>IF('18042'!$G$362&lt;&gt;0,'18042'!$M$362/'18042'!$G$362,"")</f>
      </c>
      <c r="M362">
        <f>SUM('18042'!$H$362:'18042'!$K$362)</f>
        <v>0</v>
      </c>
      <c r="N362" s="1"/>
      <c r="O362" s="1"/>
      <c r="P362">
        <f>SUM('18042'!$M$362:'18042'!$O$362)+'18042'!$AF$362</f>
        <v>0</v>
      </c>
      <c r="Q362">
        <f>SUM('18042'!$P$362:'18042'!$P$365)</f>
        <v>0</v>
      </c>
      <c r="R362">
        <v>89</v>
      </c>
      <c r="S362">
        <f>SUM('18042'!$P$362:'18042'!$P$365)</f>
        <v>0</v>
      </c>
      <c r="T362" s="1"/>
      <c r="U362" s="1"/>
      <c r="V362" s="1"/>
      <c r="AF362">
        <f>'18042'!$G$362*IF(E362&lt;&gt;"",'18042'!$F$362,0)</f>
        <v>0</v>
      </c>
    </row>
    <row r="363" spans="2:32" ht="12.75">
      <c r="B363" s="1"/>
      <c r="C363">
        <f>IF(B363&lt;&gt;"",VLOOKUP(B363,iscritti_18042!$A$2:$G$372,4,FALSE),"")</f>
      </c>
      <c r="D363">
        <f>IF(B363&lt;&gt;"",VLOOKUP(B363,iscritti_18042!$A$2:$G$372,2,FALSE),"")</f>
      </c>
      <c r="E363">
        <f>IF(B363&lt;&gt;"",VLOOKUP(B363,iscritti_18042!$A$2:$G$372,3,FALSE),"")</f>
      </c>
      <c r="F363">
        <f>IF(E363&lt;&gt;"",VLOOKUP(E363,'18042'!$AG$3:'18042'!$AH$6,2,FALSE),"")</f>
      </c>
      <c r="G363">
        <f>COUNTA('18042'!$H$363:'18042'!$K$363)</f>
        <v>0</v>
      </c>
      <c r="H363" s="1"/>
      <c r="I363" s="1"/>
      <c r="J363" s="1"/>
      <c r="K363" s="1"/>
      <c r="L363">
        <f>IF('18042'!$G$363&lt;&gt;0,'18042'!$M$363/'18042'!$G$363,"")</f>
      </c>
      <c r="M363">
        <f>SUM('18042'!$H$363:'18042'!$K$363)</f>
        <v>0</v>
      </c>
      <c r="N363" s="1"/>
      <c r="O363" s="1"/>
      <c r="P363">
        <f>SUM('18042'!$M$363:'18042'!$O$363)+'18042'!$AF$363</f>
        <v>0</v>
      </c>
      <c r="Q363">
        <f>SUM('18042'!$P$362:'18042'!$P$365)</f>
        <v>0</v>
      </c>
      <c r="R363">
        <v>89</v>
      </c>
      <c r="T363" s="1"/>
      <c r="U363" s="1"/>
      <c r="V363" s="1"/>
      <c r="AF363">
        <f>'18042'!$G$363*IF(E363&lt;&gt;"",'18042'!$F$363,0)</f>
        <v>0</v>
      </c>
    </row>
    <row r="364" spans="2:32" ht="12.75">
      <c r="B364" s="1"/>
      <c r="C364">
        <f>IF(B364&lt;&gt;"",VLOOKUP(B364,iscritti_18042!$A$2:$G$372,4,FALSE),"")</f>
      </c>
      <c r="D364">
        <f>IF(B364&lt;&gt;"",VLOOKUP(B364,iscritti_18042!$A$2:$G$372,2,FALSE),"")</f>
      </c>
      <c r="E364">
        <f>IF(B364&lt;&gt;"",VLOOKUP(B364,iscritti_18042!$A$2:$G$372,3,FALSE),"")</f>
      </c>
      <c r="F364">
        <f>IF(E364&lt;&gt;"",VLOOKUP(E364,'18042'!$AG$3:'18042'!$AH$6,2,FALSE),"")</f>
      </c>
      <c r="G364">
        <f>COUNTA('18042'!$H$364:'18042'!$K$364)</f>
        <v>0</v>
      </c>
      <c r="H364" s="1"/>
      <c r="I364" s="1"/>
      <c r="J364" s="1"/>
      <c r="K364" s="1"/>
      <c r="L364">
        <f>IF('18042'!$G$364&lt;&gt;0,'18042'!$M$364/'18042'!$G$364,"")</f>
      </c>
      <c r="M364">
        <f>SUM('18042'!$H$364:'18042'!$K$364)</f>
        <v>0</v>
      </c>
      <c r="N364" s="1"/>
      <c r="O364" s="1"/>
      <c r="P364">
        <f>SUM('18042'!$M$364:'18042'!$O$364)+'18042'!$AF$364</f>
        <v>0</v>
      </c>
      <c r="Q364">
        <f>SUM('18042'!$P$362:'18042'!$P$365)</f>
        <v>0</v>
      </c>
      <c r="R364">
        <v>89</v>
      </c>
      <c r="T364" s="1"/>
      <c r="U364" s="1"/>
      <c r="V364" s="1"/>
      <c r="AF364">
        <f>'18042'!$G$364*IF(E364&lt;&gt;"",'18042'!$F$364,0)</f>
        <v>0</v>
      </c>
    </row>
    <row r="365" spans="2:32" ht="12.75">
      <c r="B365" s="1"/>
      <c r="C365">
        <f>IF(B365&lt;&gt;"",VLOOKUP(B365,iscritti_18042!$A$2:$G$372,4,FALSE),"")</f>
      </c>
      <c r="D365">
        <f>IF(B365&lt;&gt;"",VLOOKUP(B365,iscritti_18042!$A$2:$G$372,2,FALSE),"")</f>
      </c>
      <c r="E365">
        <f>IF(B365&lt;&gt;"",VLOOKUP(B365,iscritti_18042!$A$2:$G$372,3,FALSE),"")</f>
      </c>
      <c r="F365">
        <f>IF(E365&lt;&gt;"",VLOOKUP(E365,'18042'!$AG$3:'18042'!$AH$6,2,FALSE),"")</f>
      </c>
      <c r="G365">
        <f>COUNTA('18042'!$H$365:'18042'!$K$365)</f>
        <v>0</v>
      </c>
      <c r="H365" s="1"/>
      <c r="I365" s="1"/>
      <c r="J365" s="1"/>
      <c r="K365" s="1"/>
      <c r="L365">
        <f>IF('18042'!$G$365&lt;&gt;0,'18042'!$M$365/'18042'!$G$365,"")</f>
      </c>
      <c r="M365">
        <f>SUM('18042'!$H$365:'18042'!$K$365)</f>
        <v>0</v>
      </c>
      <c r="N365" s="1"/>
      <c r="O365" s="1"/>
      <c r="P365">
        <f>SUM('18042'!$M$365:'18042'!$O$365)+'18042'!$AF$365</f>
        <v>0</v>
      </c>
      <c r="Q365">
        <f>SUM('18042'!$P$362:'18042'!$P$365)</f>
        <v>0</v>
      </c>
      <c r="R365">
        <v>89</v>
      </c>
      <c r="T365" s="1"/>
      <c r="U365" s="1"/>
      <c r="V365" s="1"/>
      <c r="AF365">
        <f>'18042'!$G$365*IF(E365&lt;&gt;"",'18042'!$F$365,0)</f>
        <v>0</v>
      </c>
    </row>
    <row r="366" spans="1:32" ht="12.75">
      <c r="A366">
        <v>90</v>
      </c>
      <c r="B366" s="1"/>
      <c r="C366">
        <f>IF(B366&lt;&gt;"",VLOOKUP(B366,iscritti_18042!$A$2:$G$372,4,FALSE),"")</f>
      </c>
      <c r="D366">
        <f>IF(B366&lt;&gt;"",VLOOKUP(B366,iscritti_18042!$A$2:$G$372,2,FALSE),"")</f>
      </c>
      <c r="E366">
        <f>IF(B366&lt;&gt;"",VLOOKUP(B366,iscritti_18042!$A$2:$G$372,3,FALSE),"")</f>
      </c>
      <c r="F366">
        <f>IF(E366&lt;&gt;"",VLOOKUP(E366,'18042'!$AG$3:'18042'!$AH$6,2,FALSE),"")</f>
      </c>
      <c r="G366">
        <f>COUNTA('18042'!$H$366:'18042'!$K$366)</f>
        <v>0</v>
      </c>
      <c r="H366" s="1"/>
      <c r="I366" s="1"/>
      <c r="J366" s="1"/>
      <c r="K366" s="1"/>
      <c r="L366">
        <f>IF('18042'!$G$366&lt;&gt;0,'18042'!$M$366/'18042'!$G$366,"")</f>
      </c>
      <c r="M366">
        <f>SUM('18042'!$H$366:'18042'!$K$366)</f>
        <v>0</v>
      </c>
      <c r="N366" s="1"/>
      <c r="O366" s="1"/>
      <c r="P366">
        <f>SUM('18042'!$M$366:'18042'!$O$366)+'18042'!$AF$366</f>
        <v>0</v>
      </c>
      <c r="Q366">
        <f>SUM('18042'!$P$366:'18042'!$P$369)</f>
        <v>0</v>
      </c>
      <c r="R366">
        <v>90</v>
      </c>
      <c r="S366">
        <f>SUM('18042'!$P$366:'18042'!$P$369)</f>
        <v>0</v>
      </c>
      <c r="T366" s="1"/>
      <c r="U366" s="1"/>
      <c r="V366" s="1"/>
      <c r="AF366">
        <f>'18042'!$G$366*IF(E366&lt;&gt;"",'18042'!$F$366,0)</f>
        <v>0</v>
      </c>
    </row>
    <row r="367" spans="2:32" ht="12.75">
      <c r="B367" s="1"/>
      <c r="C367">
        <f>IF(B367&lt;&gt;"",VLOOKUP(B367,iscritti_18042!$A$2:$G$372,4,FALSE),"")</f>
      </c>
      <c r="D367">
        <f>IF(B367&lt;&gt;"",VLOOKUP(B367,iscritti_18042!$A$2:$G$372,2,FALSE),"")</f>
      </c>
      <c r="E367">
        <f>IF(B367&lt;&gt;"",VLOOKUP(B367,iscritti_18042!$A$2:$G$372,3,FALSE),"")</f>
      </c>
      <c r="F367">
        <f>IF(E367&lt;&gt;"",VLOOKUP(E367,'18042'!$AG$3:'18042'!$AH$6,2,FALSE),"")</f>
      </c>
      <c r="G367">
        <f>COUNTA('18042'!$H$367:'18042'!$K$367)</f>
        <v>0</v>
      </c>
      <c r="H367" s="1"/>
      <c r="I367" s="1"/>
      <c r="J367" s="1"/>
      <c r="K367" s="1"/>
      <c r="L367">
        <f>IF('18042'!$G$367&lt;&gt;0,'18042'!$M$367/'18042'!$G$367,"")</f>
      </c>
      <c r="M367">
        <f>SUM('18042'!$H$367:'18042'!$K$367)</f>
        <v>0</v>
      </c>
      <c r="N367" s="1"/>
      <c r="O367" s="1"/>
      <c r="P367">
        <f>SUM('18042'!$M$367:'18042'!$O$367)+'18042'!$AF$367</f>
        <v>0</v>
      </c>
      <c r="Q367">
        <f>SUM('18042'!$P$366:'18042'!$P$369)</f>
        <v>0</v>
      </c>
      <c r="R367">
        <v>90</v>
      </c>
      <c r="T367" s="1"/>
      <c r="U367" s="1"/>
      <c r="V367" s="1"/>
      <c r="AF367">
        <f>'18042'!$G$367*IF(E367&lt;&gt;"",'18042'!$F$367,0)</f>
        <v>0</v>
      </c>
    </row>
    <row r="368" spans="2:32" ht="12.75">
      <c r="B368" s="1"/>
      <c r="C368">
        <f>IF(B368&lt;&gt;"",VLOOKUP(B368,iscritti_18042!$A$2:$G$372,4,FALSE),"")</f>
      </c>
      <c r="D368">
        <f>IF(B368&lt;&gt;"",VLOOKUP(B368,iscritti_18042!$A$2:$G$372,2,FALSE),"")</f>
      </c>
      <c r="E368">
        <f>IF(B368&lt;&gt;"",VLOOKUP(B368,iscritti_18042!$A$2:$G$372,3,FALSE),"")</f>
      </c>
      <c r="F368">
        <f>IF(E368&lt;&gt;"",VLOOKUP(E368,'18042'!$AG$3:'18042'!$AH$6,2,FALSE),"")</f>
      </c>
      <c r="G368">
        <f>COUNTA('18042'!$H$368:'18042'!$K$368)</f>
        <v>0</v>
      </c>
      <c r="H368" s="1"/>
      <c r="I368" s="1"/>
      <c r="J368" s="1"/>
      <c r="K368" s="1"/>
      <c r="L368">
        <f>IF('18042'!$G$368&lt;&gt;0,'18042'!$M$368/'18042'!$G$368,"")</f>
      </c>
      <c r="M368">
        <f>SUM('18042'!$H$368:'18042'!$K$368)</f>
        <v>0</v>
      </c>
      <c r="N368" s="1"/>
      <c r="O368" s="1"/>
      <c r="P368">
        <f>SUM('18042'!$M$368:'18042'!$O$368)+'18042'!$AF$368</f>
        <v>0</v>
      </c>
      <c r="Q368">
        <f>SUM('18042'!$P$366:'18042'!$P$369)</f>
        <v>0</v>
      </c>
      <c r="R368">
        <v>90</v>
      </c>
      <c r="T368" s="1"/>
      <c r="U368" s="1"/>
      <c r="V368" s="1"/>
      <c r="AF368">
        <f>'18042'!$G$368*IF(E368&lt;&gt;"",'18042'!$F$368,0)</f>
        <v>0</v>
      </c>
    </row>
    <row r="369" spans="2:32" ht="12.75">
      <c r="B369" s="1"/>
      <c r="C369">
        <f>IF(B369&lt;&gt;"",VLOOKUP(B369,iscritti_18042!$A$2:$G$372,4,FALSE),"")</f>
      </c>
      <c r="D369">
        <f>IF(B369&lt;&gt;"",VLOOKUP(B369,iscritti_18042!$A$2:$G$372,2,FALSE),"")</f>
      </c>
      <c r="E369">
        <f>IF(B369&lt;&gt;"",VLOOKUP(B369,iscritti_18042!$A$2:$G$372,3,FALSE),"")</f>
      </c>
      <c r="F369">
        <f>IF(E369&lt;&gt;"",VLOOKUP(E369,'18042'!$AG$3:'18042'!$AH$6,2,FALSE),"")</f>
      </c>
      <c r="G369">
        <f>COUNTA('18042'!$H$369:'18042'!$K$369)</f>
        <v>0</v>
      </c>
      <c r="H369" s="1"/>
      <c r="I369" s="1"/>
      <c r="J369" s="1"/>
      <c r="K369" s="1"/>
      <c r="L369">
        <f>IF('18042'!$G$369&lt;&gt;0,'18042'!$M$369/'18042'!$G$369,"")</f>
      </c>
      <c r="M369">
        <f>SUM('18042'!$H$369:'18042'!$K$369)</f>
        <v>0</v>
      </c>
      <c r="N369" s="1"/>
      <c r="O369" s="1"/>
      <c r="P369">
        <f>SUM('18042'!$M$369:'18042'!$O$369)+'18042'!$AF$369</f>
        <v>0</v>
      </c>
      <c r="Q369">
        <f>SUM('18042'!$P$366:'18042'!$P$369)</f>
        <v>0</v>
      </c>
      <c r="R369">
        <v>90</v>
      </c>
      <c r="T369" s="1"/>
      <c r="U369" s="1"/>
      <c r="V369" s="1"/>
      <c r="AF369">
        <f>'18042'!$G$369*IF(E369&lt;&gt;"",'18042'!$F$369,0)</f>
        <v>0</v>
      </c>
    </row>
    <row r="370" spans="1:32" ht="12.75">
      <c r="A370">
        <v>91</v>
      </c>
      <c r="B370" s="1"/>
      <c r="C370">
        <f>IF(B370&lt;&gt;"",VLOOKUP(B370,iscritti_18042!$A$2:$G$372,4,FALSE),"")</f>
      </c>
      <c r="D370">
        <f>IF(B370&lt;&gt;"",VLOOKUP(B370,iscritti_18042!$A$2:$G$372,2,FALSE),"")</f>
      </c>
      <c r="E370">
        <f>IF(B370&lt;&gt;"",VLOOKUP(B370,iscritti_18042!$A$2:$G$372,3,FALSE),"")</f>
      </c>
      <c r="F370">
        <f>IF(E370&lt;&gt;"",VLOOKUP(E370,'18042'!$AG$3:'18042'!$AH$6,2,FALSE),"")</f>
      </c>
      <c r="G370">
        <f>COUNTA('18042'!$H$370:'18042'!$K$370)</f>
        <v>0</v>
      </c>
      <c r="H370" s="1"/>
      <c r="I370" s="1"/>
      <c r="J370" s="1"/>
      <c r="K370" s="1"/>
      <c r="L370">
        <f>IF('18042'!$G$370&lt;&gt;0,'18042'!$M$370/'18042'!$G$370,"")</f>
      </c>
      <c r="M370">
        <f>SUM('18042'!$H$370:'18042'!$K$370)</f>
        <v>0</v>
      </c>
      <c r="N370" s="1"/>
      <c r="O370" s="1"/>
      <c r="P370">
        <f>SUM('18042'!$M$370:'18042'!$O$370)+'18042'!$AF$370</f>
        <v>0</v>
      </c>
      <c r="Q370">
        <f>SUM('18042'!$P$370:'18042'!$P$373)</f>
        <v>0</v>
      </c>
      <c r="R370">
        <v>91</v>
      </c>
      <c r="S370">
        <f>SUM('18042'!$P$370:'18042'!$P$373)</f>
        <v>0</v>
      </c>
      <c r="T370" s="1"/>
      <c r="U370" s="1"/>
      <c r="V370" s="1"/>
      <c r="AF370">
        <f>'18042'!$G$370*IF(E370&lt;&gt;"",'18042'!$F$370,0)</f>
        <v>0</v>
      </c>
    </row>
    <row r="371" spans="2:32" ht="12.75">
      <c r="B371" s="1"/>
      <c r="C371">
        <f>IF(B371&lt;&gt;"",VLOOKUP(B371,iscritti_18042!$A$2:$G$372,4,FALSE),"")</f>
      </c>
      <c r="D371">
        <f>IF(B371&lt;&gt;"",VLOOKUP(B371,iscritti_18042!$A$2:$G$372,2,FALSE),"")</f>
      </c>
      <c r="E371">
        <f>IF(B371&lt;&gt;"",VLOOKUP(B371,iscritti_18042!$A$2:$G$372,3,FALSE),"")</f>
      </c>
      <c r="F371">
        <f>IF(E371&lt;&gt;"",VLOOKUP(E371,'18042'!$AG$3:'18042'!$AH$6,2,FALSE),"")</f>
      </c>
      <c r="G371">
        <f>COUNTA('18042'!$H$371:'18042'!$K$371)</f>
        <v>0</v>
      </c>
      <c r="H371" s="1"/>
      <c r="I371" s="1"/>
      <c r="J371" s="1"/>
      <c r="K371" s="1"/>
      <c r="L371">
        <f>IF('18042'!$G$371&lt;&gt;0,'18042'!$M$371/'18042'!$G$371,"")</f>
      </c>
      <c r="M371">
        <f>SUM('18042'!$H$371:'18042'!$K$371)</f>
        <v>0</v>
      </c>
      <c r="N371" s="1"/>
      <c r="O371" s="1"/>
      <c r="P371">
        <f>SUM('18042'!$M$371:'18042'!$O$371)+'18042'!$AF$371</f>
        <v>0</v>
      </c>
      <c r="Q371">
        <f>SUM('18042'!$P$370:'18042'!$P$373)</f>
        <v>0</v>
      </c>
      <c r="R371">
        <v>91</v>
      </c>
      <c r="T371" s="1"/>
      <c r="U371" s="1"/>
      <c r="V371" s="1"/>
      <c r="AF371">
        <f>'18042'!$G$371*IF(E371&lt;&gt;"",'18042'!$F$371,0)</f>
        <v>0</v>
      </c>
    </row>
    <row r="372" spans="2:32" ht="12.75">
      <c r="B372" s="1"/>
      <c r="C372">
        <f>IF(B372&lt;&gt;"",VLOOKUP(B372,iscritti_18042!$A$2:$G$372,4,FALSE),"")</f>
      </c>
      <c r="D372">
        <f>IF(B372&lt;&gt;"",VLOOKUP(B372,iscritti_18042!$A$2:$G$372,2,FALSE),"")</f>
      </c>
      <c r="E372">
        <f>IF(B372&lt;&gt;"",VLOOKUP(B372,iscritti_18042!$A$2:$G$372,3,FALSE),"")</f>
      </c>
      <c r="F372">
        <f>IF(E372&lt;&gt;"",VLOOKUP(E372,'18042'!$AG$3:'18042'!$AH$6,2,FALSE),"")</f>
      </c>
      <c r="G372">
        <f>COUNTA('18042'!$H$372:'18042'!$K$372)</f>
        <v>0</v>
      </c>
      <c r="H372" s="1"/>
      <c r="I372" s="1"/>
      <c r="J372" s="1"/>
      <c r="K372" s="1"/>
      <c r="L372">
        <f>IF('18042'!$G$372&lt;&gt;0,'18042'!$M$372/'18042'!$G$372,"")</f>
      </c>
      <c r="M372">
        <f>SUM('18042'!$H$372:'18042'!$K$372)</f>
        <v>0</v>
      </c>
      <c r="N372" s="1"/>
      <c r="O372" s="1"/>
      <c r="P372">
        <f>SUM('18042'!$M$372:'18042'!$O$372)+'18042'!$AF$372</f>
        <v>0</v>
      </c>
      <c r="Q372">
        <f>SUM('18042'!$P$370:'18042'!$P$373)</f>
        <v>0</v>
      </c>
      <c r="R372">
        <v>91</v>
      </c>
      <c r="T372" s="1"/>
      <c r="U372" s="1"/>
      <c r="V372" s="1"/>
      <c r="AF372">
        <f>'18042'!$G$372*IF(E372&lt;&gt;"",'18042'!$F$372,0)</f>
        <v>0</v>
      </c>
    </row>
    <row r="373" spans="2:32" ht="12.75">
      <c r="B373" s="1"/>
      <c r="C373">
        <f>IF(B373&lt;&gt;"",VLOOKUP(B373,iscritti_18042!$A$2:$G$372,4,FALSE),"")</f>
      </c>
      <c r="D373">
        <f>IF(B373&lt;&gt;"",VLOOKUP(B373,iscritti_18042!$A$2:$G$372,2,FALSE),"")</f>
      </c>
      <c r="E373">
        <f>IF(B373&lt;&gt;"",VLOOKUP(B373,iscritti_18042!$A$2:$G$372,3,FALSE),"")</f>
      </c>
      <c r="F373">
        <f>IF(E373&lt;&gt;"",VLOOKUP(E373,'18042'!$AG$3:'18042'!$AH$6,2,FALSE),"")</f>
      </c>
      <c r="G373">
        <f>COUNTA('18042'!$H$373:'18042'!$K$373)</f>
        <v>0</v>
      </c>
      <c r="H373" s="1"/>
      <c r="I373" s="1"/>
      <c r="J373" s="1"/>
      <c r="K373" s="1"/>
      <c r="L373">
        <f>IF('18042'!$G$373&lt;&gt;0,'18042'!$M$373/'18042'!$G$373,"")</f>
      </c>
      <c r="M373">
        <f>SUM('18042'!$H$373:'18042'!$K$373)</f>
        <v>0</v>
      </c>
      <c r="N373" s="1"/>
      <c r="O373" s="1"/>
      <c r="P373">
        <f>SUM('18042'!$M$373:'18042'!$O$373)+'18042'!$AF$373</f>
        <v>0</v>
      </c>
      <c r="Q373">
        <f>SUM('18042'!$P$370:'18042'!$P$373)</f>
        <v>0</v>
      </c>
      <c r="R373">
        <v>91</v>
      </c>
      <c r="T373" s="1"/>
      <c r="U373" s="1"/>
      <c r="V373" s="1"/>
      <c r="AF373">
        <f>'18042'!$G$373*IF(E373&lt;&gt;"",'18042'!$F$373,0)</f>
        <v>0</v>
      </c>
    </row>
    <row r="374" spans="1:32" ht="12.75">
      <c r="A374">
        <v>92</v>
      </c>
      <c r="B374" s="1"/>
      <c r="C374">
        <f>IF(B374&lt;&gt;"",VLOOKUP(B374,iscritti_18042!$A$2:$G$372,4,FALSE),"")</f>
      </c>
      <c r="D374">
        <f>IF(B374&lt;&gt;"",VLOOKUP(B374,iscritti_18042!$A$2:$G$372,2,FALSE),"")</f>
      </c>
      <c r="E374">
        <f>IF(B374&lt;&gt;"",VLOOKUP(B374,iscritti_18042!$A$2:$G$372,3,FALSE),"")</f>
      </c>
      <c r="F374">
        <f>IF(E374&lt;&gt;"",VLOOKUP(E374,'18042'!$AG$3:'18042'!$AH$6,2,FALSE),"")</f>
      </c>
      <c r="G374">
        <f>COUNTA('18042'!$H$374:'18042'!$K$374)</f>
        <v>0</v>
      </c>
      <c r="H374" s="1"/>
      <c r="I374" s="1"/>
      <c r="J374" s="1"/>
      <c r="K374" s="1"/>
      <c r="L374">
        <f>IF('18042'!$G$374&lt;&gt;0,'18042'!$M$374/'18042'!$G$374,"")</f>
      </c>
      <c r="M374">
        <f>SUM('18042'!$H$374:'18042'!$K$374)</f>
        <v>0</v>
      </c>
      <c r="N374" s="1"/>
      <c r="O374" s="1"/>
      <c r="P374">
        <f>SUM('18042'!$M$374:'18042'!$O$374)+'18042'!$AF$374</f>
        <v>0</v>
      </c>
      <c r="Q374">
        <f>SUM('18042'!$P$374:'18042'!$P$377)</f>
        <v>0</v>
      </c>
      <c r="R374">
        <v>92</v>
      </c>
      <c r="S374">
        <f>SUM('18042'!$P$374:'18042'!$P$377)</f>
        <v>0</v>
      </c>
      <c r="T374" s="1"/>
      <c r="U374" s="1"/>
      <c r="V374" s="1"/>
      <c r="AF374">
        <f>'18042'!$G$374*IF(E374&lt;&gt;"",'18042'!$F$374,0)</f>
        <v>0</v>
      </c>
    </row>
    <row r="375" spans="2:32" ht="12.75">
      <c r="B375" s="1"/>
      <c r="C375">
        <f>IF(B375&lt;&gt;"",VLOOKUP(B375,iscritti_18042!$A$2:$G$372,4,FALSE),"")</f>
      </c>
      <c r="D375">
        <f>IF(B375&lt;&gt;"",VLOOKUP(B375,iscritti_18042!$A$2:$G$372,2,FALSE),"")</f>
      </c>
      <c r="E375">
        <f>IF(B375&lt;&gt;"",VLOOKUP(B375,iscritti_18042!$A$2:$G$372,3,FALSE),"")</f>
      </c>
      <c r="F375">
        <f>IF(E375&lt;&gt;"",VLOOKUP(E375,'18042'!$AG$3:'18042'!$AH$6,2,FALSE),"")</f>
      </c>
      <c r="G375">
        <f>COUNTA('18042'!$H$375:'18042'!$K$375)</f>
        <v>0</v>
      </c>
      <c r="H375" s="1"/>
      <c r="I375" s="1"/>
      <c r="J375" s="1"/>
      <c r="K375" s="1"/>
      <c r="L375">
        <f>IF('18042'!$G$375&lt;&gt;0,'18042'!$M$375/'18042'!$G$375,"")</f>
      </c>
      <c r="M375">
        <f>SUM('18042'!$H$375:'18042'!$K$375)</f>
        <v>0</v>
      </c>
      <c r="N375" s="1"/>
      <c r="O375" s="1"/>
      <c r="P375">
        <f>SUM('18042'!$M$375:'18042'!$O$375)+'18042'!$AF$375</f>
        <v>0</v>
      </c>
      <c r="Q375">
        <f>SUM('18042'!$P$374:'18042'!$P$377)</f>
        <v>0</v>
      </c>
      <c r="R375">
        <v>92</v>
      </c>
      <c r="T375" s="1"/>
      <c r="U375" s="1"/>
      <c r="V375" s="1"/>
      <c r="AF375">
        <f>'18042'!$G$375*IF(E375&lt;&gt;"",'18042'!$F$375,0)</f>
        <v>0</v>
      </c>
    </row>
    <row r="376" spans="2:32" ht="12.75">
      <c r="B376" s="1"/>
      <c r="C376">
        <f>IF(B376&lt;&gt;"",VLOOKUP(B376,iscritti_18042!$A$2:$G$372,4,FALSE),"")</f>
      </c>
      <c r="D376">
        <f>IF(B376&lt;&gt;"",VLOOKUP(B376,iscritti_18042!$A$2:$G$372,2,FALSE),"")</f>
      </c>
      <c r="E376">
        <f>IF(B376&lt;&gt;"",VLOOKUP(B376,iscritti_18042!$A$2:$G$372,3,FALSE),"")</f>
      </c>
      <c r="F376">
        <f>IF(E376&lt;&gt;"",VLOOKUP(E376,'18042'!$AG$3:'18042'!$AH$6,2,FALSE),"")</f>
      </c>
      <c r="G376">
        <f>COUNTA('18042'!$H$376:'18042'!$K$376)</f>
        <v>0</v>
      </c>
      <c r="H376" s="1"/>
      <c r="I376" s="1"/>
      <c r="J376" s="1"/>
      <c r="K376" s="1"/>
      <c r="L376">
        <f>IF('18042'!$G$376&lt;&gt;0,'18042'!$M$376/'18042'!$G$376,"")</f>
      </c>
      <c r="M376">
        <f>SUM('18042'!$H$376:'18042'!$K$376)</f>
        <v>0</v>
      </c>
      <c r="N376" s="1"/>
      <c r="O376" s="1"/>
      <c r="P376">
        <f>SUM('18042'!$M$376:'18042'!$O$376)+'18042'!$AF$376</f>
        <v>0</v>
      </c>
      <c r="Q376">
        <f>SUM('18042'!$P$374:'18042'!$P$377)</f>
        <v>0</v>
      </c>
      <c r="R376">
        <v>92</v>
      </c>
      <c r="T376" s="1"/>
      <c r="U376" s="1"/>
      <c r="V376" s="1"/>
      <c r="AF376">
        <f>'18042'!$G$376*IF(E376&lt;&gt;"",'18042'!$F$376,0)</f>
        <v>0</v>
      </c>
    </row>
    <row r="377" spans="2:32" ht="12.75">
      <c r="B377" s="1"/>
      <c r="C377">
        <f>IF(B377&lt;&gt;"",VLOOKUP(B377,iscritti_18042!$A$2:$G$372,4,FALSE),"")</f>
      </c>
      <c r="D377">
        <f>IF(B377&lt;&gt;"",VLOOKUP(B377,iscritti_18042!$A$2:$G$372,2,FALSE),"")</f>
      </c>
      <c r="E377">
        <f>IF(B377&lt;&gt;"",VLOOKUP(B377,iscritti_18042!$A$2:$G$372,3,FALSE),"")</f>
      </c>
      <c r="F377">
        <f>IF(E377&lt;&gt;"",VLOOKUP(E377,'18042'!$AG$3:'18042'!$AH$6,2,FALSE),"")</f>
      </c>
      <c r="G377">
        <f>COUNTA('18042'!$H$377:'18042'!$K$377)</f>
        <v>0</v>
      </c>
      <c r="H377" s="1"/>
      <c r="I377" s="1"/>
      <c r="J377" s="1"/>
      <c r="K377" s="1"/>
      <c r="L377">
        <f>IF('18042'!$G$377&lt;&gt;0,'18042'!$M$377/'18042'!$G$377,"")</f>
      </c>
      <c r="M377">
        <f>SUM('18042'!$H$377:'18042'!$K$377)</f>
        <v>0</v>
      </c>
      <c r="N377" s="1"/>
      <c r="O377" s="1"/>
      <c r="P377">
        <f>SUM('18042'!$M$377:'18042'!$O$377)+'18042'!$AF$377</f>
        <v>0</v>
      </c>
      <c r="Q377">
        <f>SUM('18042'!$P$374:'18042'!$P$377)</f>
        <v>0</v>
      </c>
      <c r="R377">
        <v>92</v>
      </c>
      <c r="T377" s="1"/>
      <c r="U377" s="1"/>
      <c r="V377" s="1"/>
      <c r="AF377">
        <f>'18042'!$G$377*IF(E377&lt;&gt;"",'18042'!$F$377,0)</f>
        <v>0</v>
      </c>
    </row>
    <row r="378" spans="1:32" ht="12.75">
      <c r="A378">
        <v>93</v>
      </c>
      <c r="B378" s="1"/>
      <c r="C378">
        <f>IF(B378&lt;&gt;"",VLOOKUP(B378,iscritti_18042!$A$2:$G$372,4,FALSE),"")</f>
      </c>
      <c r="D378">
        <f>IF(B378&lt;&gt;"",VLOOKUP(B378,iscritti_18042!$A$2:$G$372,2,FALSE),"")</f>
      </c>
      <c r="E378">
        <f>IF(B378&lt;&gt;"",VLOOKUP(B378,iscritti_18042!$A$2:$G$372,3,FALSE),"")</f>
      </c>
      <c r="F378">
        <f>IF(E378&lt;&gt;"",VLOOKUP(E378,'18042'!$AG$3:'18042'!$AH$6,2,FALSE),"")</f>
      </c>
      <c r="G378">
        <f>COUNTA('18042'!$H$378:'18042'!$K$378)</f>
        <v>0</v>
      </c>
      <c r="H378" s="1"/>
      <c r="I378" s="1"/>
      <c r="J378" s="1"/>
      <c r="K378" s="1"/>
      <c r="L378">
        <f>IF('18042'!$G$378&lt;&gt;0,'18042'!$M$378/'18042'!$G$378,"")</f>
      </c>
      <c r="M378">
        <f>SUM('18042'!$H$378:'18042'!$K$378)</f>
        <v>0</v>
      </c>
      <c r="N378" s="1"/>
      <c r="O378" s="1"/>
      <c r="P378">
        <f>SUM('18042'!$M$378:'18042'!$O$378)+'18042'!$AF$378</f>
        <v>0</v>
      </c>
      <c r="Q378">
        <f>SUM('18042'!$P$378:'18042'!$P$381)</f>
        <v>0</v>
      </c>
      <c r="R378">
        <v>93</v>
      </c>
      <c r="S378">
        <f>SUM('18042'!$P$378:'18042'!$P$381)</f>
        <v>0</v>
      </c>
      <c r="T378" s="1"/>
      <c r="U378" s="1"/>
      <c r="V378" s="1"/>
      <c r="AF378">
        <f>'18042'!$G$378*IF(E378&lt;&gt;"",'18042'!$F$378,0)</f>
        <v>0</v>
      </c>
    </row>
    <row r="379" spans="2:32" ht="12.75">
      <c r="B379" s="1"/>
      <c r="C379">
        <f>IF(B379&lt;&gt;"",VLOOKUP(B379,iscritti_18042!$A$2:$G$372,4,FALSE),"")</f>
      </c>
      <c r="D379">
        <f>IF(B379&lt;&gt;"",VLOOKUP(B379,iscritti_18042!$A$2:$G$372,2,FALSE),"")</f>
      </c>
      <c r="E379">
        <f>IF(B379&lt;&gt;"",VLOOKUP(B379,iscritti_18042!$A$2:$G$372,3,FALSE),"")</f>
      </c>
      <c r="F379">
        <f>IF(E379&lt;&gt;"",VLOOKUP(E379,'18042'!$AG$3:'18042'!$AH$6,2,FALSE),"")</f>
      </c>
      <c r="G379">
        <f>COUNTA('18042'!$H$379:'18042'!$K$379)</f>
        <v>0</v>
      </c>
      <c r="H379" s="1"/>
      <c r="I379" s="1"/>
      <c r="J379" s="1"/>
      <c r="K379" s="1"/>
      <c r="L379">
        <f>IF('18042'!$G$379&lt;&gt;0,'18042'!$M$379/'18042'!$G$379,"")</f>
      </c>
      <c r="M379">
        <f>SUM('18042'!$H$379:'18042'!$K$379)</f>
        <v>0</v>
      </c>
      <c r="N379" s="1"/>
      <c r="O379" s="1"/>
      <c r="P379">
        <f>SUM('18042'!$M$379:'18042'!$O$379)+'18042'!$AF$379</f>
        <v>0</v>
      </c>
      <c r="Q379">
        <f>SUM('18042'!$P$378:'18042'!$P$381)</f>
        <v>0</v>
      </c>
      <c r="R379">
        <v>93</v>
      </c>
      <c r="T379" s="1"/>
      <c r="U379" s="1"/>
      <c r="V379" s="1"/>
      <c r="AF379">
        <f>'18042'!$G$379*IF(E379&lt;&gt;"",'18042'!$F$379,0)</f>
        <v>0</v>
      </c>
    </row>
    <row r="380" spans="2:32" ht="12.75">
      <c r="B380" s="1"/>
      <c r="C380">
        <f>IF(B380&lt;&gt;"",VLOOKUP(B380,iscritti_18042!$A$2:$G$372,4,FALSE),"")</f>
      </c>
      <c r="D380">
        <f>IF(B380&lt;&gt;"",VLOOKUP(B380,iscritti_18042!$A$2:$G$372,2,FALSE),"")</f>
      </c>
      <c r="E380">
        <f>IF(B380&lt;&gt;"",VLOOKUP(B380,iscritti_18042!$A$2:$G$372,3,FALSE),"")</f>
      </c>
      <c r="F380">
        <f>IF(E380&lt;&gt;"",VLOOKUP(E380,'18042'!$AG$3:'18042'!$AH$6,2,FALSE),"")</f>
      </c>
      <c r="G380">
        <f>COUNTA('18042'!$H$380:'18042'!$K$380)</f>
        <v>0</v>
      </c>
      <c r="H380" s="1"/>
      <c r="I380" s="1"/>
      <c r="J380" s="1"/>
      <c r="K380" s="1"/>
      <c r="L380">
        <f>IF('18042'!$G$380&lt;&gt;0,'18042'!$M$380/'18042'!$G$380,"")</f>
      </c>
      <c r="M380">
        <f>SUM('18042'!$H$380:'18042'!$K$380)</f>
        <v>0</v>
      </c>
      <c r="N380" s="1"/>
      <c r="O380" s="1"/>
      <c r="P380">
        <f>SUM('18042'!$M$380:'18042'!$O$380)+'18042'!$AF$380</f>
        <v>0</v>
      </c>
      <c r="Q380">
        <f>SUM('18042'!$P$378:'18042'!$P$381)</f>
        <v>0</v>
      </c>
      <c r="R380">
        <v>93</v>
      </c>
      <c r="T380" s="1"/>
      <c r="U380" s="1"/>
      <c r="V380" s="1"/>
      <c r="AF380">
        <f>'18042'!$G$380*IF(E380&lt;&gt;"",'18042'!$F$380,0)</f>
        <v>0</v>
      </c>
    </row>
    <row r="381" spans="2:32" ht="12.75">
      <c r="B381" s="1"/>
      <c r="C381">
        <f>IF(B381&lt;&gt;"",VLOOKUP(B381,iscritti_18042!$A$2:$G$372,4,FALSE),"")</f>
      </c>
      <c r="D381">
        <f>IF(B381&lt;&gt;"",VLOOKUP(B381,iscritti_18042!$A$2:$G$372,2,FALSE),"")</f>
      </c>
      <c r="E381">
        <f>IF(B381&lt;&gt;"",VLOOKUP(B381,iscritti_18042!$A$2:$G$372,3,FALSE),"")</f>
      </c>
      <c r="F381">
        <f>IF(E381&lt;&gt;"",VLOOKUP(E381,'18042'!$AG$3:'18042'!$AH$6,2,FALSE),"")</f>
      </c>
      <c r="G381">
        <f>COUNTA('18042'!$H$381:'18042'!$K$381)</f>
        <v>0</v>
      </c>
      <c r="H381" s="1"/>
      <c r="I381" s="1"/>
      <c r="J381" s="1"/>
      <c r="K381" s="1"/>
      <c r="L381">
        <f>IF('18042'!$G$381&lt;&gt;0,'18042'!$M$381/'18042'!$G$381,"")</f>
      </c>
      <c r="M381">
        <f>SUM('18042'!$H$381:'18042'!$K$381)</f>
        <v>0</v>
      </c>
      <c r="N381" s="1"/>
      <c r="O381" s="1"/>
      <c r="P381">
        <f>SUM('18042'!$M$381:'18042'!$O$381)+'18042'!$AF$381</f>
        <v>0</v>
      </c>
      <c r="Q381">
        <f>SUM('18042'!$P$378:'18042'!$P$381)</f>
        <v>0</v>
      </c>
      <c r="R381">
        <v>93</v>
      </c>
      <c r="T381" s="1"/>
      <c r="U381" s="1"/>
      <c r="V381" s="1"/>
      <c r="AF381">
        <f>'18042'!$G$381*IF(E381&lt;&gt;"",'18042'!$F$381,0)</f>
        <v>0</v>
      </c>
    </row>
    <row r="382" spans="1:32" ht="12.75">
      <c r="A382">
        <v>94</v>
      </c>
      <c r="B382" s="1"/>
      <c r="C382">
        <f>IF(B382&lt;&gt;"",VLOOKUP(B382,iscritti_18042!$A$2:$G$372,4,FALSE),"")</f>
      </c>
      <c r="D382">
        <f>IF(B382&lt;&gt;"",VLOOKUP(B382,iscritti_18042!$A$2:$G$372,2,FALSE),"")</f>
      </c>
      <c r="E382">
        <f>IF(B382&lt;&gt;"",VLOOKUP(B382,iscritti_18042!$A$2:$G$372,3,FALSE),"")</f>
      </c>
      <c r="F382">
        <f>IF(E382&lt;&gt;"",VLOOKUP(E382,'18042'!$AG$3:'18042'!$AH$6,2,FALSE),"")</f>
      </c>
      <c r="G382">
        <f>COUNTA('18042'!$H$382:'18042'!$K$382)</f>
        <v>0</v>
      </c>
      <c r="H382" s="1"/>
      <c r="I382" s="1"/>
      <c r="J382" s="1"/>
      <c r="K382" s="1"/>
      <c r="L382">
        <f>IF('18042'!$G$382&lt;&gt;0,'18042'!$M$382/'18042'!$G$382,"")</f>
      </c>
      <c r="M382">
        <f>SUM('18042'!$H$382:'18042'!$K$382)</f>
        <v>0</v>
      </c>
      <c r="N382" s="1"/>
      <c r="O382" s="1"/>
      <c r="P382">
        <f>SUM('18042'!$M$382:'18042'!$O$382)+'18042'!$AF$382</f>
        <v>0</v>
      </c>
      <c r="Q382">
        <f>SUM('18042'!$P$382:'18042'!$P$385)</f>
        <v>0</v>
      </c>
      <c r="R382">
        <v>94</v>
      </c>
      <c r="S382">
        <f>SUM('18042'!$P$382:'18042'!$P$385)</f>
        <v>0</v>
      </c>
      <c r="T382" s="1"/>
      <c r="U382" s="1"/>
      <c r="V382" s="1"/>
      <c r="AF382">
        <f>'18042'!$G$382*IF(E382&lt;&gt;"",'18042'!$F$382,0)</f>
        <v>0</v>
      </c>
    </row>
    <row r="383" spans="2:32" ht="12.75">
      <c r="B383" s="1"/>
      <c r="C383">
        <f>IF(B383&lt;&gt;"",VLOOKUP(B383,iscritti_18042!$A$2:$G$372,4,FALSE),"")</f>
      </c>
      <c r="D383">
        <f>IF(B383&lt;&gt;"",VLOOKUP(B383,iscritti_18042!$A$2:$G$372,2,FALSE),"")</f>
      </c>
      <c r="E383">
        <f>IF(B383&lt;&gt;"",VLOOKUP(B383,iscritti_18042!$A$2:$G$372,3,FALSE),"")</f>
      </c>
      <c r="F383">
        <f>IF(E383&lt;&gt;"",VLOOKUP(E383,'18042'!$AG$3:'18042'!$AH$6,2,FALSE),"")</f>
      </c>
      <c r="G383">
        <f>COUNTA('18042'!$H$383:'18042'!$K$383)</f>
        <v>0</v>
      </c>
      <c r="H383" s="1"/>
      <c r="I383" s="1"/>
      <c r="J383" s="1"/>
      <c r="K383" s="1"/>
      <c r="L383">
        <f>IF('18042'!$G$383&lt;&gt;0,'18042'!$M$383/'18042'!$G$383,"")</f>
      </c>
      <c r="M383">
        <f>SUM('18042'!$H$383:'18042'!$K$383)</f>
        <v>0</v>
      </c>
      <c r="N383" s="1"/>
      <c r="O383" s="1"/>
      <c r="P383">
        <f>SUM('18042'!$M$383:'18042'!$O$383)+'18042'!$AF$383</f>
        <v>0</v>
      </c>
      <c r="Q383">
        <f>SUM('18042'!$P$382:'18042'!$P$385)</f>
        <v>0</v>
      </c>
      <c r="R383">
        <v>94</v>
      </c>
      <c r="T383" s="1"/>
      <c r="U383" s="1"/>
      <c r="V383" s="1"/>
      <c r="AF383">
        <f>'18042'!$G$383*IF(E383&lt;&gt;"",'18042'!$F$383,0)</f>
        <v>0</v>
      </c>
    </row>
    <row r="384" spans="2:32" ht="12.75">
      <c r="B384" s="1"/>
      <c r="C384">
        <f>IF(B384&lt;&gt;"",VLOOKUP(B384,iscritti_18042!$A$2:$G$372,4,FALSE),"")</f>
      </c>
      <c r="D384">
        <f>IF(B384&lt;&gt;"",VLOOKUP(B384,iscritti_18042!$A$2:$G$372,2,FALSE),"")</f>
      </c>
      <c r="E384">
        <f>IF(B384&lt;&gt;"",VLOOKUP(B384,iscritti_18042!$A$2:$G$372,3,FALSE),"")</f>
      </c>
      <c r="F384">
        <f>IF(E384&lt;&gt;"",VLOOKUP(E384,'18042'!$AG$3:'18042'!$AH$6,2,FALSE),"")</f>
      </c>
      <c r="G384">
        <f>COUNTA('18042'!$H$384:'18042'!$K$384)</f>
        <v>0</v>
      </c>
      <c r="H384" s="1"/>
      <c r="I384" s="1"/>
      <c r="J384" s="1"/>
      <c r="K384" s="1"/>
      <c r="L384">
        <f>IF('18042'!$G$384&lt;&gt;0,'18042'!$M$384/'18042'!$G$384,"")</f>
      </c>
      <c r="M384">
        <f>SUM('18042'!$H$384:'18042'!$K$384)</f>
        <v>0</v>
      </c>
      <c r="N384" s="1"/>
      <c r="O384" s="1"/>
      <c r="P384">
        <f>SUM('18042'!$M$384:'18042'!$O$384)+'18042'!$AF$384</f>
        <v>0</v>
      </c>
      <c r="Q384">
        <f>SUM('18042'!$P$382:'18042'!$P$385)</f>
        <v>0</v>
      </c>
      <c r="R384">
        <v>94</v>
      </c>
      <c r="T384" s="1"/>
      <c r="U384" s="1"/>
      <c r="V384" s="1"/>
      <c r="AF384">
        <f>'18042'!$G$384*IF(E384&lt;&gt;"",'18042'!$F$384,0)</f>
        <v>0</v>
      </c>
    </row>
    <row r="385" spans="2:32" ht="12.75">
      <c r="B385" s="1"/>
      <c r="C385">
        <f>IF(B385&lt;&gt;"",VLOOKUP(B385,iscritti_18042!$A$2:$G$372,4,FALSE),"")</f>
      </c>
      <c r="D385">
        <f>IF(B385&lt;&gt;"",VLOOKUP(B385,iscritti_18042!$A$2:$G$372,2,FALSE),"")</f>
      </c>
      <c r="E385">
        <f>IF(B385&lt;&gt;"",VLOOKUP(B385,iscritti_18042!$A$2:$G$372,3,FALSE),"")</f>
      </c>
      <c r="F385">
        <f>IF(E385&lt;&gt;"",VLOOKUP(E385,'18042'!$AG$3:'18042'!$AH$6,2,FALSE),"")</f>
      </c>
      <c r="G385">
        <f>COUNTA('18042'!$H$385:'18042'!$K$385)</f>
        <v>0</v>
      </c>
      <c r="H385" s="1"/>
      <c r="I385" s="1"/>
      <c r="J385" s="1"/>
      <c r="K385" s="1"/>
      <c r="L385">
        <f>IF('18042'!$G$385&lt;&gt;0,'18042'!$M$385/'18042'!$G$385,"")</f>
      </c>
      <c r="M385">
        <f>SUM('18042'!$H$385:'18042'!$K$385)</f>
        <v>0</v>
      </c>
      <c r="N385" s="1"/>
      <c r="O385" s="1"/>
      <c r="P385">
        <f>SUM('18042'!$M$385:'18042'!$O$385)+'18042'!$AF$385</f>
        <v>0</v>
      </c>
      <c r="Q385">
        <f>SUM('18042'!$P$382:'18042'!$P$385)</f>
        <v>0</v>
      </c>
      <c r="R385">
        <v>94</v>
      </c>
      <c r="T385" s="1"/>
      <c r="U385" s="1"/>
      <c r="V385" s="1"/>
      <c r="AF385">
        <f>'18042'!$G$385*IF(E385&lt;&gt;"",'18042'!$F$385,0)</f>
        <v>0</v>
      </c>
    </row>
    <row r="386" spans="1:32" ht="12.75">
      <c r="A386">
        <v>95</v>
      </c>
      <c r="B386" s="1"/>
      <c r="C386">
        <f>IF(B386&lt;&gt;"",VLOOKUP(B386,iscritti_18042!$A$2:$G$372,4,FALSE),"")</f>
      </c>
      <c r="D386">
        <f>IF(B386&lt;&gt;"",VLOOKUP(B386,iscritti_18042!$A$2:$G$372,2,FALSE),"")</f>
      </c>
      <c r="E386">
        <f>IF(B386&lt;&gt;"",VLOOKUP(B386,iscritti_18042!$A$2:$G$372,3,FALSE),"")</f>
      </c>
      <c r="F386">
        <f>IF(E386&lt;&gt;"",VLOOKUP(E386,'18042'!$AG$3:'18042'!$AH$6,2,FALSE),"")</f>
      </c>
      <c r="G386">
        <f>COUNTA('18042'!$H$386:'18042'!$K$386)</f>
        <v>0</v>
      </c>
      <c r="H386" s="1"/>
      <c r="I386" s="1"/>
      <c r="J386" s="1"/>
      <c r="K386" s="1"/>
      <c r="L386">
        <f>IF('18042'!$G$386&lt;&gt;0,'18042'!$M$386/'18042'!$G$386,"")</f>
      </c>
      <c r="M386">
        <f>SUM('18042'!$H$386:'18042'!$K$386)</f>
        <v>0</v>
      </c>
      <c r="N386" s="1"/>
      <c r="O386" s="1"/>
      <c r="P386">
        <f>SUM('18042'!$M$386:'18042'!$O$386)+'18042'!$AF$386</f>
        <v>0</v>
      </c>
      <c r="Q386">
        <f>SUM('18042'!$P$386:'18042'!$P$389)</f>
        <v>0</v>
      </c>
      <c r="R386">
        <v>95</v>
      </c>
      <c r="S386">
        <f>SUM('18042'!$P$386:'18042'!$P$389)</f>
        <v>0</v>
      </c>
      <c r="T386" s="1"/>
      <c r="U386" s="1"/>
      <c r="V386" s="1"/>
      <c r="AF386">
        <f>'18042'!$G$386*IF(E386&lt;&gt;"",'18042'!$F$386,0)</f>
        <v>0</v>
      </c>
    </row>
    <row r="387" spans="2:32" ht="12.75">
      <c r="B387" s="1"/>
      <c r="C387">
        <f>IF(B387&lt;&gt;"",VLOOKUP(B387,iscritti_18042!$A$2:$G$372,4,FALSE),"")</f>
      </c>
      <c r="D387">
        <f>IF(B387&lt;&gt;"",VLOOKUP(B387,iscritti_18042!$A$2:$G$372,2,FALSE),"")</f>
      </c>
      <c r="E387">
        <f>IF(B387&lt;&gt;"",VLOOKUP(B387,iscritti_18042!$A$2:$G$372,3,FALSE),"")</f>
      </c>
      <c r="F387">
        <f>IF(E387&lt;&gt;"",VLOOKUP(E387,'18042'!$AG$3:'18042'!$AH$6,2,FALSE),"")</f>
      </c>
      <c r="G387">
        <f>COUNTA('18042'!$H$387:'18042'!$K$387)</f>
        <v>0</v>
      </c>
      <c r="H387" s="1"/>
      <c r="I387" s="1"/>
      <c r="J387" s="1"/>
      <c r="K387" s="1"/>
      <c r="L387">
        <f>IF('18042'!$G$387&lt;&gt;0,'18042'!$M$387/'18042'!$G$387,"")</f>
      </c>
      <c r="M387">
        <f>SUM('18042'!$H$387:'18042'!$K$387)</f>
        <v>0</v>
      </c>
      <c r="N387" s="1"/>
      <c r="O387" s="1"/>
      <c r="P387">
        <f>SUM('18042'!$M$387:'18042'!$O$387)+'18042'!$AF$387</f>
        <v>0</v>
      </c>
      <c r="Q387">
        <f>SUM('18042'!$P$386:'18042'!$P$389)</f>
        <v>0</v>
      </c>
      <c r="R387">
        <v>95</v>
      </c>
      <c r="T387" s="1"/>
      <c r="U387" s="1"/>
      <c r="V387" s="1"/>
      <c r="AF387">
        <f>'18042'!$G$387*IF(E387&lt;&gt;"",'18042'!$F$387,0)</f>
        <v>0</v>
      </c>
    </row>
    <row r="388" spans="2:32" ht="12.75">
      <c r="B388" s="1"/>
      <c r="C388">
        <f>IF(B388&lt;&gt;"",VLOOKUP(B388,iscritti_18042!$A$2:$G$372,4,FALSE),"")</f>
      </c>
      <c r="D388">
        <f>IF(B388&lt;&gt;"",VLOOKUP(B388,iscritti_18042!$A$2:$G$372,2,FALSE),"")</f>
      </c>
      <c r="E388">
        <f>IF(B388&lt;&gt;"",VLOOKUP(B388,iscritti_18042!$A$2:$G$372,3,FALSE),"")</f>
      </c>
      <c r="F388">
        <f>IF(E388&lt;&gt;"",VLOOKUP(E388,'18042'!$AG$3:'18042'!$AH$6,2,FALSE),"")</f>
      </c>
      <c r="G388">
        <f>COUNTA('18042'!$H$388:'18042'!$K$388)</f>
        <v>0</v>
      </c>
      <c r="H388" s="1"/>
      <c r="I388" s="1"/>
      <c r="J388" s="1"/>
      <c r="K388" s="1"/>
      <c r="L388">
        <f>IF('18042'!$G$388&lt;&gt;0,'18042'!$M$388/'18042'!$G$388,"")</f>
      </c>
      <c r="M388">
        <f>SUM('18042'!$H$388:'18042'!$K$388)</f>
        <v>0</v>
      </c>
      <c r="N388" s="1"/>
      <c r="O388" s="1"/>
      <c r="P388">
        <f>SUM('18042'!$M$388:'18042'!$O$388)+'18042'!$AF$388</f>
        <v>0</v>
      </c>
      <c r="Q388">
        <f>SUM('18042'!$P$386:'18042'!$P$389)</f>
        <v>0</v>
      </c>
      <c r="R388">
        <v>95</v>
      </c>
      <c r="T388" s="1"/>
      <c r="U388" s="1"/>
      <c r="V388" s="1"/>
      <c r="AF388">
        <f>'18042'!$G$388*IF(E388&lt;&gt;"",'18042'!$F$388,0)</f>
        <v>0</v>
      </c>
    </row>
    <row r="389" spans="2:32" ht="12.75">
      <c r="B389" s="1"/>
      <c r="C389">
        <f>IF(B389&lt;&gt;"",VLOOKUP(B389,iscritti_18042!$A$2:$G$372,4,FALSE),"")</f>
      </c>
      <c r="D389">
        <f>IF(B389&lt;&gt;"",VLOOKUP(B389,iscritti_18042!$A$2:$G$372,2,FALSE),"")</f>
      </c>
      <c r="E389">
        <f>IF(B389&lt;&gt;"",VLOOKUP(B389,iscritti_18042!$A$2:$G$372,3,FALSE),"")</f>
      </c>
      <c r="F389">
        <f>IF(E389&lt;&gt;"",VLOOKUP(E389,'18042'!$AG$3:'18042'!$AH$6,2,FALSE),"")</f>
      </c>
      <c r="G389">
        <f>COUNTA('18042'!$H$389:'18042'!$K$389)</f>
        <v>0</v>
      </c>
      <c r="H389" s="1"/>
      <c r="I389" s="1"/>
      <c r="J389" s="1"/>
      <c r="K389" s="1"/>
      <c r="L389">
        <f>IF('18042'!$G$389&lt;&gt;0,'18042'!$M$389/'18042'!$G$389,"")</f>
      </c>
      <c r="M389">
        <f>SUM('18042'!$H$389:'18042'!$K$389)</f>
        <v>0</v>
      </c>
      <c r="N389" s="1"/>
      <c r="O389" s="1"/>
      <c r="P389">
        <f>SUM('18042'!$M$389:'18042'!$O$389)+'18042'!$AF$389</f>
        <v>0</v>
      </c>
      <c r="Q389">
        <f>SUM('18042'!$P$386:'18042'!$P$389)</f>
        <v>0</v>
      </c>
      <c r="R389">
        <v>95</v>
      </c>
      <c r="T389" s="1"/>
      <c r="U389" s="1"/>
      <c r="V389" s="1"/>
      <c r="AF389">
        <f>'18042'!$G$389*IF(E389&lt;&gt;"",'18042'!$F$389,0)</f>
        <v>0</v>
      </c>
    </row>
    <row r="390" spans="1:32" ht="12.75">
      <c r="A390">
        <v>96</v>
      </c>
      <c r="B390" s="1"/>
      <c r="C390">
        <f>IF(B390&lt;&gt;"",VLOOKUP(B390,iscritti_18042!$A$2:$G$372,4,FALSE),"")</f>
      </c>
      <c r="D390">
        <f>IF(B390&lt;&gt;"",VLOOKUP(B390,iscritti_18042!$A$2:$G$372,2,FALSE),"")</f>
      </c>
      <c r="E390">
        <f>IF(B390&lt;&gt;"",VLOOKUP(B390,iscritti_18042!$A$2:$G$372,3,FALSE),"")</f>
      </c>
      <c r="F390">
        <f>IF(E390&lt;&gt;"",VLOOKUP(E390,'18042'!$AG$3:'18042'!$AH$6,2,FALSE),"")</f>
      </c>
      <c r="G390">
        <f>COUNTA('18042'!$H$390:'18042'!$K$390)</f>
        <v>0</v>
      </c>
      <c r="H390" s="1"/>
      <c r="I390" s="1"/>
      <c r="J390" s="1"/>
      <c r="K390" s="1"/>
      <c r="L390">
        <f>IF('18042'!$G$390&lt;&gt;0,'18042'!$M$390/'18042'!$G$390,"")</f>
      </c>
      <c r="M390">
        <f>SUM('18042'!$H$390:'18042'!$K$390)</f>
        <v>0</v>
      </c>
      <c r="N390" s="1"/>
      <c r="O390" s="1"/>
      <c r="P390">
        <f>SUM('18042'!$M$390:'18042'!$O$390)+'18042'!$AF$390</f>
        <v>0</v>
      </c>
      <c r="Q390">
        <f>SUM('18042'!$P$390:'18042'!$P$393)</f>
        <v>0</v>
      </c>
      <c r="R390">
        <v>96</v>
      </c>
      <c r="S390">
        <f>SUM('18042'!$P$390:'18042'!$P$393)</f>
        <v>0</v>
      </c>
      <c r="T390" s="1"/>
      <c r="U390" s="1"/>
      <c r="V390" s="1"/>
      <c r="AF390">
        <f>'18042'!$G$390*IF(E390&lt;&gt;"",'18042'!$F$390,0)</f>
        <v>0</v>
      </c>
    </row>
    <row r="391" spans="2:32" ht="12.75">
      <c r="B391" s="1"/>
      <c r="C391">
        <f>IF(B391&lt;&gt;"",VLOOKUP(B391,iscritti_18042!$A$2:$G$372,4,FALSE),"")</f>
      </c>
      <c r="D391">
        <f>IF(B391&lt;&gt;"",VLOOKUP(B391,iscritti_18042!$A$2:$G$372,2,FALSE),"")</f>
      </c>
      <c r="E391">
        <f>IF(B391&lt;&gt;"",VLOOKUP(B391,iscritti_18042!$A$2:$G$372,3,FALSE),"")</f>
      </c>
      <c r="F391">
        <f>IF(E391&lt;&gt;"",VLOOKUP(E391,'18042'!$AG$3:'18042'!$AH$6,2,FALSE),"")</f>
      </c>
      <c r="G391">
        <f>COUNTA('18042'!$H$391:'18042'!$K$391)</f>
        <v>0</v>
      </c>
      <c r="H391" s="1"/>
      <c r="I391" s="1"/>
      <c r="J391" s="1"/>
      <c r="K391" s="1"/>
      <c r="L391">
        <f>IF('18042'!$G$391&lt;&gt;0,'18042'!$M$391/'18042'!$G$391,"")</f>
      </c>
      <c r="M391">
        <f>SUM('18042'!$H$391:'18042'!$K$391)</f>
        <v>0</v>
      </c>
      <c r="N391" s="1"/>
      <c r="O391" s="1"/>
      <c r="P391">
        <f>SUM('18042'!$M$391:'18042'!$O$391)+'18042'!$AF$391</f>
        <v>0</v>
      </c>
      <c r="Q391">
        <f>SUM('18042'!$P$390:'18042'!$P$393)</f>
        <v>0</v>
      </c>
      <c r="R391">
        <v>96</v>
      </c>
      <c r="T391" s="1"/>
      <c r="U391" s="1"/>
      <c r="V391" s="1"/>
      <c r="AF391">
        <f>'18042'!$G$391*IF(E391&lt;&gt;"",'18042'!$F$391,0)</f>
        <v>0</v>
      </c>
    </row>
    <row r="392" spans="2:32" ht="12.75">
      <c r="B392" s="1"/>
      <c r="C392">
        <f>IF(B392&lt;&gt;"",VLOOKUP(B392,iscritti_18042!$A$2:$G$372,4,FALSE),"")</f>
      </c>
      <c r="D392">
        <f>IF(B392&lt;&gt;"",VLOOKUP(B392,iscritti_18042!$A$2:$G$372,2,FALSE),"")</f>
      </c>
      <c r="E392">
        <f>IF(B392&lt;&gt;"",VLOOKUP(B392,iscritti_18042!$A$2:$G$372,3,FALSE),"")</f>
      </c>
      <c r="F392">
        <f>IF(E392&lt;&gt;"",VLOOKUP(E392,'18042'!$AG$3:'18042'!$AH$6,2,FALSE),"")</f>
      </c>
      <c r="G392">
        <f>COUNTA('18042'!$H$392:'18042'!$K$392)</f>
        <v>0</v>
      </c>
      <c r="H392" s="1"/>
      <c r="I392" s="1"/>
      <c r="J392" s="1"/>
      <c r="K392" s="1"/>
      <c r="L392">
        <f>IF('18042'!$G$392&lt;&gt;0,'18042'!$M$392/'18042'!$G$392,"")</f>
      </c>
      <c r="M392">
        <f>SUM('18042'!$H$392:'18042'!$K$392)</f>
        <v>0</v>
      </c>
      <c r="N392" s="1"/>
      <c r="O392" s="1"/>
      <c r="P392">
        <f>SUM('18042'!$M$392:'18042'!$O$392)+'18042'!$AF$392</f>
        <v>0</v>
      </c>
      <c r="Q392">
        <f>SUM('18042'!$P$390:'18042'!$P$393)</f>
        <v>0</v>
      </c>
      <c r="R392">
        <v>96</v>
      </c>
      <c r="T392" s="1"/>
      <c r="U392" s="1"/>
      <c r="V392" s="1"/>
      <c r="AF392">
        <f>'18042'!$G$392*IF(E392&lt;&gt;"",'18042'!$F$392,0)</f>
        <v>0</v>
      </c>
    </row>
    <row r="393" spans="2:32" ht="12.75">
      <c r="B393" s="1"/>
      <c r="C393">
        <f>IF(B393&lt;&gt;"",VLOOKUP(B393,iscritti_18042!$A$2:$G$372,4,FALSE),"")</f>
      </c>
      <c r="D393">
        <f>IF(B393&lt;&gt;"",VLOOKUP(B393,iscritti_18042!$A$2:$G$372,2,FALSE),"")</f>
      </c>
      <c r="E393">
        <f>IF(B393&lt;&gt;"",VLOOKUP(B393,iscritti_18042!$A$2:$G$372,3,FALSE),"")</f>
      </c>
      <c r="F393">
        <f>IF(E393&lt;&gt;"",VLOOKUP(E393,'18042'!$AG$3:'18042'!$AH$6,2,FALSE),"")</f>
      </c>
      <c r="G393">
        <f>COUNTA('18042'!$H$393:'18042'!$K$393)</f>
        <v>0</v>
      </c>
      <c r="H393" s="1"/>
      <c r="I393" s="1"/>
      <c r="J393" s="1"/>
      <c r="K393" s="1"/>
      <c r="L393">
        <f>IF('18042'!$G$393&lt;&gt;0,'18042'!$M$393/'18042'!$G$393,"")</f>
      </c>
      <c r="M393">
        <f>SUM('18042'!$H$393:'18042'!$K$393)</f>
        <v>0</v>
      </c>
      <c r="N393" s="1"/>
      <c r="O393" s="1"/>
      <c r="P393">
        <f>SUM('18042'!$M$393:'18042'!$O$393)+'18042'!$AF$393</f>
        <v>0</v>
      </c>
      <c r="Q393">
        <f>SUM('18042'!$P$390:'18042'!$P$393)</f>
        <v>0</v>
      </c>
      <c r="R393">
        <v>96</v>
      </c>
      <c r="T393" s="1"/>
      <c r="U393" s="1"/>
      <c r="V393" s="1"/>
      <c r="AF393">
        <f>'18042'!$G$393*IF(E393&lt;&gt;"",'18042'!$F$393,0)</f>
        <v>0</v>
      </c>
    </row>
    <row r="394" spans="1:32" ht="12.75">
      <c r="A394">
        <v>97</v>
      </c>
      <c r="B394" s="1"/>
      <c r="C394">
        <f>IF(B394&lt;&gt;"",VLOOKUP(B394,iscritti_18042!$A$2:$G$372,4,FALSE),"")</f>
      </c>
      <c r="D394">
        <f>IF(B394&lt;&gt;"",VLOOKUP(B394,iscritti_18042!$A$2:$G$372,2,FALSE),"")</f>
      </c>
      <c r="E394">
        <f>IF(B394&lt;&gt;"",VLOOKUP(B394,iscritti_18042!$A$2:$G$372,3,FALSE),"")</f>
      </c>
      <c r="F394">
        <f>IF(E394&lt;&gt;"",VLOOKUP(E394,'18042'!$AG$3:'18042'!$AH$6,2,FALSE),"")</f>
      </c>
      <c r="G394">
        <f>COUNTA('18042'!$H$394:'18042'!$K$394)</f>
        <v>0</v>
      </c>
      <c r="H394" s="1"/>
      <c r="I394" s="1"/>
      <c r="J394" s="1"/>
      <c r="K394" s="1"/>
      <c r="L394">
        <f>IF('18042'!$G$394&lt;&gt;0,'18042'!$M$394/'18042'!$G$394,"")</f>
      </c>
      <c r="M394">
        <f>SUM('18042'!$H$394:'18042'!$K$394)</f>
        <v>0</v>
      </c>
      <c r="N394" s="1"/>
      <c r="O394" s="1"/>
      <c r="P394">
        <f>SUM('18042'!$M$394:'18042'!$O$394)+'18042'!$AF$394</f>
        <v>0</v>
      </c>
      <c r="Q394">
        <f>SUM('18042'!$P$394:'18042'!$P$397)</f>
        <v>0</v>
      </c>
      <c r="R394">
        <v>97</v>
      </c>
      <c r="S394">
        <f>SUM('18042'!$P$394:'18042'!$P$397)</f>
        <v>0</v>
      </c>
      <c r="T394" s="1"/>
      <c r="U394" s="1"/>
      <c r="V394" s="1"/>
      <c r="AF394">
        <f>'18042'!$G$394*IF(E394&lt;&gt;"",'18042'!$F$394,0)</f>
        <v>0</v>
      </c>
    </row>
    <row r="395" spans="2:32" ht="12.75">
      <c r="B395" s="1"/>
      <c r="C395">
        <f>IF(B395&lt;&gt;"",VLOOKUP(B395,iscritti_18042!$A$2:$G$372,4,FALSE),"")</f>
      </c>
      <c r="D395">
        <f>IF(B395&lt;&gt;"",VLOOKUP(B395,iscritti_18042!$A$2:$G$372,2,FALSE),"")</f>
      </c>
      <c r="E395">
        <f>IF(B395&lt;&gt;"",VLOOKUP(B395,iscritti_18042!$A$2:$G$372,3,FALSE),"")</f>
      </c>
      <c r="F395">
        <f>IF(E395&lt;&gt;"",VLOOKUP(E395,'18042'!$AG$3:'18042'!$AH$6,2,FALSE),"")</f>
      </c>
      <c r="G395">
        <f>COUNTA('18042'!$H$395:'18042'!$K$395)</f>
        <v>0</v>
      </c>
      <c r="H395" s="1"/>
      <c r="I395" s="1"/>
      <c r="J395" s="1"/>
      <c r="K395" s="1"/>
      <c r="L395">
        <f>IF('18042'!$G$395&lt;&gt;0,'18042'!$M$395/'18042'!$G$395,"")</f>
      </c>
      <c r="M395">
        <f>SUM('18042'!$H$395:'18042'!$K$395)</f>
        <v>0</v>
      </c>
      <c r="N395" s="1"/>
      <c r="O395" s="1"/>
      <c r="P395">
        <f>SUM('18042'!$M$395:'18042'!$O$395)+'18042'!$AF$395</f>
        <v>0</v>
      </c>
      <c r="Q395">
        <f>SUM('18042'!$P$394:'18042'!$P$397)</f>
        <v>0</v>
      </c>
      <c r="R395">
        <v>97</v>
      </c>
      <c r="T395" s="1"/>
      <c r="U395" s="1"/>
      <c r="V395" s="1"/>
      <c r="AF395">
        <f>'18042'!$G$395*IF(E395&lt;&gt;"",'18042'!$F$395,0)</f>
        <v>0</v>
      </c>
    </row>
    <row r="396" spans="2:32" ht="12.75">
      <c r="B396" s="1"/>
      <c r="C396">
        <f>IF(B396&lt;&gt;"",VLOOKUP(B396,iscritti_18042!$A$2:$G$372,4,FALSE),"")</f>
      </c>
      <c r="D396">
        <f>IF(B396&lt;&gt;"",VLOOKUP(B396,iscritti_18042!$A$2:$G$372,2,FALSE),"")</f>
      </c>
      <c r="E396">
        <f>IF(B396&lt;&gt;"",VLOOKUP(B396,iscritti_18042!$A$2:$G$372,3,FALSE),"")</f>
      </c>
      <c r="F396">
        <f>IF(E396&lt;&gt;"",VLOOKUP(E396,'18042'!$AG$3:'18042'!$AH$6,2,FALSE),"")</f>
      </c>
      <c r="G396">
        <f>COUNTA('18042'!$H$396:'18042'!$K$396)</f>
        <v>0</v>
      </c>
      <c r="H396" s="1"/>
      <c r="I396" s="1"/>
      <c r="J396" s="1"/>
      <c r="K396" s="1"/>
      <c r="L396">
        <f>IF('18042'!$G$396&lt;&gt;0,'18042'!$M$396/'18042'!$G$396,"")</f>
      </c>
      <c r="M396">
        <f>SUM('18042'!$H$396:'18042'!$K$396)</f>
        <v>0</v>
      </c>
      <c r="N396" s="1"/>
      <c r="O396" s="1"/>
      <c r="P396">
        <f>SUM('18042'!$M$396:'18042'!$O$396)+'18042'!$AF$396</f>
        <v>0</v>
      </c>
      <c r="Q396">
        <f>SUM('18042'!$P$394:'18042'!$P$397)</f>
        <v>0</v>
      </c>
      <c r="R396">
        <v>97</v>
      </c>
      <c r="T396" s="1"/>
      <c r="U396" s="1"/>
      <c r="V396" s="1"/>
      <c r="AF396">
        <f>'18042'!$G$396*IF(E396&lt;&gt;"",'18042'!$F$396,0)</f>
        <v>0</v>
      </c>
    </row>
    <row r="397" spans="2:32" ht="12.75">
      <c r="B397" s="1"/>
      <c r="C397">
        <f>IF(B397&lt;&gt;"",VLOOKUP(B397,iscritti_18042!$A$2:$G$372,4,FALSE),"")</f>
      </c>
      <c r="D397">
        <f>IF(B397&lt;&gt;"",VLOOKUP(B397,iscritti_18042!$A$2:$G$372,2,FALSE),"")</f>
      </c>
      <c r="E397">
        <f>IF(B397&lt;&gt;"",VLOOKUP(B397,iscritti_18042!$A$2:$G$372,3,FALSE),"")</f>
      </c>
      <c r="F397">
        <f>IF(E397&lt;&gt;"",VLOOKUP(E397,'18042'!$AG$3:'18042'!$AH$6,2,FALSE),"")</f>
      </c>
      <c r="G397">
        <f>COUNTA('18042'!$H$397:'18042'!$K$397)</f>
        <v>0</v>
      </c>
      <c r="H397" s="1"/>
      <c r="I397" s="1"/>
      <c r="J397" s="1"/>
      <c r="K397" s="1"/>
      <c r="L397">
        <f>IF('18042'!$G$397&lt;&gt;0,'18042'!$M$397/'18042'!$G$397,"")</f>
      </c>
      <c r="M397">
        <f>SUM('18042'!$H$397:'18042'!$K$397)</f>
        <v>0</v>
      </c>
      <c r="N397" s="1"/>
      <c r="O397" s="1"/>
      <c r="P397">
        <f>SUM('18042'!$M$397:'18042'!$O$397)+'18042'!$AF$397</f>
        <v>0</v>
      </c>
      <c r="Q397">
        <f>SUM('18042'!$P$394:'18042'!$P$397)</f>
        <v>0</v>
      </c>
      <c r="R397">
        <v>97</v>
      </c>
      <c r="T397" s="1"/>
      <c r="U397" s="1"/>
      <c r="V397" s="1"/>
      <c r="AF397">
        <f>'18042'!$G$397*IF(E397&lt;&gt;"",'18042'!$F$397,0)</f>
        <v>0</v>
      </c>
    </row>
    <row r="398" spans="1:32" ht="12.75">
      <c r="A398">
        <v>98</v>
      </c>
      <c r="B398" s="1"/>
      <c r="C398">
        <f>IF(B398&lt;&gt;"",VLOOKUP(B398,iscritti_18042!$A$2:$G$372,4,FALSE),"")</f>
      </c>
      <c r="D398">
        <f>IF(B398&lt;&gt;"",VLOOKUP(B398,iscritti_18042!$A$2:$G$372,2,FALSE),"")</f>
      </c>
      <c r="E398">
        <f>IF(B398&lt;&gt;"",VLOOKUP(B398,iscritti_18042!$A$2:$G$372,3,FALSE),"")</f>
      </c>
      <c r="F398">
        <f>IF(E398&lt;&gt;"",VLOOKUP(E398,'18042'!$AG$3:'18042'!$AH$6,2,FALSE),"")</f>
      </c>
      <c r="G398">
        <f>COUNTA('18042'!$H$398:'18042'!$K$398)</f>
        <v>0</v>
      </c>
      <c r="H398" s="1"/>
      <c r="I398" s="1"/>
      <c r="J398" s="1"/>
      <c r="K398" s="1"/>
      <c r="L398">
        <f>IF('18042'!$G$398&lt;&gt;0,'18042'!$M$398/'18042'!$G$398,"")</f>
      </c>
      <c r="M398">
        <f>SUM('18042'!$H$398:'18042'!$K$398)</f>
        <v>0</v>
      </c>
      <c r="N398" s="1"/>
      <c r="O398" s="1"/>
      <c r="P398">
        <f>SUM('18042'!$M$398:'18042'!$O$398)+'18042'!$AF$398</f>
        <v>0</v>
      </c>
      <c r="Q398">
        <f>SUM('18042'!$P$398:'18042'!$P$401)</f>
        <v>0</v>
      </c>
      <c r="R398">
        <v>98</v>
      </c>
      <c r="S398">
        <f>SUM('18042'!$P$398:'18042'!$P$401)</f>
        <v>0</v>
      </c>
      <c r="T398" s="1"/>
      <c r="U398" s="1"/>
      <c r="V398" s="1"/>
      <c r="AF398">
        <f>'18042'!$G$398*IF(E398&lt;&gt;"",'18042'!$F$398,0)</f>
        <v>0</v>
      </c>
    </row>
    <row r="399" spans="2:32" ht="12.75">
      <c r="B399" s="1"/>
      <c r="C399">
        <f>IF(B399&lt;&gt;"",VLOOKUP(B399,iscritti_18042!$A$2:$G$372,4,FALSE),"")</f>
      </c>
      <c r="D399">
        <f>IF(B399&lt;&gt;"",VLOOKUP(B399,iscritti_18042!$A$2:$G$372,2,FALSE),"")</f>
      </c>
      <c r="E399">
        <f>IF(B399&lt;&gt;"",VLOOKUP(B399,iscritti_18042!$A$2:$G$372,3,FALSE),"")</f>
      </c>
      <c r="F399">
        <f>IF(E399&lt;&gt;"",VLOOKUP(E399,'18042'!$AG$3:'18042'!$AH$6,2,FALSE),"")</f>
      </c>
      <c r="G399">
        <f>COUNTA('18042'!$H$399:'18042'!$K$399)</f>
        <v>0</v>
      </c>
      <c r="H399" s="1"/>
      <c r="I399" s="1"/>
      <c r="J399" s="1"/>
      <c r="K399" s="1"/>
      <c r="L399">
        <f>IF('18042'!$G$399&lt;&gt;0,'18042'!$M$399/'18042'!$G$399,"")</f>
      </c>
      <c r="M399">
        <f>SUM('18042'!$H$399:'18042'!$K$399)</f>
        <v>0</v>
      </c>
      <c r="N399" s="1"/>
      <c r="O399" s="1"/>
      <c r="P399">
        <f>SUM('18042'!$M$399:'18042'!$O$399)+'18042'!$AF$399</f>
        <v>0</v>
      </c>
      <c r="Q399">
        <f>SUM('18042'!$P$398:'18042'!$P$401)</f>
        <v>0</v>
      </c>
      <c r="R399">
        <v>98</v>
      </c>
      <c r="T399" s="1"/>
      <c r="U399" s="1"/>
      <c r="V399" s="1"/>
      <c r="AF399">
        <f>'18042'!$G$399*IF(E399&lt;&gt;"",'18042'!$F$399,0)</f>
        <v>0</v>
      </c>
    </row>
    <row r="400" spans="2:32" ht="12.75">
      <c r="B400" s="1"/>
      <c r="C400">
        <f>IF(B400&lt;&gt;"",VLOOKUP(B400,iscritti_18042!$A$2:$G$372,4,FALSE),"")</f>
      </c>
      <c r="D400">
        <f>IF(B400&lt;&gt;"",VLOOKUP(B400,iscritti_18042!$A$2:$G$372,2,FALSE),"")</f>
      </c>
      <c r="E400">
        <f>IF(B400&lt;&gt;"",VLOOKUP(B400,iscritti_18042!$A$2:$G$372,3,FALSE),"")</f>
      </c>
      <c r="F400">
        <f>IF(E400&lt;&gt;"",VLOOKUP(E400,'18042'!$AG$3:'18042'!$AH$6,2,FALSE),"")</f>
      </c>
      <c r="G400">
        <f>COUNTA('18042'!$H$400:'18042'!$K$400)</f>
        <v>0</v>
      </c>
      <c r="H400" s="1"/>
      <c r="I400" s="1"/>
      <c r="J400" s="1"/>
      <c r="K400" s="1"/>
      <c r="L400">
        <f>IF('18042'!$G$400&lt;&gt;0,'18042'!$M$400/'18042'!$G$400,"")</f>
      </c>
      <c r="M400">
        <f>SUM('18042'!$H$400:'18042'!$K$400)</f>
        <v>0</v>
      </c>
      <c r="N400" s="1"/>
      <c r="O400" s="1"/>
      <c r="P400">
        <f>SUM('18042'!$M$400:'18042'!$O$400)+'18042'!$AF$400</f>
        <v>0</v>
      </c>
      <c r="Q400">
        <f>SUM('18042'!$P$398:'18042'!$P$401)</f>
        <v>0</v>
      </c>
      <c r="R400">
        <v>98</v>
      </c>
      <c r="T400" s="1"/>
      <c r="U400" s="1"/>
      <c r="V400" s="1"/>
      <c r="AF400">
        <f>'18042'!$G$400*IF(E400&lt;&gt;"",'18042'!$F$400,0)</f>
        <v>0</v>
      </c>
    </row>
    <row r="401" spans="2:32" ht="12.75">
      <c r="B401" s="1"/>
      <c r="C401">
        <f>IF(B401&lt;&gt;"",VLOOKUP(B401,iscritti_18042!$A$2:$G$372,4,FALSE),"")</f>
      </c>
      <c r="D401">
        <f>IF(B401&lt;&gt;"",VLOOKUP(B401,iscritti_18042!$A$2:$G$372,2,FALSE),"")</f>
      </c>
      <c r="E401">
        <f>IF(B401&lt;&gt;"",VLOOKUP(B401,iscritti_18042!$A$2:$G$372,3,FALSE),"")</f>
      </c>
      <c r="F401">
        <f>IF(E401&lt;&gt;"",VLOOKUP(E401,'18042'!$AG$3:'18042'!$AH$6,2,FALSE),"")</f>
      </c>
      <c r="G401">
        <f>COUNTA('18042'!$H$401:'18042'!$K$401)</f>
        <v>0</v>
      </c>
      <c r="H401" s="1"/>
      <c r="I401" s="1"/>
      <c r="J401" s="1"/>
      <c r="K401" s="1"/>
      <c r="L401">
        <f>IF('18042'!$G$401&lt;&gt;0,'18042'!$M$401/'18042'!$G$401,"")</f>
      </c>
      <c r="M401">
        <f>SUM('18042'!$H$401:'18042'!$K$401)</f>
        <v>0</v>
      </c>
      <c r="N401" s="1"/>
      <c r="O401" s="1"/>
      <c r="P401">
        <f>SUM('18042'!$M$401:'18042'!$O$401)+'18042'!$AF$401</f>
        <v>0</v>
      </c>
      <c r="Q401">
        <f>SUM('18042'!$P$398:'18042'!$P$401)</f>
        <v>0</v>
      </c>
      <c r="R401">
        <v>98</v>
      </c>
      <c r="T401" s="1"/>
      <c r="U401" s="1"/>
      <c r="V401" s="1"/>
      <c r="AF401">
        <f>'18042'!$G$401*IF(E401&lt;&gt;"",'18042'!$F$401,0)</f>
        <v>0</v>
      </c>
    </row>
    <row r="402" spans="1:32" ht="12.75">
      <c r="A402">
        <v>99</v>
      </c>
      <c r="B402" s="1"/>
      <c r="C402">
        <f>IF(B402&lt;&gt;"",VLOOKUP(B402,iscritti_18042!$A$2:$G$372,4,FALSE),"")</f>
      </c>
      <c r="D402">
        <f>IF(B402&lt;&gt;"",VLOOKUP(B402,iscritti_18042!$A$2:$G$372,2,FALSE),"")</f>
      </c>
      <c r="E402">
        <f>IF(B402&lt;&gt;"",VLOOKUP(B402,iscritti_18042!$A$2:$G$372,3,FALSE),"")</f>
      </c>
      <c r="F402">
        <f>IF(E402&lt;&gt;"",VLOOKUP(E402,'18042'!$AG$3:'18042'!$AH$6,2,FALSE),"")</f>
      </c>
      <c r="G402">
        <f>COUNTA('18042'!$H$402:'18042'!$K$402)</f>
        <v>0</v>
      </c>
      <c r="H402" s="1"/>
      <c r="I402" s="1"/>
      <c r="J402" s="1"/>
      <c r="K402" s="1"/>
      <c r="L402">
        <f>IF('18042'!$G$402&lt;&gt;0,'18042'!$M$402/'18042'!$G$402,"")</f>
      </c>
      <c r="M402">
        <f>SUM('18042'!$H$402:'18042'!$K$402)</f>
        <v>0</v>
      </c>
      <c r="N402" s="1"/>
      <c r="O402" s="1"/>
      <c r="P402">
        <f>SUM('18042'!$M$402:'18042'!$O$402)+'18042'!$AF$402</f>
        <v>0</v>
      </c>
      <c r="Q402">
        <f>SUM('18042'!$P$402:'18042'!$P$405)</f>
        <v>0</v>
      </c>
      <c r="R402">
        <v>99</v>
      </c>
      <c r="S402">
        <f>SUM('18042'!$P$402:'18042'!$P$405)</f>
        <v>0</v>
      </c>
      <c r="T402" s="1"/>
      <c r="U402" s="1"/>
      <c r="V402" s="1"/>
      <c r="AF402">
        <f>'18042'!$G$402*IF(E402&lt;&gt;"",'18042'!$F$402,0)</f>
        <v>0</v>
      </c>
    </row>
    <row r="403" spans="2:32" ht="12.75">
      <c r="B403" s="1"/>
      <c r="C403">
        <f>IF(B403&lt;&gt;"",VLOOKUP(B403,iscritti_18042!$A$2:$G$372,4,FALSE),"")</f>
      </c>
      <c r="D403">
        <f>IF(B403&lt;&gt;"",VLOOKUP(B403,iscritti_18042!$A$2:$G$372,2,FALSE),"")</f>
      </c>
      <c r="E403">
        <f>IF(B403&lt;&gt;"",VLOOKUP(B403,iscritti_18042!$A$2:$G$372,3,FALSE),"")</f>
      </c>
      <c r="F403">
        <f>IF(E403&lt;&gt;"",VLOOKUP(E403,'18042'!$AG$3:'18042'!$AH$6,2,FALSE),"")</f>
      </c>
      <c r="G403">
        <f>COUNTA('18042'!$H$403:'18042'!$K$403)</f>
        <v>0</v>
      </c>
      <c r="H403" s="1"/>
      <c r="I403" s="1"/>
      <c r="J403" s="1"/>
      <c r="K403" s="1"/>
      <c r="L403">
        <f>IF('18042'!$G$403&lt;&gt;0,'18042'!$M$403/'18042'!$G$403,"")</f>
      </c>
      <c r="M403">
        <f>SUM('18042'!$H$403:'18042'!$K$403)</f>
        <v>0</v>
      </c>
      <c r="N403" s="1"/>
      <c r="O403" s="1"/>
      <c r="P403">
        <f>SUM('18042'!$M$403:'18042'!$O$403)+'18042'!$AF$403</f>
        <v>0</v>
      </c>
      <c r="Q403">
        <f>SUM('18042'!$P$402:'18042'!$P$405)</f>
        <v>0</v>
      </c>
      <c r="R403">
        <v>99</v>
      </c>
      <c r="T403" s="1"/>
      <c r="U403" s="1"/>
      <c r="V403" s="1"/>
      <c r="AF403">
        <f>'18042'!$G$403*IF(E403&lt;&gt;"",'18042'!$F$403,0)</f>
        <v>0</v>
      </c>
    </row>
    <row r="404" spans="2:32" ht="12.75">
      <c r="B404" s="1"/>
      <c r="C404">
        <f>IF(B404&lt;&gt;"",VLOOKUP(B404,iscritti_18042!$A$2:$G$372,4,FALSE),"")</f>
      </c>
      <c r="D404">
        <f>IF(B404&lt;&gt;"",VLOOKUP(B404,iscritti_18042!$A$2:$G$372,2,FALSE),"")</f>
      </c>
      <c r="E404">
        <f>IF(B404&lt;&gt;"",VLOOKUP(B404,iscritti_18042!$A$2:$G$372,3,FALSE),"")</f>
      </c>
      <c r="F404">
        <f>IF(E404&lt;&gt;"",VLOOKUP(E404,'18042'!$AG$3:'18042'!$AH$6,2,FALSE),"")</f>
      </c>
      <c r="G404">
        <f>COUNTA('18042'!$H$404:'18042'!$K$404)</f>
        <v>0</v>
      </c>
      <c r="H404" s="1"/>
      <c r="I404" s="1"/>
      <c r="J404" s="1"/>
      <c r="K404" s="1"/>
      <c r="L404">
        <f>IF('18042'!$G$404&lt;&gt;0,'18042'!$M$404/'18042'!$G$404,"")</f>
      </c>
      <c r="M404">
        <f>SUM('18042'!$H$404:'18042'!$K$404)</f>
        <v>0</v>
      </c>
      <c r="N404" s="1"/>
      <c r="O404" s="1"/>
      <c r="P404">
        <f>SUM('18042'!$M$404:'18042'!$O$404)+'18042'!$AF$404</f>
        <v>0</v>
      </c>
      <c r="Q404">
        <f>SUM('18042'!$P$402:'18042'!$P$405)</f>
        <v>0</v>
      </c>
      <c r="R404">
        <v>99</v>
      </c>
      <c r="T404" s="1"/>
      <c r="U404" s="1"/>
      <c r="V404" s="1"/>
      <c r="AF404">
        <f>'18042'!$G$404*IF(E404&lt;&gt;"",'18042'!$F$404,0)</f>
        <v>0</v>
      </c>
    </row>
    <row r="405" spans="2:32" ht="12.75">
      <c r="B405" s="1"/>
      <c r="C405">
        <f>IF(B405&lt;&gt;"",VLOOKUP(B405,iscritti_18042!$A$2:$G$372,4,FALSE),"")</f>
      </c>
      <c r="D405">
        <f>IF(B405&lt;&gt;"",VLOOKUP(B405,iscritti_18042!$A$2:$G$372,2,FALSE),"")</f>
      </c>
      <c r="E405">
        <f>IF(B405&lt;&gt;"",VLOOKUP(B405,iscritti_18042!$A$2:$G$372,3,FALSE),"")</f>
      </c>
      <c r="F405">
        <f>IF(E405&lt;&gt;"",VLOOKUP(E405,'18042'!$AG$3:'18042'!$AH$6,2,FALSE),"")</f>
      </c>
      <c r="G405">
        <f>COUNTA('18042'!$H$405:'18042'!$K$405)</f>
        <v>0</v>
      </c>
      <c r="H405" s="1"/>
      <c r="I405" s="1"/>
      <c r="J405" s="1"/>
      <c r="K405" s="1"/>
      <c r="L405">
        <f>IF('18042'!$G$405&lt;&gt;0,'18042'!$M$405/'18042'!$G$405,"")</f>
      </c>
      <c r="M405">
        <f>SUM('18042'!$H$405:'18042'!$K$405)</f>
        <v>0</v>
      </c>
      <c r="N405" s="1"/>
      <c r="O405" s="1"/>
      <c r="P405">
        <f>SUM('18042'!$M$405:'18042'!$O$405)+'18042'!$AF$405</f>
        <v>0</v>
      </c>
      <c r="Q405">
        <f>SUM('18042'!$P$402:'18042'!$P$405)</f>
        <v>0</v>
      </c>
      <c r="R405">
        <v>99</v>
      </c>
      <c r="T405" s="1"/>
      <c r="U405" s="1"/>
      <c r="V405" s="1"/>
      <c r="AF405">
        <f>'18042'!$G$405*IF(E405&lt;&gt;"",'18042'!$F$405,0)</f>
        <v>0</v>
      </c>
    </row>
    <row r="406" spans="1:32" ht="12.75">
      <c r="A406">
        <v>100</v>
      </c>
      <c r="B406" s="1"/>
      <c r="C406">
        <f>IF(B406&lt;&gt;"",VLOOKUP(B406,iscritti_18042!$A$2:$G$372,4,FALSE),"")</f>
      </c>
      <c r="D406">
        <f>IF(B406&lt;&gt;"",VLOOKUP(B406,iscritti_18042!$A$2:$G$372,2,FALSE),"")</f>
      </c>
      <c r="E406">
        <f>IF(B406&lt;&gt;"",VLOOKUP(B406,iscritti_18042!$A$2:$G$372,3,FALSE),"")</f>
      </c>
      <c r="F406">
        <f>IF(E406&lt;&gt;"",VLOOKUP(E406,'18042'!$AG$3:'18042'!$AH$6,2,FALSE),"")</f>
      </c>
      <c r="G406">
        <f>COUNTA('18042'!$H$406:'18042'!$K$406)</f>
        <v>0</v>
      </c>
      <c r="H406" s="1"/>
      <c r="I406" s="1"/>
      <c r="J406" s="1"/>
      <c r="K406" s="1"/>
      <c r="L406">
        <f>IF('18042'!$G$406&lt;&gt;0,'18042'!$M$406/'18042'!$G$406,"")</f>
      </c>
      <c r="M406">
        <f>SUM('18042'!$H$406:'18042'!$K$406)</f>
        <v>0</v>
      </c>
      <c r="N406" s="1"/>
      <c r="O406" s="1"/>
      <c r="P406">
        <f>SUM('18042'!$M$406:'18042'!$O$406)+'18042'!$AF$406</f>
        <v>0</v>
      </c>
      <c r="Q406">
        <f>SUM('18042'!$P$406:'18042'!$P$409)</f>
        <v>0</v>
      </c>
      <c r="R406">
        <v>100</v>
      </c>
      <c r="S406">
        <f>SUM('18042'!$P$406:'18042'!$P$409)</f>
        <v>0</v>
      </c>
      <c r="T406" s="1"/>
      <c r="U406" s="1"/>
      <c r="V406" s="1"/>
      <c r="AF406">
        <f>'18042'!$G$406*IF(E406&lt;&gt;"",'18042'!$F$406,0)</f>
        <v>0</v>
      </c>
    </row>
    <row r="407" spans="2:32" ht="12.75">
      <c r="B407" s="1"/>
      <c r="C407">
        <f>IF(B407&lt;&gt;"",VLOOKUP(B407,iscritti_18042!$A$2:$G$372,4,FALSE),"")</f>
      </c>
      <c r="D407">
        <f>IF(B407&lt;&gt;"",VLOOKUP(B407,iscritti_18042!$A$2:$G$372,2,FALSE),"")</f>
      </c>
      <c r="E407">
        <f>IF(B407&lt;&gt;"",VLOOKUP(B407,iscritti_18042!$A$2:$G$372,3,FALSE),"")</f>
      </c>
      <c r="F407">
        <f>IF(E407&lt;&gt;"",VLOOKUP(E407,'18042'!$AG$3:'18042'!$AH$6,2,FALSE),"")</f>
      </c>
      <c r="G407">
        <f>COUNTA('18042'!$H$407:'18042'!$K$407)</f>
        <v>0</v>
      </c>
      <c r="H407" s="1"/>
      <c r="I407" s="1"/>
      <c r="J407" s="1"/>
      <c r="K407" s="1"/>
      <c r="L407">
        <f>IF('18042'!$G$407&lt;&gt;0,'18042'!$M$407/'18042'!$G$407,"")</f>
      </c>
      <c r="M407">
        <f>SUM('18042'!$H$407:'18042'!$K$407)</f>
        <v>0</v>
      </c>
      <c r="N407" s="1"/>
      <c r="O407" s="1"/>
      <c r="P407">
        <f>SUM('18042'!$M$407:'18042'!$O$407)+'18042'!$AF$407</f>
        <v>0</v>
      </c>
      <c r="Q407">
        <f>SUM('18042'!$P$406:'18042'!$P$409)</f>
        <v>0</v>
      </c>
      <c r="R407">
        <v>100</v>
      </c>
      <c r="T407" s="1"/>
      <c r="U407" s="1"/>
      <c r="V407" s="1"/>
      <c r="AF407">
        <f>'18042'!$G$407*IF(E407&lt;&gt;"",'18042'!$F$407,0)</f>
        <v>0</v>
      </c>
    </row>
    <row r="408" spans="2:32" ht="12.75">
      <c r="B408" s="1"/>
      <c r="C408">
        <f>IF(B408&lt;&gt;"",VLOOKUP(B408,iscritti_18042!$A$2:$G$372,4,FALSE),"")</f>
      </c>
      <c r="D408">
        <f>IF(B408&lt;&gt;"",VLOOKUP(B408,iscritti_18042!$A$2:$G$372,2,FALSE),"")</f>
      </c>
      <c r="E408">
        <f>IF(B408&lt;&gt;"",VLOOKUP(B408,iscritti_18042!$A$2:$G$372,3,FALSE),"")</f>
      </c>
      <c r="F408">
        <f>IF(E408&lt;&gt;"",VLOOKUP(E408,'18042'!$AG$3:'18042'!$AH$6,2,FALSE),"")</f>
      </c>
      <c r="G408">
        <f>COUNTA('18042'!$H$408:'18042'!$K$408)</f>
        <v>0</v>
      </c>
      <c r="H408" s="1"/>
      <c r="I408" s="1"/>
      <c r="J408" s="1"/>
      <c r="K408" s="1"/>
      <c r="L408">
        <f>IF('18042'!$G$408&lt;&gt;0,'18042'!$M$408/'18042'!$G$408,"")</f>
      </c>
      <c r="M408">
        <f>SUM('18042'!$H$408:'18042'!$K$408)</f>
        <v>0</v>
      </c>
      <c r="N408" s="1"/>
      <c r="O408" s="1"/>
      <c r="P408">
        <f>SUM('18042'!$M$408:'18042'!$O$408)+'18042'!$AF$408</f>
        <v>0</v>
      </c>
      <c r="Q408">
        <f>SUM('18042'!$P$406:'18042'!$P$409)</f>
        <v>0</v>
      </c>
      <c r="R408">
        <v>100</v>
      </c>
      <c r="T408" s="1"/>
      <c r="U408" s="1"/>
      <c r="V408" s="1"/>
      <c r="AF408">
        <f>'18042'!$G$408*IF(E408&lt;&gt;"",'18042'!$F$408,0)</f>
        <v>0</v>
      </c>
    </row>
    <row r="409" spans="2:32" ht="12.75">
      <c r="B409" s="1"/>
      <c r="C409">
        <f>IF(B409&lt;&gt;"",VLOOKUP(B409,iscritti_18042!$A$2:$G$372,4,FALSE),"")</f>
      </c>
      <c r="D409">
        <f>IF(B409&lt;&gt;"",VLOOKUP(B409,iscritti_18042!$A$2:$G$372,2,FALSE),"")</f>
      </c>
      <c r="E409">
        <f>IF(B409&lt;&gt;"",VLOOKUP(B409,iscritti_18042!$A$2:$G$372,3,FALSE),"")</f>
      </c>
      <c r="F409">
        <f>IF(E409&lt;&gt;"",VLOOKUP(E409,'18042'!$AG$3:'18042'!$AH$6,2,FALSE),"")</f>
      </c>
      <c r="G409">
        <f>COUNTA('18042'!$H$409:'18042'!$K$409)</f>
        <v>0</v>
      </c>
      <c r="H409" s="1"/>
      <c r="I409" s="1"/>
      <c r="J409" s="1"/>
      <c r="K409" s="1"/>
      <c r="L409">
        <f>IF('18042'!$G$409&lt;&gt;0,'18042'!$M$409/'18042'!$G$409,"")</f>
      </c>
      <c r="M409">
        <f>SUM('18042'!$H$409:'18042'!$K$409)</f>
        <v>0</v>
      </c>
      <c r="N409" s="1"/>
      <c r="O409" s="1"/>
      <c r="P409">
        <f>SUM('18042'!$M$409:'18042'!$O$409)+'18042'!$AF$409</f>
        <v>0</v>
      </c>
      <c r="Q409">
        <f>SUM('18042'!$P$406:'18042'!$P$409)</f>
        <v>0</v>
      </c>
      <c r="R409">
        <v>100</v>
      </c>
      <c r="T409" s="1"/>
      <c r="U409" s="1"/>
      <c r="V409" s="1"/>
      <c r="AF409">
        <f>'18042'!$G$409*IF(E409&lt;&gt;"",'18042'!$F$409,0)</f>
        <v>0</v>
      </c>
    </row>
    <row r="410" spans="1:32" ht="12.75">
      <c r="A410">
        <v>101</v>
      </c>
      <c r="B410" s="1"/>
      <c r="C410">
        <f>IF(B410&lt;&gt;"",VLOOKUP(B410,iscritti_18042!$A$2:$G$372,4,FALSE),"")</f>
      </c>
      <c r="D410">
        <f>IF(B410&lt;&gt;"",VLOOKUP(B410,iscritti_18042!$A$2:$G$372,2,FALSE),"")</f>
      </c>
      <c r="E410">
        <f>IF(B410&lt;&gt;"",VLOOKUP(B410,iscritti_18042!$A$2:$G$372,3,FALSE),"")</f>
      </c>
      <c r="F410">
        <f>IF(E410&lt;&gt;"",VLOOKUP(E410,'18042'!$AG$3:'18042'!$AH$6,2,FALSE),"")</f>
      </c>
      <c r="G410">
        <f>COUNTA('18042'!$H$410:'18042'!$K$410)</f>
        <v>0</v>
      </c>
      <c r="H410" s="1"/>
      <c r="I410" s="1"/>
      <c r="J410" s="1"/>
      <c r="K410" s="1"/>
      <c r="L410">
        <f>IF('18042'!$G$410&lt;&gt;0,'18042'!$M$410/'18042'!$G$410,"")</f>
      </c>
      <c r="M410">
        <f>SUM('18042'!$H$410:'18042'!$K$410)</f>
        <v>0</v>
      </c>
      <c r="N410" s="1"/>
      <c r="O410" s="1"/>
      <c r="P410">
        <f>SUM('18042'!$M$410:'18042'!$O$410)+'18042'!$AF$410</f>
        <v>0</v>
      </c>
      <c r="Q410">
        <f>SUM('18042'!$P$410:'18042'!$P$413)</f>
        <v>0</v>
      </c>
      <c r="R410">
        <v>101</v>
      </c>
      <c r="S410">
        <f>SUM('18042'!$P$410:'18042'!$P$413)</f>
        <v>0</v>
      </c>
      <c r="T410" s="1"/>
      <c r="U410" s="1"/>
      <c r="V410" s="1"/>
      <c r="AF410">
        <f>'18042'!$G$410*IF(E410&lt;&gt;"",'18042'!$F$410,0)</f>
        <v>0</v>
      </c>
    </row>
    <row r="411" spans="2:32" ht="12.75">
      <c r="B411" s="1"/>
      <c r="C411">
        <f>IF(B411&lt;&gt;"",VLOOKUP(B411,iscritti_18042!$A$2:$G$372,4,FALSE),"")</f>
      </c>
      <c r="D411">
        <f>IF(B411&lt;&gt;"",VLOOKUP(B411,iscritti_18042!$A$2:$G$372,2,FALSE),"")</f>
      </c>
      <c r="E411">
        <f>IF(B411&lt;&gt;"",VLOOKUP(B411,iscritti_18042!$A$2:$G$372,3,FALSE),"")</f>
      </c>
      <c r="F411">
        <f>IF(E411&lt;&gt;"",VLOOKUP(E411,'18042'!$AG$3:'18042'!$AH$6,2,FALSE),"")</f>
      </c>
      <c r="G411">
        <f>COUNTA('18042'!$H$411:'18042'!$K$411)</f>
        <v>0</v>
      </c>
      <c r="H411" s="1"/>
      <c r="I411" s="1"/>
      <c r="J411" s="1"/>
      <c r="K411" s="1"/>
      <c r="L411">
        <f>IF('18042'!$G$411&lt;&gt;0,'18042'!$M$411/'18042'!$G$411,"")</f>
      </c>
      <c r="M411">
        <f>SUM('18042'!$H$411:'18042'!$K$411)</f>
        <v>0</v>
      </c>
      <c r="N411" s="1"/>
      <c r="O411" s="1"/>
      <c r="P411">
        <f>SUM('18042'!$M$411:'18042'!$O$411)+'18042'!$AF$411</f>
        <v>0</v>
      </c>
      <c r="Q411">
        <f>SUM('18042'!$P$410:'18042'!$P$413)</f>
        <v>0</v>
      </c>
      <c r="R411">
        <v>101</v>
      </c>
      <c r="T411" s="1"/>
      <c r="U411" s="1"/>
      <c r="V411" s="1"/>
      <c r="AF411">
        <f>'18042'!$G$411*IF(E411&lt;&gt;"",'18042'!$F$411,0)</f>
        <v>0</v>
      </c>
    </row>
    <row r="412" spans="2:32" ht="12.75">
      <c r="B412" s="1"/>
      <c r="C412">
        <f>IF(B412&lt;&gt;"",VLOOKUP(B412,iscritti_18042!$A$2:$G$372,4,FALSE),"")</f>
      </c>
      <c r="D412">
        <f>IF(B412&lt;&gt;"",VLOOKUP(B412,iscritti_18042!$A$2:$G$372,2,FALSE),"")</f>
      </c>
      <c r="E412">
        <f>IF(B412&lt;&gt;"",VLOOKUP(B412,iscritti_18042!$A$2:$G$372,3,FALSE),"")</f>
      </c>
      <c r="F412">
        <f>IF(E412&lt;&gt;"",VLOOKUP(E412,'18042'!$AG$3:'18042'!$AH$6,2,FALSE),"")</f>
      </c>
      <c r="G412">
        <f>COUNTA('18042'!$H$412:'18042'!$K$412)</f>
        <v>0</v>
      </c>
      <c r="H412" s="1"/>
      <c r="I412" s="1"/>
      <c r="J412" s="1"/>
      <c r="K412" s="1"/>
      <c r="L412">
        <f>IF('18042'!$G$412&lt;&gt;0,'18042'!$M$412/'18042'!$G$412,"")</f>
      </c>
      <c r="M412">
        <f>SUM('18042'!$H$412:'18042'!$K$412)</f>
        <v>0</v>
      </c>
      <c r="N412" s="1"/>
      <c r="O412" s="1"/>
      <c r="P412">
        <f>SUM('18042'!$M$412:'18042'!$O$412)+'18042'!$AF$412</f>
        <v>0</v>
      </c>
      <c r="Q412">
        <f>SUM('18042'!$P$410:'18042'!$P$413)</f>
        <v>0</v>
      </c>
      <c r="R412">
        <v>101</v>
      </c>
      <c r="T412" s="1"/>
      <c r="U412" s="1"/>
      <c r="V412" s="1"/>
      <c r="AF412">
        <f>'18042'!$G$412*IF(E412&lt;&gt;"",'18042'!$F$412,0)</f>
        <v>0</v>
      </c>
    </row>
    <row r="413" spans="2:32" ht="12.75">
      <c r="B413" s="1"/>
      <c r="C413">
        <f>IF(B413&lt;&gt;"",VLOOKUP(B413,iscritti_18042!$A$2:$G$372,4,FALSE),"")</f>
      </c>
      <c r="D413">
        <f>IF(B413&lt;&gt;"",VLOOKUP(B413,iscritti_18042!$A$2:$G$372,2,FALSE),"")</f>
      </c>
      <c r="E413">
        <f>IF(B413&lt;&gt;"",VLOOKUP(B413,iscritti_18042!$A$2:$G$372,3,FALSE),"")</f>
      </c>
      <c r="F413">
        <f>IF(E413&lt;&gt;"",VLOOKUP(E413,'18042'!$AG$3:'18042'!$AH$6,2,FALSE),"")</f>
      </c>
      <c r="G413">
        <f>COUNTA('18042'!$H$413:'18042'!$K$413)</f>
        <v>0</v>
      </c>
      <c r="H413" s="1"/>
      <c r="I413" s="1"/>
      <c r="J413" s="1"/>
      <c r="K413" s="1"/>
      <c r="L413">
        <f>IF('18042'!$G$413&lt;&gt;0,'18042'!$M$413/'18042'!$G$413,"")</f>
      </c>
      <c r="M413">
        <f>SUM('18042'!$H$413:'18042'!$K$413)</f>
        <v>0</v>
      </c>
      <c r="N413" s="1"/>
      <c r="O413" s="1"/>
      <c r="P413">
        <f>SUM('18042'!$M$413:'18042'!$O$413)+'18042'!$AF$413</f>
        <v>0</v>
      </c>
      <c r="Q413">
        <f>SUM('18042'!$P$410:'18042'!$P$413)</f>
        <v>0</v>
      </c>
      <c r="R413">
        <v>101</v>
      </c>
      <c r="T413" s="1"/>
      <c r="U413" s="1"/>
      <c r="V413" s="1"/>
      <c r="AF413">
        <f>'18042'!$G$413*IF(E413&lt;&gt;"",'18042'!$F$413,0)</f>
        <v>0</v>
      </c>
    </row>
    <row r="414" spans="1:32" ht="12.75">
      <c r="A414">
        <v>102</v>
      </c>
      <c r="B414" s="1"/>
      <c r="C414">
        <f>IF(B414&lt;&gt;"",VLOOKUP(B414,iscritti_18042!$A$2:$G$372,4,FALSE),"")</f>
      </c>
      <c r="D414">
        <f>IF(B414&lt;&gt;"",VLOOKUP(B414,iscritti_18042!$A$2:$G$372,2,FALSE),"")</f>
      </c>
      <c r="E414">
        <f>IF(B414&lt;&gt;"",VLOOKUP(B414,iscritti_18042!$A$2:$G$372,3,FALSE),"")</f>
      </c>
      <c r="F414">
        <f>IF(E414&lt;&gt;"",VLOOKUP(E414,'18042'!$AG$3:'18042'!$AH$6,2,FALSE),"")</f>
      </c>
      <c r="G414">
        <f>COUNTA('18042'!$H$414:'18042'!$K$414)</f>
        <v>0</v>
      </c>
      <c r="H414" s="1"/>
      <c r="I414" s="1"/>
      <c r="J414" s="1"/>
      <c r="K414" s="1"/>
      <c r="L414">
        <f>IF('18042'!$G$414&lt;&gt;0,'18042'!$M$414/'18042'!$G$414,"")</f>
      </c>
      <c r="M414">
        <f>SUM('18042'!$H$414:'18042'!$K$414)</f>
        <v>0</v>
      </c>
      <c r="N414" s="1"/>
      <c r="O414" s="1"/>
      <c r="P414">
        <f>SUM('18042'!$M$414:'18042'!$O$414)+'18042'!$AF$414</f>
        <v>0</v>
      </c>
      <c r="Q414">
        <f>SUM('18042'!$P$414:'18042'!$P$417)</f>
        <v>0</v>
      </c>
      <c r="R414">
        <v>102</v>
      </c>
      <c r="S414">
        <f>SUM('18042'!$P$414:'18042'!$P$417)</f>
        <v>0</v>
      </c>
      <c r="T414" s="1"/>
      <c r="U414" s="1"/>
      <c r="V414" s="1"/>
      <c r="AF414">
        <f>'18042'!$G$414*IF(E414&lt;&gt;"",'18042'!$F$414,0)</f>
        <v>0</v>
      </c>
    </row>
    <row r="415" spans="2:32" ht="12.75">
      <c r="B415" s="1"/>
      <c r="C415">
        <f>IF(B415&lt;&gt;"",VLOOKUP(B415,iscritti_18042!$A$2:$G$372,4,FALSE),"")</f>
      </c>
      <c r="D415">
        <f>IF(B415&lt;&gt;"",VLOOKUP(B415,iscritti_18042!$A$2:$G$372,2,FALSE),"")</f>
      </c>
      <c r="E415">
        <f>IF(B415&lt;&gt;"",VLOOKUP(B415,iscritti_18042!$A$2:$G$372,3,FALSE),"")</f>
      </c>
      <c r="F415">
        <f>IF(E415&lt;&gt;"",VLOOKUP(E415,'18042'!$AG$3:'18042'!$AH$6,2,FALSE),"")</f>
      </c>
      <c r="G415">
        <f>COUNTA('18042'!$H$415:'18042'!$K$415)</f>
        <v>0</v>
      </c>
      <c r="H415" s="1"/>
      <c r="I415" s="1"/>
      <c r="J415" s="1"/>
      <c r="K415" s="1"/>
      <c r="L415">
        <f>IF('18042'!$G$415&lt;&gt;0,'18042'!$M$415/'18042'!$G$415,"")</f>
      </c>
      <c r="M415">
        <f>SUM('18042'!$H$415:'18042'!$K$415)</f>
        <v>0</v>
      </c>
      <c r="N415" s="1"/>
      <c r="O415" s="1"/>
      <c r="P415">
        <f>SUM('18042'!$M$415:'18042'!$O$415)+'18042'!$AF$415</f>
        <v>0</v>
      </c>
      <c r="Q415">
        <f>SUM('18042'!$P$414:'18042'!$P$417)</f>
        <v>0</v>
      </c>
      <c r="R415">
        <v>102</v>
      </c>
      <c r="T415" s="1"/>
      <c r="U415" s="1"/>
      <c r="V415" s="1"/>
      <c r="AF415">
        <f>'18042'!$G$415*IF(E415&lt;&gt;"",'18042'!$F$415,0)</f>
        <v>0</v>
      </c>
    </row>
    <row r="416" spans="2:32" ht="12.75">
      <c r="B416" s="1"/>
      <c r="C416">
        <f>IF(B416&lt;&gt;"",VLOOKUP(B416,iscritti_18042!$A$2:$G$372,4,FALSE),"")</f>
      </c>
      <c r="D416">
        <f>IF(B416&lt;&gt;"",VLOOKUP(B416,iscritti_18042!$A$2:$G$372,2,FALSE),"")</f>
      </c>
      <c r="E416">
        <f>IF(B416&lt;&gt;"",VLOOKUP(B416,iscritti_18042!$A$2:$G$372,3,FALSE),"")</f>
      </c>
      <c r="F416">
        <f>IF(E416&lt;&gt;"",VLOOKUP(E416,'18042'!$AG$3:'18042'!$AH$6,2,FALSE),"")</f>
      </c>
      <c r="G416">
        <f>COUNTA('18042'!$H$416:'18042'!$K$416)</f>
        <v>0</v>
      </c>
      <c r="H416" s="1"/>
      <c r="I416" s="1"/>
      <c r="J416" s="1"/>
      <c r="K416" s="1"/>
      <c r="L416">
        <f>IF('18042'!$G$416&lt;&gt;0,'18042'!$M$416/'18042'!$G$416,"")</f>
      </c>
      <c r="M416">
        <f>SUM('18042'!$H$416:'18042'!$K$416)</f>
        <v>0</v>
      </c>
      <c r="N416" s="1"/>
      <c r="O416" s="1"/>
      <c r="P416">
        <f>SUM('18042'!$M$416:'18042'!$O$416)+'18042'!$AF$416</f>
        <v>0</v>
      </c>
      <c r="Q416">
        <f>SUM('18042'!$P$414:'18042'!$P$417)</f>
        <v>0</v>
      </c>
      <c r="R416">
        <v>102</v>
      </c>
      <c r="T416" s="1"/>
      <c r="U416" s="1"/>
      <c r="V416" s="1"/>
      <c r="AF416">
        <f>'18042'!$G$416*IF(E416&lt;&gt;"",'18042'!$F$416,0)</f>
        <v>0</v>
      </c>
    </row>
    <row r="417" spans="2:32" ht="12.75">
      <c r="B417" s="1"/>
      <c r="C417">
        <f>IF(B417&lt;&gt;"",VLOOKUP(B417,iscritti_18042!$A$2:$G$372,4,FALSE),"")</f>
      </c>
      <c r="D417">
        <f>IF(B417&lt;&gt;"",VLOOKUP(B417,iscritti_18042!$A$2:$G$372,2,FALSE),"")</f>
      </c>
      <c r="E417">
        <f>IF(B417&lt;&gt;"",VLOOKUP(B417,iscritti_18042!$A$2:$G$372,3,FALSE),"")</f>
      </c>
      <c r="F417">
        <f>IF(E417&lt;&gt;"",VLOOKUP(E417,'18042'!$AG$3:'18042'!$AH$6,2,FALSE),"")</f>
      </c>
      <c r="G417">
        <f>COUNTA('18042'!$H$417:'18042'!$K$417)</f>
        <v>0</v>
      </c>
      <c r="H417" s="1"/>
      <c r="I417" s="1"/>
      <c r="J417" s="1"/>
      <c r="K417" s="1"/>
      <c r="L417">
        <f>IF('18042'!$G$417&lt;&gt;0,'18042'!$M$417/'18042'!$G$417,"")</f>
      </c>
      <c r="M417">
        <f>SUM('18042'!$H$417:'18042'!$K$417)</f>
        <v>0</v>
      </c>
      <c r="N417" s="1"/>
      <c r="O417" s="1"/>
      <c r="P417">
        <f>SUM('18042'!$M$417:'18042'!$O$417)+'18042'!$AF$417</f>
        <v>0</v>
      </c>
      <c r="Q417">
        <f>SUM('18042'!$P$414:'18042'!$P$417)</f>
        <v>0</v>
      </c>
      <c r="R417">
        <v>102</v>
      </c>
      <c r="T417" s="1"/>
      <c r="U417" s="1"/>
      <c r="V417" s="1"/>
      <c r="AF417">
        <f>'18042'!$G$417*IF(E417&lt;&gt;"",'18042'!$F$417,0)</f>
        <v>0</v>
      </c>
    </row>
    <row r="418" spans="1:32" ht="12.75">
      <c r="A418">
        <v>103</v>
      </c>
      <c r="B418" s="1"/>
      <c r="C418">
        <f>IF(B418&lt;&gt;"",VLOOKUP(B418,iscritti_18042!$A$2:$G$372,4,FALSE),"")</f>
      </c>
      <c r="D418">
        <f>IF(B418&lt;&gt;"",VLOOKUP(B418,iscritti_18042!$A$2:$G$372,2,FALSE),"")</f>
      </c>
      <c r="E418">
        <f>IF(B418&lt;&gt;"",VLOOKUP(B418,iscritti_18042!$A$2:$G$372,3,FALSE),"")</f>
      </c>
      <c r="F418">
        <f>IF(E418&lt;&gt;"",VLOOKUP(E418,'18042'!$AG$3:'18042'!$AH$6,2,FALSE),"")</f>
      </c>
      <c r="G418">
        <f>COUNTA('18042'!$H$418:'18042'!$K$418)</f>
        <v>0</v>
      </c>
      <c r="H418" s="1"/>
      <c r="I418" s="1"/>
      <c r="J418" s="1"/>
      <c r="K418" s="1"/>
      <c r="L418">
        <f>IF('18042'!$G$418&lt;&gt;0,'18042'!$M$418/'18042'!$G$418,"")</f>
      </c>
      <c r="M418">
        <f>SUM('18042'!$H$418:'18042'!$K$418)</f>
        <v>0</v>
      </c>
      <c r="N418" s="1"/>
      <c r="O418" s="1"/>
      <c r="P418">
        <f>SUM('18042'!$M$418:'18042'!$O$418)+'18042'!$AF$418</f>
        <v>0</v>
      </c>
      <c r="Q418">
        <f>SUM('18042'!$P$418:'18042'!$P$421)</f>
        <v>0</v>
      </c>
      <c r="R418">
        <v>103</v>
      </c>
      <c r="S418">
        <f>SUM('18042'!$P$418:'18042'!$P$421)</f>
        <v>0</v>
      </c>
      <c r="T418" s="1"/>
      <c r="U418" s="1"/>
      <c r="V418" s="1"/>
      <c r="AF418">
        <f>'18042'!$G$418*IF(E418&lt;&gt;"",'18042'!$F$418,0)</f>
        <v>0</v>
      </c>
    </row>
    <row r="419" spans="2:32" ht="12.75">
      <c r="B419" s="1"/>
      <c r="C419">
        <f>IF(B419&lt;&gt;"",VLOOKUP(B419,iscritti_18042!$A$2:$G$372,4,FALSE),"")</f>
      </c>
      <c r="D419">
        <f>IF(B419&lt;&gt;"",VLOOKUP(B419,iscritti_18042!$A$2:$G$372,2,FALSE),"")</f>
      </c>
      <c r="E419">
        <f>IF(B419&lt;&gt;"",VLOOKUP(B419,iscritti_18042!$A$2:$G$372,3,FALSE),"")</f>
      </c>
      <c r="F419">
        <f>IF(E419&lt;&gt;"",VLOOKUP(E419,'18042'!$AG$3:'18042'!$AH$6,2,FALSE),"")</f>
      </c>
      <c r="G419">
        <f>COUNTA('18042'!$H$419:'18042'!$K$419)</f>
        <v>0</v>
      </c>
      <c r="H419" s="1"/>
      <c r="I419" s="1"/>
      <c r="J419" s="1"/>
      <c r="K419" s="1"/>
      <c r="L419">
        <f>IF('18042'!$G$419&lt;&gt;0,'18042'!$M$419/'18042'!$G$419,"")</f>
      </c>
      <c r="M419">
        <f>SUM('18042'!$H$419:'18042'!$K$419)</f>
        <v>0</v>
      </c>
      <c r="N419" s="1"/>
      <c r="O419" s="1"/>
      <c r="P419">
        <f>SUM('18042'!$M$419:'18042'!$O$419)+'18042'!$AF$419</f>
        <v>0</v>
      </c>
      <c r="Q419">
        <f>SUM('18042'!$P$418:'18042'!$P$421)</f>
        <v>0</v>
      </c>
      <c r="R419">
        <v>103</v>
      </c>
      <c r="T419" s="1"/>
      <c r="U419" s="1"/>
      <c r="V419" s="1"/>
      <c r="AF419">
        <f>'18042'!$G$419*IF(E419&lt;&gt;"",'18042'!$F$419,0)</f>
        <v>0</v>
      </c>
    </row>
    <row r="420" spans="2:32" ht="12.75">
      <c r="B420" s="1"/>
      <c r="C420">
        <f>IF(B420&lt;&gt;"",VLOOKUP(B420,iscritti_18042!$A$2:$G$372,4,FALSE),"")</f>
      </c>
      <c r="D420">
        <f>IF(B420&lt;&gt;"",VLOOKUP(B420,iscritti_18042!$A$2:$G$372,2,FALSE),"")</f>
      </c>
      <c r="E420">
        <f>IF(B420&lt;&gt;"",VLOOKUP(B420,iscritti_18042!$A$2:$G$372,3,FALSE),"")</f>
      </c>
      <c r="F420">
        <f>IF(E420&lt;&gt;"",VLOOKUP(E420,'18042'!$AG$3:'18042'!$AH$6,2,FALSE),"")</f>
      </c>
      <c r="G420">
        <f>COUNTA('18042'!$H$420:'18042'!$K$420)</f>
        <v>0</v>
      </c>
      <c r="H420" s="1"/>
      <c r="I420" s="1"/>
      <c r="J420" s="1"/>
      <c r="K420" s="1"/>
      <c r="L420">
        <f>IF('18042'!$G$420&lt;&gt;0,'18042'!$M$420/'18042'!$G$420,"")</f>
      </c>
      <c r="M420">
        <f>SUM('18042'!$H$420:'18042'!$K$420)</f>
        <v>0</v>
      </c>
      <c r="N420" s="1"/>
      <c r="O420" s="1"/>
      <c r="P420">
        <f>SUM('18042'!$M$420:'18042'!$O$420)+'18042'!$AF$420</f>
        <v>0</v>
      </c>
      <c r="Q420">
        <f>SUM('18042'!$P$418:'18042'!$P$421)</f>
        <v>0</v>
      </c>
      <c r="R420">
        <v>103</v>
      </c>
      <c r="T420" s="1"/>
      <c r="U420" s="1"/>
      <c r="V420" s="1"/>
      <c r="AF420">
        <f>'18042'!$G$420*IF(E420&lt;&gt;"",'18042'!$F$420,0)</f>
        <v>0</v>
      </c>
    </row>
    <row r="421" spans="2:32" ht="12.75">
      <c r="B421" s="1"/>
      <c r="C421">
        <f>IF(B421&lt;&gt;"",VLOOKUP(B421,iscritti_18042!$A$2:$G$372,4,FALSE),"")</f>
      </c>
      <c r="D421">
        <f>IF(B421&lt;&gt;"",VLOOKUP(B421,iscritti_18042!$A$2:$G$372,2,FALSE),"")</f>
      </c>
      <c r="E421">
        <f>IF(B421&lt;&gt;"",VLOOKUP(B421,iscritti_18042!$A$2:$G$372,3,FALSE),"")</f>
      </c>
      <c r="F421">
        <f>IF(E421&lt;&gt;"",VLOOKUP(E421,'18042'!$AG$3:'18042'!$AH$6,2,FALSE),"")</f>
      </c>
      <c r="G421">
        <f>COUNTA('18042'!$H$421:'18042'!$K$421)</f>
        <v>0</v>
      </c>
      <c r="H421" s="1"/>
      <c r="I421" s="1"/>
      <c r="J421" s="1"/>
      <c r="K421" s="1"/>
      <c r="L421">
        <f>IF('18042'!$G$421&lt;&gt;0,'18042'!$M$421/'18042'!$G$421,"")</f>
      </c>
      <c r="M421">
        <f>SUM('18042'!$H$421:'18042'!$K$421)</f>
        <v>0</v>
      </c>
      <c r="N421" s="1"/>
      <c r="O421" s="1"/>
      <c r="P421">
        <f>SUM('18042'!$M$421:'18042'!$O$421)+'18042'!$AF$421</f>
        <v>0</v>
      </c>
      <c r="Q421">
        <f>SUM('18042'!$P$418:'18042'!$P$421)</f>
        <v>0</v>
      </c>
      <c r="R421">
        <v>103</v>
      </c>
      <c r="T421" s="1"/>
      <c r="U421" s="1"/>
      <c r="V421" s="1"/>
      <c r="AF421">
        <f>'18042'!$G$421*IF(E421&lt;&gt;"",'18042'!$F$421,0)</f>
        <v>0</v>
      </c>
    </row>
    <row r="422" spans="1:32" ht="12.75">
      <c r="A422">
        <v>104</v>
      </c>
      <c r="B422" s="1"/>
      <c r="C422">
        <f>IF(B422&lt;&gt;"",VLOOKUP(B422,iscritti_18042!$A$2:$G$372,4,FALSE),"")</f>
      </c>
      <c r="D422">
        <f>IF(B422&lt;&gt;"",VLOOKUP(B422,iscritti_18042!$A$2:$G$372,2,FALSE),"")</f>
      </c>
      <c r="E422">
        <f>IF(B422&lt;&gt;"",VLOOKUP(B422,iscritti_18042!$A$2:$G$372,3,FALSE),"")</f>
      </c>
      <c r="F422">
        <f>IF(E422&lt;&gt;"",VLOOKUP(E422,'18042'!$AG$3:'18042'!$AH$6,2,FALSE),"")</f>
      </c>
      <c r="G422">
        <f>COUNTA('18042'!$H$422:'18042'!$K$422)</f>
        <v>0</v>
      </c>
      <c r="H422" s="1"/>
      <c r="I422" s="1"/>
      <c r="J422" s="1"/>
      <c r="K422" s="1"/>
      <c r="L422">
        <f>IF('18042'!$G$422&lt;&gt;0,'18042'!$M$422/'18042'!$G$422,"")</f>
      </c>
      <c r="M422">
        <f>SUM('18042'!$H$422:'18042'!$K$422)</f>
        <v>0</v>
      </c>
      <c r="N422" s="1"/>
      <c r="O422" s="1"/>
      <c r="P422">
        <f>SUM('18042'!$M$422:'18042'!$O$422)+'18042'!$AF$422</f>
        <v>0</v>
      </c>
      <c r="Q422">
        <f>SUM('18042'!$P$422:'18042'!$P$425)</f>
        <v>0</v>
      </c>
      <c r="R422">
        <v>104</v>
      </c>
      <c r="S422">
        <f>SUM('18042'!$P$422:'18042'!$P$425)</f>
        <v>0</v>
      </c>
      <c r="T422" s="1"/>
      <c r="U422" s="1"/>
      <c r="V422" s="1"/>
      <c r="AF422">
        <f>'18042'!$G$422*IF(E422&lt;&gt;"",'18042'!$F$422,0)</f>
        <v>0</v>
      </c>
    </row>
    <row r="423" spans="2:32" ht="12.75">
      <c r="B423" s="1"/>
      <c r="C423">
        <f>IF(B423&lt;&gt;"",VLOOKUP(B423,iscritti_18042!$A$2:$G$372,4,FALSE),"")</f>
      </c>
      <c r="D423">
        <f>IF(B423&lt;&gt;"",VLOOKUP(B423,iscritti_18042!$A$2:$G$372,2,FALSE),"")</f>
      </c>
      <c r="E423">
        <f>IF(B423&lt;&gt;"",VLOOKUP(B423,iscritti_18042!$A$2:$G$372,3,FALSE),"")</f>
      </c>
      <c r="F423">
        <f>IF(E423&lt;&gt;"",VLOOKUP(E423,'18042'!$AG$3:'18042'!$AH$6,2,FALSE),"")</f>
      </c>
      <c r="G423">
        <f>COUNTA('18042'!$H$423:'18042'!$K$423)</f>
        <v>0</v>
      </c>
      <c r="H423" s="1"/>
      <c r="I423" s="1"/>
      <c r="J423" s="1"/>
      <c r="K423" s="1"/>
      <c r="L423">
        <f>IF('18042'!$G$423&lt;&gt;0,'18042'!$M$423/'18042'!$G$423,"")</f>
      </c>
      <c r="M423">
        <f>SUM('18042'!$H$423:'18042'!$K$423)</f>
        <v>0</v>
      </c>
      <c r="N423" s="1"/>
      <c r="O423" s="1"/>
      <c r="P423">
        <f>SUM('18042'!$M$423:'18042'!$O$423)+'18042'!$AF$423</f>
        <v>0</v>
      </c>
      <c r="Q423">
        <f>SUM('18042'!$P$422:'18042'!$P$425)</f>
        <v>0</v>
      </c>
      <c r="R423">
        <v>104</v>
      </c>
      <c r="T423" s="1"/>
      <c r="U423" s="1"/>
      <c r="V423" s="1"/>
      <c r="AF423">
        <f>'18042'!$G$423*IF(E423&lt;&gt;"",'18042'!$F$423,0)</f>
        <v>0</v>
      </c>
    </row>
    <row r="424" spans="2:32" ht="12.75">
      <c r="B424" s="1"/>
      <c r="C424">
        <f>IF(B424&lt;&gt;"",VLOOKUP(B424,iscritti_18042!$A$2:$G$372,4,FALSE),"")</f>
      </c>
      <c r="D424">
        <f>IF(B424&lt;&gt;"",VLOOKUP(B424,iscritti_18042!$A$2:$G$372,2,FALSE),"")</f>
      </c>
      <c r="E424">
        <f>IF(B424&lt;&gt;"",VLOOKUP(B424,iscritti_18042!$A$2:$G$372,3,FALSE),"")</f>
      </c>
      <c r="F424">
        <f>IF(E424&lt;&gt;"",VLOOKUP(E424,'18042'!$AG$3:'18042'!$AH$6,2,FALSE),"")</f>
      </c>
      <c r="G424">
        <f>COUNTA('18042'!$H$424:'18042'!$K$424)</f>
        <v>0</v>
      </c>
      <c r="H424" s="1"/>
      <c r="I424" s="1"/>
      <c r="J424" s="1"/>
      <c r="K424" s="1"/>
      <c r="L424">
        <f>IF('18042'!$G$424&lt;&gt;0,'18042'!$M$424/'18042'!$G$424,"")</f>
      </c>
      <c r="M424">
        <f>SUM('18042'!$H$424:'18042'!$K$424)</f>
        <v>0</v>
      </c>
      <c r="N424" s="1"/>
      <c r="O424" s="1"/>
      <c r="P424">
        <f>SUM('18042'!$M$424:'18042'!$O$424)+'18042'!$AF$424</f>
        <v>0</v>
      </c>
      <c r="Q424">
        <f>SUM('18042'!$P$422:'18042'!$P$425)</f>
        <v>0</v>
      </c>
      <c r="R424">
        <v>104</v>
      </c>
      <c r="T424" s="1"/>
      <c r="U424" s="1"/>
      <c r="V424" s="1"/>
      <c r="AF424">
        <f>'18042'!$G$424*IF(E424&lt;&gt;"",'18042'!$F$424,0)</f>
        <v>0</v>
      </c>
    </row>
    <row r="425" spans="2:32" ht="12.75">
      <c r="B425" s="1"/>
      <c r="C425">
        <f>IF(B425&lt;&gt;"",VLOOKUP(B425,iscritti_18042!$A$2:$G$372,4,FALSE),"")</f>
      </c>
      <c r="D425">
        <f>IF(B425&lt;&gt;"",VLOOKUP(B425,iscritti_18042!$A$2:$G$372,2,FALSE),"")</f>
      </c>
      <c r="E425">
        <f>IF(B425&lt;&gt;"",VLOOKUP(B425,iscritti_18042!$A$2:$G$372,3,FALSE),"")</f>
      </c>
      <c r="F425">
        <f>IF(E425&lt;&gt;"",VLOOKUP(E425,'18042'!$AG$3:'18042'!$AH$6,2,FALSE),"")</f>
      </c>
      <c r="G425">
        <f>COUNTA('18042'!$H$425:'18042'!$K$425)</f>
        <v>0</v>
      </c>
      <c r="H425" s="1"/>
      <c r="I425" s="1"/>
      <c r="J425" s="1"/>
      <c r="K425" s="1"/>
      <c r="L425">
        <f>IF('18042'!$G$425&lt;&gt;0,'18042'!$M$425/'18042'!$G$425,"")</f>
      </c>
      <c r="M425">
        <f>SUM('18042'!$H$425:'18042'!$K$425)</f>
        <v>0</v>
      </c>
      <c r="N425" s="1"/>
      <c r="O425" s="1"/>
      <c r="P425">
        <f>SUM('18042'!$M$425:'18042'!$O$425)+'18042'!$AF$425</f>
        <v>0</v>
      </c>
      <c r="Q425">
        <f>SUM('18042'!$P$422:'18042'!$P$425)</f>
        <v>0</v>
      </c>
      <c r="R425">
        <v>104</v>
      </c>
      <c r="T425" s="1"/>
      <c r="U425" s="1"/>
      <c r="V425" s="1"/>
      <c r="AF425">
        <f>'18042'!$G$425*IF(E425&lt;&gt;"",'18042'!$F$425,0)</f>
        <v>0</v>
      </c>
    </row>
    <row r="426" spans="1:32" ht="12.75">
      <c r="A426">
        <v>105</v>
      </c>
      <c r="B426" s="1"/>
      <c r="C426">
        <f>IF(B426&lt;&gt;"",VLOOKUP(B426,iscritti_18042!$A$2:$G$372,4,FALSE),"")</f>
      </c>
      <c r="D426">
        <f>IF(B426&lt;&gt;"",VLOOKUP(B426,iscritti_18042!$A$2:$G$372,2,FALSE),"")</f>
      </c>
      <c r="E426">
        <f>IF(B426&lt;&gt;"",VLOOKUP(B426,iscritti_18042!$A$2:$G$372,3,FALSE),"")</f>
      </c>
      <c r="F426">
        <f>IF(E426&lt;&gt;"",VLOOKUP(E426,'18042'!$AG$3:'18042'!$AH$6,2,FALSE),"")</f>
      </c>
      <c r="G426">
        <f>COUNTA('18042'!$H$426:'18042'!$K$426)</f>
        <v>0</v>
      </c>
      <c r="H426" s="1"/>
      <c r="I426" s="1"/>
      <c r="J426" s="1"/>
      <c r="K426" s="1"/>
      <c r="L426">
        <f>IF('18042'!$G$426&lt;&gt;0,'18042'!$M$426/'18042'!$G$426,"")</f>
      </c>
      <c r="M426">
        <f>SUM('18042'!$H$426:'18042'!$K$426)</f>
        <v>0</v>
      </c>
      <c r="N426" s="1"/>
      <c r="O426" s="1"/>
      <c r="P426">
        <f>SUM('18042'!$M$426:'18042'!$O$426)+'18042'!$AF$426</f>
        <v>0</v>
      </c>
      <c r="Q426">
        <f>SUM('18042'!$P$426:'18042'!$P$429)</f>
        <v>0</v>
      </c>
      <c r="R426">
        <v>105</v>
      </c>
      <c r="S426">
        <f>SUM('18042'!$P$426:'18042'!$P$429)</f>
        <v>0</v>
      </c>
      <c r="T426" s="1"/>
      <c r="U426" s="1"/>
      <c r="V426" s="1"/>
      <c r="AF426">
        <f>'18042'!$G$426*IF(E426&lt;&gt;"",'18042'!$F$426,0)</f>
        <v>0</v>
      </c>
    </row>
    <row r="427" spans="2:32" ht="12.75">
      <c r="B427" s="1"/>
      <c r="C427">
        <f>IF(B427&lt;&gt;"",VLOOKUP(B427,iscritti_18042!$A$2:$G$372,4,FALSE),"")</f>
      </c>
      <c r="D427">
        <f>IF(B427&lt;&gt;"",VLOOKUP(B427,iscritti_18042!$A$2:$G$372,2,FALSE),"")</f>
      </c>
      <c r="E427">
        <f>IF(B427&lt;&gt;"",VLOOKUP(B427,iscritti_18042!$A$2:$G$372,3,FALSE),"")</f>
      </c>
      <c r="F427">
        <f>IF(E427&lt;&gt;"",VLOOKUP(E427,'18042'!$AG$3:'18042'!$AH$6,2,FALSE),"")</f>
      </c>
      <c r="G427">
        <f>COUNTA('18042'!$H$427:'18042'!$K$427)</f>
        <v>0</v>
      </c>
      <c r="H427" s="1"/>
      <c r="I427" s="1"/>
      <c r="J427" s="1"/>
      <c r="K427" s="1"/>
      <c r="L427">
        <f>IF('18042'!$G$427&lt;&gt;0,'18042'!$M$427/'18042'!$G$427,"")</f>
      </c>
      <c r="M427">
        <f>SUM('18042'!$H$427:'18042'!$K$427)</f>
        <v>0</v>
      </c>
      <c r="N427" s="1"/>
      <c r="O427" s="1"/>
      <c r="P427">
        <f>SUM('18042'!$M$427:'18042'!$O$427)+'18042'!$AF$427</f>
        <v>0</v>
      </c>
      <c r="Q427">
        <f>SUM('18042'!$P$426:'18042'!$P$429)</f>
        <v>0</v>
      </c>
      <c r="R427">
        <v>105</v>
      </c>
      <c r="T427" s="1"/>
      <c r="U427" s="1"/>
      <c r="V427" s="1"/>
      <c r="AF427">
        <f>'18042'!$G$427*IF(E427&lt;&gt;"",'18042'!$F$427,0)</f>
        <v>0</v>
      </c>
    </row>
    <row r="428" spans="2:32" ht="12.75">
      <c r="B428" s="1"/>
      <c r="C428">
        <f>IF(B428&lt;&gt;"",VLOOKUP(B428,iscritti_18042!$A$2:$G$372,4,FALSE),"")</f>
      </c>
      <c r="D428">
        <f>IF(B428&lt;&gt;"",VLOOKUP(B428,iscritti_18042!$A$2:$G$372,2,FALSE),"")</f>
      </c>
      <c r="E428">
        <f>IF(B428&lt;&gt;"",VLOOKUP(B428,iscritti_18042!$A$2:$G$372,3,FALSE),"")</f>
      </c>
      <c r="F428">
        <f>IF(E428&lt;&gt;"",VLOOKUP(E428,'18042'!$AG$3:'18042'!$AH$6,2,FALSE),"")</f>
      </c>
      <c r="G428">
        <f>COUNTA('18042'!$H$428:'18042'!$K$428)</f>
        <v>0</v>
      </c>
      <c r="H428" s="1"/>
      <c r="I428" s="1"/>
      <c r="J428" s="1"/>
      <c r="K428" s="1"/>
      <c r="L428">
        <f>IF('18042'!$G$428&lt;&gt;0,'18042'!$M$428/'18042'!$G$428,"")</f>
      </c>
      <c r="M428">
        <f>SUM('18042'!$H$428:'18042'!$K$428)</f>
        <v>0</v>
      </c>
      <c r="N428" s="1"/>
      <c r="O428" s="1"/>
      <c r="P428">
        <f>SUM('18042'!$M$428:'18042'!$O$428)+'18042'!$AF$428</f>
        <v>0</v>
      </c>
      <c r="Q428">
        <f>SUM('18042'!$P$426:'18042'!$P$429)</f>
        <v>0</v>
      </c>
      <c r="R428">
        <v>105</v>
      </c>
      <c r="T428" s="1"/>
      <c r="U428" s="1"/>
      <c r="V428" s="1"/>
      <c r="AF428">
        <f>'18042'!$G$428*IF(E428&lt;&gt;"",'18042'!$F$428,0)</f>
        <v>0</v>
      </c>
    </row>
    <row r="429" spans="2:32" ht="12.75">
      <c r="B429" s="1"/>
      <c r="C429">
        <f>IF(B429&lt;&gt;"",VLOOKUP(B429,iscritti_18042!$A$2:$G$372,4,FALSE),"")</f>
      </c>
      <c r="D429">
        <f>IF(B429&lt;&gt;"",VLOOKUP(B429,iscritti_18042!$A$2:$G$372,2,FALSE),"")</f>
      </c>
      <c r="E429">
        <f>IF(B429&lt;&gt;"",VLOOKUP(B429,iscritti_18042!$A$2:$G$372,3,FALSE),"")</f>
      </c>
      <c r="F429">
        <f>IF(E429&lt;&gt;"",VLOOKUP(E429,'18042'!$AG$3:'18042'!$AH$6,2,FALSE),"")</f>
      </c>
      <c r="G429">
        <f>COUNTA('18042'!$H$429:'18042'!$K$429)</f>
        <v>0</v>
      </c>
      <c r="H429" s="1"/>
      <c r="I429" s="1"/>
      <c r="J429" s="1"/>
      <c r="K429" s="1"/>
      <c r="L429">
        <f>IF('18042'!$G$429&lt;&gt;0,'18042'!$M$429/'18042'!$G$429,"")</f>
      </c>
      <c r="M429">
        <f>SUM('18042'!$H$429:'18042'!$K$429)</f>
        <v>0</v>
      </c>
      <c r="N429" s="1"/>
      <c r="O429" s="1"/>
      <c r="P429">
        <f>SUM('18042'!$M$429:'18042'!$O$429)+'18042'!$AF$429</f>
        <v>0</v>
      </c>
      <c r="Q429">
        <f>SUM('18042'!$P$426:'18042'!$P$429)</f>
        <v>0</v>
      </c>
      <c r="R429">
        <v>105</v>
      </c>
      <c r="T429" s="1"/>
      <c r="U429" s="1"/>
      <c r="V429" s="1"/>
      <c r="AF429">
        <f>'18042'!$G$429*IF(E429&lt;&gt;"",'18042'!$F$429,0)</f>
        <v>0</v>
      </c>
    </row>
    <row r="430" spans="1:32" ht="12.75">
      <c r="A430">
        <v>106</v>
      </c>
      <c r="B430" s="1"/>
      <c r="C430">
        <f>IF(B430&lt;&gt;"",VLOOKUP(B430,iscritti_18042!$A$2:$G$372,4,FALSE),"")</f>
      </c>
      <c r="D430">
        <f>IF(B430&lt;&gt;"",VLOOKUP(B430,iscritti_18042!$A$2:$G$372,2,FALSE),"")</f>
      </c>
      <c r="E430">
        <f>IF(B430&lt;&gt;"",VLOOKUP(B430,iscritti_18042!$A$2:$G$372,3,FALSE),"")</f>
      </c>
      <c r="F430">
        <f>IF(E430&lt;&gt;"",VLOOKUP(E430,'18042'!$AG$3:'18042'!$AH$6,2,FALSE),"")</f>
      </c>
      <c r="G430">
        <f>COUNTA('18042'!$H$430:'18042'!$K$430)</f>
        <v>0</v>
      </c>
      <c r="H430" s="1"/>
      <c r="I430" s="1"/>
      <c r="J430" s="1"/>
      <c r="K430" s="1"/>
      <c r="L430">
        <f>IF('18042'!$G$430&lt;&gt;0,'18042'!$M$430/'18042'!$G$430,"")</f>
      </c>
      <c r="M430">
        <f>SUM('18042'!$H$430:'18042'!$K$430)</f>
        <v>0</v>
      </c>
      <c r="N430" s="1"/>
      <c r="O430" s="1"/>
      <c r="P430">
        <f>SUM('18042'!$M$430:'18042'!$O$430)+'18042'!$AF$430</f>
        <v>0</v>
      </c>
      <c r="Q430">
        <f>SUM('18042'!$P$430:'18042'!$P$433)</f>
        <v>0</v>
      </c>
      <c r="R430">
        <v>106</v>
      </c>
      <c r="S430">
        <f>SUM('18042'!$P$430:'18042'!$P$433)</f>
        <v>0</v>
      </c>
      <c r="T430" s="1"/>
      <c r="U430" s="1"/>
      <c r="V430" s="1"/>
      <c r="AF430">
        <f>'18042'!$G$430*IF(E430&lt;&gt;"",'18042'!$F$430,0)</f>
        <v>0</v>
      </c>
    </row>
    <row r="431" spans="2:32" ht="12.75">
      <c r="B431" s="1"/>
      <c r="C431">
        <f>IF(B431&lt;&gt;"",VLOOKUP(B431,iscritti_18042!$A$2:$G$372,4,FALSE),"")</f>
      </c>
      <c r="D431">
        <f>IF(B431&lt;&gt;"",VLOOKUP(B431,iscritti_18042!$A$2:$G$372,2,FALSE),"")</f>
      </c>
      <c r="E431">
        <f>IF(B431&lt;&gt;"",VLOOKUP(B431,iscritti_18042!$A$2:$G$372,3,FALSE),"")</f>
      </c>
      <c r="F431">
        <f>IF(E431&lt;&gt;"",VLOOKUP(E431,'18042'!$AG$3:'18042'!$AH$6,2,FALSE),"")</f>
      </c>
      <c r="G431">
        <f>COUNTA('18042'!$H$431:'18042'!$K$431)</f>
        <v>0</v>
      </c>
      <c r="H431" s="1"/>
      <c r="I431" s="1"/>
      <c r="J431" s="1"/>
      <c r="K431" s="1"/>
      <c r="L431">
        <f>IF('18042'!$G$431&lt;&gt;0,'18042'!$M$431/'18042'!$G$431,"")</f>
      </c>
      <c r="M431">
        <f>SUM('18042'!$H$431:'18042'!$K$431)</f>
        <v>0</v>
      </c>
      <c r="N431" s="1"/>
      <c r="O431" s="1"/>
      <c r="P431">
        <f>SUM('18042'!$M$431:'18042'!$O$431)+'18042'!$AF$431</f>
        <v>0</v>
      </c>
      <c r="Q431">
        <f>SUM('18042'!$P$430:'18042'!$P$433)</f>
        <v>0</v>
      </c>
      <c r="R431">
        <v>106</v>
      </c>
      <c r="T431" s="1"/>
      <c r="U431" s="1"/>
      <c r="V431" s="1"/>
      <c r="AF431">
        <f>'18042'!$G$431*IF(E431&lt;&gt;"",'18042'!$F$431,0)</f>
        <v>0</v>
      </c>
    </row>
    <row r="432" spans="2:32" ht="12.75">
      <c r="B432" s="1"/>
      <c r="C432">
        <f>IF(B432&lt;&gt;"",VLOOKUP(B432,iscritti_18042!$A$2:$G$372,4,FALSE),"")</f>
      </c>
      <c r="D432">
        <f>IF(B432&lt;&gt;"",VLOOKUP(B432,iscritti_18042!$A$2:$G$372,2,FALSE),"")</f>
      </c>
      <c r="E432">
        <f>IF(B432&lt;&gt;"",VLOOKUP(B432,iscritti_18042!$A$2:$G$372,3,FALSE),"")</f>
      </c>
      <c r="F432">
        <f>IF(E432&lt;&gt;"",VLOOKUP(E432,'18042'!$AG$3:'18042'!$AH$6,2,FALSE),"")</f>
      </c>
      <c r="G432">
        <f>COUNTA('18042'!$H$432:'18042'!$K$432)</f>
        <v>0</v>
      </c>
      <c r="H432" s="1"/>
      <c r="I432" s="1"/>
      <c r="J432" s="1"/>
      <c r="K432" s="1"/>
      <c r="L432">
        <f>IF('18042'!$G$432&lt;&gt;0,'18042'!$M$432/'18042'!$G$432,"")</f>
      </c>
      <c r="M432">
        <f>SUM('18042'!$H$432:'18042'!$K$432)</f>
        <v>0</v>
      </c>
      <c r="N432" s="1"/>
      <c r="O432" s="1"/>
      <c r="P432">
        <f>SUM('18042'!$M$432:'18042'!$O$432)+'18042'!$AF$432</f>
        <v>0</v>
      </c>
      <c r="Q432">
        <f>SUM('18042'!$P$430:'18042'!$P$433)</f>
        <v>0</v>
      </c>
      <c r="R432">
        <v>106</v>
      </c>
      <c r="T432" s="1"/>
      <c r="U432" s="1"/>
      <c r="V432" s="1"/>
      <c r="AF432">
        <f>'18042'!$G$432*IF(E432&lt;&gt;"",'18042'!$F$432,0)</f>
        <v>0</v>
      </c>
    </row>
    <row r="433" spans="2:32" ht="12.75">
      <c r="B433" s="1"/>
      <c r="C433">
        <f>IF(B433&lt;&gt;"",VLOOKUP(B433,iscritti_18042!$A$2:$G$372,4,FALSE),"")</f>
      </c>
      <c r="D433">
        <f>IF(B433&lt;&gt;"",VLOOKUP(B433,iscritti_18042!$A$2:$G$372,2,FALSE),"")</f>
      </c>
      <c r="E433">
        <f>IF(B433&lt;&gt;"",VLOOKUP(B433,iscritti_18042!$A$2:$G$372,3,FALSE),"")</f>
      </c>
      <c r="F433">
        <f>IF(E433&lt;&gt;"",VLOOKUP(E433,'18042'!$AG$3:'18042'!$AH$6,2,FALSE),"")</f>
      </c>
      <c r="G433">
        <f>COUNTA('18042'!$H$433:'18042'!$K$433)</f>
        <v>0</v>
      </c>
      <c r="H433" s="1"/>
      <c r="I433" s="1"/>
      <c r="J433" s="1"/>
      <c r="K433" s="1"/>
      <c r="L433">
        <f>IF('18042'!$G$433&lt;&gt;0,'18042'!$M$433/'18042'!$G$433,"")</f>
      </c>
      <c r="M433">
        <f>SUM('18042'!$H$433:'18042'!$K$433)</f>
        <v>0</v>
      </c>
      <c r="N433" s="1"/>
      <c r="O433" s="1"/>
      <c r="P433">
        <f>SUM('18042'!$M$433:'18042'!$O$433)+'18042'!$AF$433</f>
        <v>0</v>
      </c>
      <c r="Q433">
        <f>SUM('18042'!$P$430:'18042'!$P$433)</f>
        <v>0</v>
      </c>
      <c r="R433">
        <v>106</v>
      </c>
      <c r="T433" s="1"/>
      <c r="U433" s="1"/>
      <c r="V433" s="1"/>
      <c r="AF433">
        <f>'18042'!$G$433*IF(E433&lt;&gt;"",'18042'!$F$433,0)</f>
        <v>0</v>
      </c>
    </row>
    <row r="434" spans="1:32" ht="12.75">
      <c r="A434">
        <v>107</v>
      </c>
      <c r="B434" s="1"/>
      <c r="C434">
        <f>IF(B434&lt;&gt;"",VLOOKUP(B434,iscritti_18042!$A$2:$G$372,4,FALSE),"")</f>
      </c>
      <c r="D434">
        <f>IF(B434&lt;&gt;"",VLOOKUP(B434,iscritti_18042!$A$2:$G$372,2,FALSE),"")</f>
      </c>
      <c r="E434">
        <f>IF(B434&lt;&gt;"",VLOOKUP(B434,iscritti_18042!$A$2:$G$372,3,FALSE),"")</f>
      </c>
      <c r="F434">
        <f>IF(E434&lt;&gt;"",VLOOKUP(E434,'18042'!$AG$3:'18042'!$AH$6,2,FALSE),"")</f>
      </c>
      <c r="G434">
        <f>COUNTA('18042'!$H$434:'18042'!$K$434)</f>
        <v>0</v>
      </c>
      <c r="H434" s="1"/>
      <c r="I434" s="1"/>
      <c r="J434" s="1"/>
      <c r="K434" s="1"/>
      <c r="L434">
        <f>IF('18042'!$G$434&lt;&gt;0,'18042'!$M$434/'18042'!$G$434,"")</f>
      </c>
      <c r="M434">
        <f>SUM('18042'!$H$434:'18042'!$K$434)</f>
        <v>0</v>
      </c>
      <c r="N434" s="1"/>
      <c r="O434" s="1"/>
      <c r="P434">
        <f>SUM('18042'!$M$434:'18042'!$O$434)+'18042'!$AF$434</f>
        <v>0</v>
      </c>
      <c r="Q434">
        <f>SUM('18042'!$P$434:'18042'!$P$437)</f>
        <v>0</v>
      </c>
      <c r="R434">
        <v>107</v>
      </c>
      <c r="S434">
        <f>SUM('18042'!$P$434:'18042'!$P$437)</f>
        <v>0</v>
      </c>
      <c r="T434" s="1"/>
      <c r="U434" s="1"/>
      <c r="V434" s="1"/>
      <c r="AF434">
        <f>'18042'!$G$434*IF(E434&lt;&gt;"",'18042'!$F$434,0)</f>
        <v>0</v>
      </c>
    </row>
    <row r="435" spans="2:32" ht="12.75">
      <c r="B435" s="1"/>
      <c r="C435">
        <f>IF(B435&lt;&gt;"",VLOOKUP(B435,iscritti_18042!$A$2:$G$372,4,FALSE),"")</f>
      </c>
      <c r="D435">
        <f>IF(B435&lt;&gt;"",VLOOKUP(B435,iscritti_18042!$A$2:$G$372,2,FALSE),"")</f>
      </c>
      <c r="E435">
        <f>IF(B435&lt;&gt;"",VLOOKUP(B435,iscritti_18042!$A$2:$G$372,3,FALSE),"")</f>
      </c>
      <c r="F435">
        <f>IF(E435&lt;&gt;"",VLOOKUP(E435,'18042'!$AG$3:'18042'!$AH$6,2,FALSE),"")</f>
      </c>
      <c r="G435">
        <f>COUNTA('18042'!$H$435:'18042'!$K$435)</f>
        <v>0</v>
      </c>
      <c r="H435" s="1"/>
      <c r="I435" s="1"/>
      <c r="J435" s="1"/>
      <c r="K435" s="1"/>
      <c r="L435">
        <f>IF('18042'!$G$435&lt;&gt;0,'18042'!$M$435/'18042'!$G$435,"")</f>
      </c>
      <c r="M435">
        <f>SUM('18042'!$H$435:'18042'!$K$435)</f>
        <v>0</v>
      </c>
      <c r="N435" s="1"/>
      <c r="O435" s="1"/>
      <c r="P435">
        <f>SUM('18042'!$M$435:'18042'!$O$435)+'18042'!$AF$435</f>
        <v>0</v>
      </c>
      <c r="Q435">
        <f>SUM('18042'!$P$434:'18042'!$P$437)</f>
        <v>0</v>
      </c>
      <c r="R435">
        <v>107</v>
      </c>
      <c r="T435" s="1"/>
      <c r="U435" s="1"/>
      <c r="V435" s="1"/>
      <c r="AF435">
        <f>'18042'!$G$435*IF(E435&lt;&gt;"",'18042'!$F$435,0)</f>
        <v>0</v>
      </c>
    </row>
    <row r="436" spans="2:32" ht="12.75">
      <c r="B436" s="1"/>
      <c r="C436">
        <f>IF(B436&lt;&gt;"",VLOOKUP(B436,iscritti_18042!$A$2:$G$372,4,FALSE),"")</f>
      </c>
      <c r="D436">
        <f>IF(B436&lt;&gt;"",VLOOKUP(B436,iscritti_18042!$A$2:$G$372,2,FALSE),"")</f>
      </c>
      <c r="E436">
        <f>IF(B436&lt;&gt;"",VLOOKUP(B436,iscritti_18042!$A$2:$G$372,3,FALSE),"")</f>
      </c>
      <c r="F436">
        <f>IF(E436&lt;&gt;"",VLOOKUP(E436,'18042'!$AG$3:'18042'!$AH$6,2,FALSE),"")</f>
      </c>
      <c r="G436">
        <f>COUNTA('18042'!$H$436:'18042'!$K$436)</f>
        <v>0</v>
      </c>
      <c r="H436" s="1"/>
      <c r="I436" s="1"/>
      <c r="J436" s="1"/>
      <c r="K436" s="1"/>
      <c r="L436">
        <f>IF('18042'!$G$436&lt;&gt;0,'18042'!$M$436/'18042'!$G$436,"")</f>
      </c>
      <c r="M436">
        <f>SUM('18042'!$H$436:'18042'!$K$436)</f>
        <v>0</v>
      </c>
      <c r="N436" s="1"/>
      <c r="O436" s="1"/>
      <c r="P436">
        <f>SUM('18042'!$M$436:'18042'!$O$436)+'18042'!$AF$436</f>
        <v>0</v>
      </c>
      <c r="Q436">
        <f>SUM('18042'!$P$434:'18042'!$P$437)</f>
        <v>0</v>
      </c>
      <c r="R436">
        <v>107</v>
      </c>
      <c r="T436" s="1"/>
      <c r="U436" s="1"/>
      <c r="V436" s="1"/>
      <c r="AF436">
        <f>'18042'!$G$436*IF(E436&lt;&gt;"",'18042'!$F$436,0)</f>
        <v>0</v>
      </c>
    </row>
    <row r="437" spans="2:32" ht="12.75">
      <c r="B437" s="1"/>
      <c r="C437">
        <f>IF(B437&lt;&gt;"",VLOOKUP(B437,iscritti_18042!$A$2:$G$372,4,FALSE),"")</f>
      </c>
      <c r="D437">
        <f>IF(B437&lt;&gt;"",VLOOKUP(B437,iscritti_18042!$A$2:$G$372,2,FALSE),"")</f>
      </c>
      <c r="E437">
        <f>IF(B437&lt;&gt;"",VLOOKUP(B437,iscritti_18042!$A$2:$G$372,3,FALSE),"")</f>
      </c>
      <c r="F437">
        <f>IF(E437&lt;&gt;"",VLOOKUP(E437,'18042'!$AG$3:'18042'!$AH$6,2,FALSE),"")</f>
      </c>
      <c r="G437">
        <f>COUNTA('18042'!$H$437:'18042'!$K$437)</f>
        <v>0</v>
      </c>
      <c r="H437" s="1"/>
      <c r="I437" s="1"/>
      <c r="J437" s="1"/>
      <c r="K437" s="1"/>
      <c r="L437">
        <f>IF('18042'!$G$437&lt;&gt;0,'18042'!$M$437/'18042'!$G$437,"")</f>
      </c>
      <c r="M437">
        <f>SUM('18042'!$H$437:'18042'!$K$437)</f>
        <v>0</v>
      </c>
      <c r="N437" s="1"/>
      <c r="O437" s="1"/>
      <c r="P437">
        <f>SUM('18042'!$M$437:'18042'!$O$437)+'18042'!$AF$437</f>
        <v>0</v>
      </c>
      <c r="Q437">
        <f>SUM('18042'!$P$434:'18042'!$P$437)</f>
        <v>0</v>
      </c>
      <c r="R437">
        <v>107</v>
      </c>
      <c r="T437" s="1"/>
      <c r="U437" s="1"/>
      <c r="V437" s="1"/>
      <c r="AF437">
        <f>'18042'!$G$437*IF(E437&lt;&gt;"",'18042'!$F$437,0)</f>
        <v>0</v>
      </c>
    </row>
    <row r="438" spans="1:32" ht="12.75">
      <c r="A438">
        <v>108</v>
      </c>
      <c r="B438" s="1"/>
      <c r="C438">
        <f>IF(B438&lt;&gt;"",VLOOKUP(B438,iscritti_18042!$A$2:$G$372,4,FALSE),"")</f>
      </c>
      <c r="D438">
        <f>IF(B438&lt;&gt;"",VLOOKUP(B438,iscritti_18042!$A$2:$G$372,2,FALSE),"")</f>
      </c>
      <c r="E438">
        <f>IF(B438&lt;&gt;"",VLOOKUP(B438,iscritti_18042!$A$2:$G$372,3,FALSE),"")</f>
      </c>
      <c r="F438">
        <f>IF(E438&lt;&gt;"",VLOOKUP(E438,'18042'!$AG$3:'18042'!$AH$6,2,FALSE),"")</f>
      </c>
      <c r="G438">
        <f>COUNTA('18042'!$H$438:'18042'!$K$438)</f>
        <v>0</v>
      </c>
      <c r="H438" s="1"/>
      <c r="I438" s="1"/>
      <c r="J438" s="1"/>
      <c r="K438" s="1"/>
      <c r="L438">
        <f>IF('18042'!$G$438&lt;&gt;0,'18042'!$M$438/'18042'!$G$438,"")</f>
      </c>
      <c r="M438">
        <f>SUM('18042'!$H$438:'18042'!$K$438)</f>
        <v>0</v>
      </c>
      <c r="N438" s="1"/>
      <c r="O438" s="1"/>
      <c r="P438">
        <f>SUM('18042'!$M$438:'18042'!$O$438)+'18042'!$AF$438</f>
        <v>0</v>
      </c>
      <c r="Q438">
        <f>SUM('18042'!$P$438:'18042'!$P$441)</f>
        <v>0</v>
      </c>
      <c r="R438">
        <v>108</v>
      </c>
      <c r="S438">
        <f>SUM('18042'!$P$438:'18042'!$P$441)</f>
        <v>0</v>
      </c>
      <c r="T438" s="1"/>
      <c r="U438" s="1"/>
      <c r="V438" s="1"/>
      <c r="AF438">
        <f>'18042'!$G$438*IF(E438&lt;&gt;"",'18042'!$F$438,0)</f>
        <v>0</v>
      </c>
    </row>
    <row r="439" spans="2:32" ht="12.75">
      <c r="B439" s="1"/>
      <c r="C439">
        <f>IF(B439&lt;&gt;"",VLOOKUP(B439,iscritti_18042!$A$2:$G$372,4,FALSE),"")</f>
      </c>
      <c r="D439">
        <f>IF(B439&lt;&gt;"",VLOOKUP(B439,iscritti_18042!$A$2:$G$372,2,FALSE),"")</f>
      </c>
      <c r="E439">
        <f>IF(B439&lt;&gt;"",VLOOKUP(B439,iscritti_18042!$A$2:$G$372,3,FALSE),"")</f>
      </c>
      <c r="F439">
        <f>IF(E439&lt;&gt;"",VLOOKUP(E439,'18042'!$AG$3:'18042'!$AH$6,2,FALSE),"")</f>
      </c>
      <c r="G439">
        <f>COUNTA('18042'!$H$439:'18042'!$K$439)</f>
        <v>0</v>
      </c>
      <c r="H439" s="1"/>
      <c r="I439" s="1"/>
      <c r="J439" s="1"/>
      <c r="K439" s="1"/>
      <c r="L439">
        <f>IF('18042'!$G$439&lt;&gt;0,'18042'!$M$439/'18042'!$G$439,"")</f>
      </c>
      <c r="M439">
        <f>SUM('18042'!$H$439:'18042'!$K$439)</f>
        <v>0</v>
      </c>
      <c r="N439" s="1"/>
      <c r="O439" s="1"/>
      <c r="P439">
        <f>SUM('18042'!$M$439:'18042'!$O$439)+'18042'!$AF$439</f>
        <v>0</v>
      </c>
      <c r="Q439">
        <f>SUM('18042'!$P$438:'18042'!$P$441)</f>
        <v>0</v>
      </c>
      <c r="R439">
        <v>108</v>
      </c>
      <c r="T439" s="1"/>
      <c r="U439" s="1"/>
      <c r="V439" s="1"/>
      <c r="AF439">
        <f>'18042'!$G$439*IF(E439&lt;&gt;"",'18042'!$F$439,0)</f>
        <v>0</v>
      </c>
    </row>
    <row r="440" spans="2:32" ht="12.75">
      <c r="B440" s="1"/>
      <c r="C440">
        <f>IF(B440&lt;&gt;"",VLOOKUP(B440,iscritti_18042!$A$2:$G$372,4,FALSE),"")</f>
      </c>
      <c r="D440">
        <f>IF(B440&lt;&gt;"",VLOOKUP(B440,iscritti_18042!$A$2:$G$372,2,FALSE),"")</f>
      </c>
      <c r="E440">
        <f>IF(B440&lt;&gt;"",VLOOKUP(B440,iscritti_18042!$A$2:$G$372,3,FALSE),"")</f>
      </c>
      <c r="F440">
        <f>IF(E440&lt;&gt;"",VLOOKUP(E440,'18042'!$AG$3:'18042'!$AH$6,2,FALSE),"")</f>
      </c>
      <c r="G440">
        <f>COUNTA('18042'!$H$440:'18042'!$K$440)</f>
        <v>0</v>
      </c>
      <c r="H440" s="1"/>
      <c r="I440" s="1"/>
      <c r="J440" s="1"/>
      <c r="K440" s="1"/>
      <c r="L440">
        <f>IF('18042'!$G$440&lt;&gt;0,'18042'!$M$440/'18042'!$G$440,"")</f>
      </c>
      <c r="M440">
        <f>SUM('18042'!$H$440:'18042'!$K$440)</f>
        <v>0</v>
      </c>
      <c r="N440" s="1"/>
      <c r="O440" s="1"/>
      <c r="P440">
        <f>SUM('18042'!$M$440:'18042'!$O$440)+'18042'!$AF$440</f>
        <v>0</v>
      </c>
      <c r="Q440">
        <f>SUM('18042'!$P$438:'18042'!$P$441)</f>
        <v>0</v>
      </c>
      <c r="R440">
        <v>108</v>
      </c>
      <c r="T440" s="1"/>
      <c r="U440" s="1"/>
      <c r="V440" s="1"/>
      <c r="AF440">
        <f>'18042'!$G$440*IF(E440&lt;&gt;"",'18042'!$F$440,0)</f>
        <v>0</v>
      </c>
    </row>
    <row r="441" spans="2:32" ht="12.75">
      <c r="B441" s="1"/>
      <c r="C441">
        <f>IF(B441&lt;&gt;"",VLOOKUP(B441,iscritti_18042!$A$2:$G$372,4,FALSE),"")</f>
      </c>
      <c r="D441">
        <f>IF(B441&lt;&gt;"",VLOOKUP(B441,iscritti_18042!$A$2:$G$372,2,FALSE),"")</f>
      </c>
      <c r="E441">
        <f>IF(B441&lt;&gt;"",VLOOKUP(B441,iscritti_18042!$A$2:$G$372,3,FALSE),"")</f>
      </c>
      <c r="F441">
        <f>IF(E441&lt;&gt;"",VLOOKUP(E441,'18042'!$AG$3:'18042'!$AH$6,2,FALSE),"")</f>
      </c>
      <c r="G441">
        <f>COUNTA('18042'!$H$441:'18042'!$K$441)</f>
        <v>0</v>
      </c>
      <c r="H441" s="1"/>
      <c r="I441" s="1"/>
      <c r="J441" s="1"/>
      <c r="K441" s="1"/>
      <c r="L441">
        <f>IF('18042'!$G$441&lt;&gt;0,'18042'!$M$441/'18042'!$G$441,"")</f>
      </c>
      <c r="M441">
        <f>SUM('18042'!$H$441:'18042'!$K$441)</f>
        <v>0</v>
      </c>
      <c r="N441" s="1"/>
      <c r="O441" s="1"/>
      <c r="P441">
        <f>SUM('18042'!$M$441:'18042'!$O$441)+'18042'!$AF$441</f>
        <v>0</v>
      </c>
      <c r="Q441">
        <f>SUM('18042'!$P$438:'18042'!$P$441)</f>
        <v>0</v>
      </c>
      <c r="R441">
        <v>108</v>
      </c>
      <c r="T441" s="1"/>
      <c r="U441" s="1"/>
      <c r="V441" s="1"/>
      <c r="AF441">
        <f>'18042'!$G$441*IF(E441&lt;&gt;"",'18042'!$F$441,0)</f>
        <v>0</v>
      </c>
    </row>
    <row r="442" spans="1:32" ht="12.75">
      <c r="A442">
        <v>109</v>
      </c>
      <c r="B442" s="1"/>
      <c r="C442">
        <f>IF(B442&lt;&gt;"",VLOOKUP(B442,iscritti_18042!$A$2:$G$372,4,FALSE),"")</f>
      </c>
      <c r="D442">
        <f>IF(B442&lt;&gt;"",VLOOKUP(B442,iscritti_18042!$A$2:$G$372,2,FALSE),"")</f>
      </c>
      <c r="E442">
        <f>IF(B442&lt;&gt;"",VLOOKUP(B442,iscritti_18042!$A$2:$G$372,3,FALSE),"")</f>
      </c>
      <c r="F442">
        <f>IF(E442&lt;&gt;"",VLOOKUP(E442,'18042'!$AG$3:'18042'!$AH$6,2,FALSE),"")</f>
      </c>
      <c r="G442">
        <f>COUNTA('18042'!$H$442:'18042'!$K$442)</f>
        <v>0</v>
      </c>
      <c r="H442" s="1"/>
      <c r="I442" s="1"/>
      <c r="J442" s="1"/>
      <c r="K442" s="1"/>
      <c r="L442">
        <f>IF('18042'!$G$442&lt;&gt;0,'18042'!$M$442/'18042'!$G$442,"")</f>
      </c>
      <c r="M442">
        <f>SUM('18042'!$H$442:'18042'!$K$442)</f>
        <v>0</v>
      </c>
      <c r="N442" s="1"/>
      <c r="O442" s="1"/>
      <c r="P442">
        <f>SUM('18042'!$M$442:'18042'!$O$442)+'18042'!$AF$442</f>
        <v>0</v>
      </c>
      <c r="Q442">
        <f>SUM('18042'!$P$442:'18042'!$P$445)</f>
        <v>0</v>
      </c>
      <c r="R442">
        <v>109</v>
      </c>
      <c r="S442">
        <f>SUM('18042'!$P$442:'18042'!$P$445)</f>
        <v>0</v>
      </c>
      <c r="T442" s="1"/>
      <c r="U442" s="1"/>
      <c r="V442" s="1"/>
      <c r="AF442">
        <f>'18042'!$G$442*IF(E442&lt;&gt;"",'18042'!$F$442,0)</f>
        <v>0</v>
      </c>
    </row>
    <row r="443" spans="2:32" ht="12.75">
      <c r="B443" s="1"/>
      <c r="C443">
        <f>IF(B443&lt;&gt;"",VLOOKUP(B443,iscritti_18042!$A$2:$G$372,4,FALSE),"")</f>
      </c>
      <c r="D443">
        <f>IF(B443&lt;&gt;"",VLOOKUP(B443,iscritti_18042!$A$2:$G$372,2,FALSE),"")</f>
      </c>
      <c r="E443">
        <f>IF(B443&lt;&gt;"",VLOOKUP(B443,iscritti_18042!$A$2:$G$372,3,FALSE),"")</f>
      </c>
      <c r="F443">
        <f>IF(E443&lt;&gt;"",VLOOKUP(E443,'18042'!$AG$3:'18042'!$AH$6,2,FALSE),"")</f>
      </c>
      <c r="G443">
        <f>COUNTA('18042'!$H$443:'18042'!$K$443)</f>
        <v>0</v>
      </c>
      <c r="H443" s="1"/>
      <c r="I443" s="1"/>
      <c r="J443" s="1"/>
      <c r="K443" s="1"/>
      <c r="L443">
        <f>IF('18042'!$G$443&lt;&gt;0,'18042'!$M$443/'18042'!$G$443,"")</f>
      </c>
      <c r="M443">
        <f>SUM('18042'!$H$443:'18042'!$K$443)</f>
        <v>0</v>
      </c>
      <c r="N443" s="1"/>
      <c r="O443" s="1"/>
      <c r="P443">
        <f>SUM('18042'!$M$443:'18042'!$O$443)+'18042'!$AF$443</f>
        <v>0</v>
      </c>
      <c r="Q443">
        <f>SUM('18042'!$P$442:'18042'!$P$445)</f>
        <v>0</v>
      </c>
      <c r="R443">
        <v>109</v>
      </c>
      <c r="T443" s="1"/>
      <c r="U443" s="1"/>
      <c r="V443" s="1"/>
      <c r="AF443">
        <f>'18042'!$G$443*IF(E443&lt;&gt;"",'18042'!$F$443,0)</f>
        <v>0</v>
      </c>
    </row>
    <row r="444" spans="2:32" ht="12.75">
      <c r="B444" s="1"/>
      <c r="C444">
        <f>IF(B444&lt;&gt;"",VLOOKUP(B444,iscritti_18042!$A$2:$G$372,4,FALSE),"")</f>
      </c>
      <c r="D444">
        <f>IF(B444&lt;&gt;"",VLOOKUP(B444,iscritti_18042!$A$2:$G$372,2,FALSE),"")</f>
      </c>
      <c r="E444">
        <f>IF(B444&lt;&gt;"",VLOOKUP(B444,iscritti_18042!$A$2:$G$372,3,FALSE),"")</f>
      </c>
      <c r="F444">
        <f>IF(E444&lt;&gt;"",VLOOKUP(E444,'18042'!$AG$3:'18042'!$AH$6,2,FALSE),"")</f>
      </c>
      <c r="G444">
        <f>COUNTA('18042'!$H$444:'18042'!$K$444)</f>
        <v>0</v>
      </c>
      <c r="H444" s="1"/>
      <c r="I444" s="1"/>
      <c r="J444" s="1"/>
      <c r="K444" s="1"/>
      <c r="L444">
        <f>IF('18042'!$G$444&lt;&gt;0,'18042'!$M$444/'18042'!$G$444,"")</f>
      </c>
      <c r="M444">
        <f>SUM('18042'!$H$444:'18042'!$K$444)</f>
        <v>0</v>
      </c>
      <c r="N444" s="1"/>
      <c r="O444" s="1"/>
      <c r="P444">
        <f>SUM('18042'!$M$444:'18042'!$O$444)+'18042'!$AF$444</f>
        <v>0</v>
      </c>
      <c r="Q444">
        <f>SUM('18042'!$P$442:'18042'!$P$445)</f>
        <v>0</v>
      </c>
      <c r="R444">
        <v>109</v>
      </c>
      <c r="T444" s="1"/>
      <c r="U444" s="1"/>
      <c r="V444" s="1"/>
      <c r="AF444">
        <f>'18042'!$G$444*IF(E444&lt;&gt;"",'18042'!$F$444,0)</f>
        <v>0</v>
      </c>
    </row>
    <row r="445" spans="2:32" ht="12.75">
      <c r="B445" s="1"/>
      <c r="C445">
        <f>IF(B445&lt;&gt;"",VLOOKUP(B445,iscritti_18042!$A$2:$G$372,4,FALSE),"")</f>
      </c>
      <c r="D445">
        <f>IF(B445&lt;&gt;"",VLOOKUP(B445,iscritti_18042!$A$2:$G$372,2,FALSE),"")</f>
      </c>
      <c r="E445">
        <f>IF(B445&lt;&gt;"",VLOOKUP(B445,iscritti_18042!$A$2:$G$372,3,FALSE),"")</f>
      </c>
      <c r="F445">
        <f>IF(E445&lt;&gt;"",VLOOKUP(E445,'18042'!$AG$3:'18042'!$AH$6,2,FALSE),"")</f>
      </c>
      <c r="G445">
        <f>COUNTA('18042'!$H$445:'18042'!$K$445)</f>
        <v>0</v>
      </c>
      <c r="H445" s="1"/>
      <c r="I445" s="1"/>
      <c r="J445" s="1"/>
      <c r="K445" s="1"/>
      <c r="L445">
        <f>IF('18042'!$G$445&lt;&gt;0,'18042'!$M$445/'18042'!$G$445,"")</f>
      </c>
      <c r="M445">
        <f>SUM('18042'!$H$445:'18042'!$K$445)</f>
        <v>0</v>
      </c>
      <c r="N445" s="1"/>
      <c r="O445" s="1"/>
      <c r="P445">
        <f>SUM('18042'!$M$445:'18042'!$O$445)+'18042'!$AF$445</f>
        <v>0</v>
      </c>
      <c r="Q445">
        <f>SUM('18042'!$P$442:'18042'!$P$445)</f>
        <v>0</v>
      </c>
      <c r="R445">
        <v>109</v>
      </c>
      <c r="T445" s="1"/>
      <c r="U445" s="1"/>
      <c r="V445" s="1"/>
      <c r="AF445">
        <f>'18042'!$G$445*IF(E445&lt;&gt;"",'18042'!$F$445,0)</f>
        <v>0</v>
      </c>
    </row>
    <row r="446" spans="1:32" ht="12.75">
      <c r="A446">
        <v>110</v>
      </c>
      <c r="B446" s="1"/>
      <c r="C446">
        <f>IF(B446&lt;&gt;"",VLOOKUP(B446,iscritti_18042!$A$2:$G$372,4,FALSE),"")</f>
      </c>
      <c r="D446">
        <f>IF(B446&lt;&gt;"",VLOOKUP(B446,iscritti_18042!$A$2:$G$372,2,FALSE),"")</f>
      </c>
      <c r="E446">
        <f>IF(B446&lt;&gt;"",VLOOKUP(B446,iscritti_18042!$A$2:$G$372,3,FALSE),"")</f>
      </c>
      <c r="F446">
        <f>IF(E446&lt;&gt;"",VLOOKUP(E446,'18042'!$AG$3:'18042'!$AH$6,2,FALSE),"")</f>
      </c>
      <c r="G446">
        <f>COUNTA('18042'!$H$446:'18042'!$K$446)</f>
        <v>0</v>
      </c>
      <c r="H446" s="1"/>
      <c r="I446" s="1"/>
      <c r="J446" s="1"/>
      <c r="K446" s="1"/>
      <c r="L446">
        <f>IF('18042'!$G$446&lt;&gt;0,'18042'!$M$446/'18042'!$G$446,"")</f>
      </c>
      <c r="M446">
        <f>SUM('18042'!$H$446:'18042'!$K$446)</f>
        <v>0</v>
      </c>
      <c r="N446" s="1"/>
      <c r="O446" s="1"/>
      <c r="P446">
        <f>SUM('18042'!$M$446:'18042'!$O$446)+'18042'!$AF$446</f>
        <v>0</v>
      </c>
      <c r="Q446">
        <f>SUM('18042'!$P$446:'18042'!$P$449)</f>
        <v>0</v>
      </c>
      <c r="R446">
        <v>110</v>
      </c>
      <c r="S446">
        <f>SUM('18042'!$P$446:'18042'!$P$449)</f>
        <v>0</v>
      </c>
      <c r="T446" s="1"/>
      <c r="U446" s="1"/>
      <c r="V446" s="1"/>
      <c r="AF446">
        <f>'18042'!$G$446*IF(E446&lt;&gt;"",'18042'!$F$446,0)</f>
        <v>0</v>
      </c>
    </row>
    <row r="447" spans="2:32" ht="12.75">
      <c r="B447" s="1"/>
      <c r="C447">
        <f>IF(B447&lt;&gt;"",VLOOKUP(B447,iscritti_18042!$A$2:$G$372,4,FALSE),"")</f>
      </c>
      <c r="D447">
        <f>IF(B447&lt;&gt;"",VLOOKUP(B447,iscritti_18042!$A$2:$G$372,2,FALSE),"")</f>
      </c>
      <c r="E447">
        <f>IF(B447&lt;&gt;"",VLOOKUP(B447,iscritti_18042!$A$2:$G$372,3,FALSE),"")</f>
      </c>
      <c r="F447">
        <f>IF(E447&lt;&gt;"",VLOOKUP(E447,'18042'!$AG$3:'18042'!$AH$6,2,FALSE),"")</f>
      </c>
      <c r="G447">
        <f>COUNTA('18042'!$H$447:'18042'!$K$447)</f>
        <v>0</v>
      </c>
      <c r="H447" s="1"/>
      <c r="I447" s="1"/>
      <c r="J447" s="1"/>
      <c r="K447" s="1"/>
      <c r="L447">
        <f>IF('18042'!$G$447&lt;&gt;0,'18042'!$M$447/'18042'!$G$447,"")</f>
      </c>
      <c r="M447">
        <f>SUM('18042'!$H$447:'18042'!$K$447)</f>
        <v>0</v>
      </c>
      <c r="N447" s="1"/>
      <c r="O447" s="1"/>
      <c r="P447">
        <f>SUM('18042'!$M$447:'18042'!$O$447)+'18042'!$AF$447</f>
        <v>0</v>
      </c>
      <c r="Q447">
        <f>SUM('18042'!$P$446:'18042'!$P$449)</f>
        <v>0</v>
      </c>
      <c r="R447">
        <v>110</v>
      </c>
      <c r="T447" s="1"/>
      <c r="U447" s="1"/>
      <c r="V447" s="1"/>
      <c r="AF447">
        <f>'18042'!$G$447*IF(E447&lt;&gt;"",'18042'!$F$447,0)</f>
        <v>0</v>
      </c>
    </row>
    <row r="448" spans="2:32" ht="12.75">
      <c r="B448" s="1"/>
      <c r="C448">
        <f>IF(B448&lt;&gt;"",VLOOKUP(B448,iscritti_18042!$A$2:$G$372,4,FALSE),"")</f>
      </c>
      <c r="D448">
        <f>IF(B448&lt;&gt;"",VLOOKUP(B448,iscritti_18042!$A$2:$G$372,2,FALSE),"")</f>
      </c>
      <c r="E448">
        <f>IF(B448&lt;&gt;"",VLOOKUP(B448,iscritti_18042!$A$2:$G$372,3,FALSE),"")</f>
      </c>
      <c r="F448">
        <f>IF(E448&lt;&gt;"",VLOOKUP(E448,'18042'!$AG$3:'18042'!$AH$6,2,FALSE),"")</f>
      </c>
      <c r="G448">
        <f>COUNTA('18042'!$H$448:'18042'!$K$448)</f>
        <v>0</v>
      </c>
      <c r="H448" s="1"/>
      <c r="I448" s="1"/>
      <c r="J448" s="1"/>
      <c r="K448" s="1"/>
      <c r="L448">
        <f>IF('18042'!$G$448&lt;&gt;0,'18042'!$M$448/'18042'!$G$448,"")</f>
      </c>
      <c r="M448">
        <f>SUM('18042'!$H$448:'18042'!$K$448)</f>
        <v>0</v>
      </c>
      <c r="N448" s="1"/>
      <c r="O448" s="1"/>
      <c r="P448">
        <f>SUM('18042'!$M$448:'18042'!$O$448)+'18042'!$AF$448</f>
        <v>0</v>
      </c>
      <c r="Q448">
        <f>SUM('18042'!$P$446:'18042'!$P$449)</f>
        <v>0</v>
      </c>
      <c r="R448">
        <v>110</v>
      </c>
      <c r="T448" s="1"/>
      <c r="U448" s="1"/>
      <c r="V448" s="1"/>
      <c r="AF448">
        <f>'18042'!$G$448*IF(E448&lt;&gt;"",'18042'!$F$448,0)</f>
        <v>0</v>
      </c>
    </row>
    <row r="449" spans="2:32" ht="12.75">
      <c r="B449" s="1"/>
      <c r="C449">
        <f>IF(B449&lt;&gt;"",VLOOKUP(B449,iscritti_18042!$A$2:$G$372,4,FALSE),"")</f>
      </c>
      <c r="D449">
        <f>IF(B449&lt;&gt;"",VLOOKUP(B449,iscritti_18042!$A$2:$G$372,2,FALSE),"")</f>
      </c>
      <c r="E449">
        <f>IF(B449&lt;&gt;"",VLOOKUP(B449,iscritti_18042!$A$2:$G$372,3,FALSE),"")</f>
      </c>
      <c r="F449">
        <f>IF(E449&lt;&gt;"",VLOOKUP(E449,'18042'!$AG$3:'18042'!$AH$6,2,FALSE),"")</f>
      </c>
      <c r="G449">
        <f>COUNTA('18042'!$H$449:'18042'!$K$449)</f>
        <v>0</v>
      </c>
      <c r="H449" s="1"/>
      <c r="I449" s="1"/>
      <c r="J449" s="1"/>
      <c r="K449" s="1"/>
      <c r="L449">
        <f>IF('18042'!$G$449&lt;&gt;0,'18042'!$M$449/'18042'!$G$449,"")</f>
      </c>
      <c r="M449">
        <f>SUM('18042'!$H$449:'18042'!$K$449)</f>
        <v>0</v>
      </c>
      <c r="N449" s="1"/>
      <c r="O449" s="1"/>
      <c r="P449">
        <f>SUM('18042'!$M$449:'18042'!$O$449)+'18042'!$AF$449</f>
        <v>0</v>
      </c>
      <c r="Q449">
        <f>SUM('18042'!$P$446:'18042'!$P$449)</f>
        <v>0</v>
      </c>
      <c r="R449">
        <v>110</v>
      </c>
      <c r="T449" s="1"/>
      <c r="U449" s="1"/>
      <c r="V449" s="1"/>
      <c r="AF449">
        <f>'18042'!$G$449*IF(E449&lt;&gt;"",'18042'!$F$449,0)</f>
        <v>0</v>
      </c>
    </row>
    <row r="450" spans="1:32" ht="12.75">
      <c r="A450">
        <v>111</v>
      </c>
      <c r="B450" s="1"/>
      <c r="C450">
        <f>IF(B450&lt;&gt;"",VLOOKUP(B450,iscritti_18042!$A$2:$G$372,4,FALSE),"")</f>
      </c>
      <c r="D450">
        <f>IF(B450&lt;&gt;"",VLOOKUP(B450,iscritti_18042!$A$2:$G$372,2,FALSE),"")</f>
      </c>
      <c r="E450">
        <f>IF(B450&lt;&gt;"",VLOOKUP(B450,iscritti_18042!$A$2:$G$372,3,FALSE),"")</f>
      </c>
      <c r="F450">
        <f>IF(E450&lt;&gt;"",VLOOKUP(E450,'18042'!$AG$3:'18042'!$AH$6,2,FALSE),"")</f>
      </c>
      <c r="G450">
        <f>COUNTA('18042'!$H$450:'18042'!$K$450)</f>
        <v>0</v>
      </c>
      <c r="H450" s="1"/>
      <c r="I450" s="1"/>
      <c r="J450" s="1"/>
      <c r="K450" s="1"/>
      <c r="L450">
        <f>IF('18042'!$G$450&lt;&gt;0,'18042'!$M$450/'18042'!$G$450,"")</f>
      </c>
      <c r="M450">
        <f>SUM('18042'!$H$450:'18042'!$K$450)</f>
        <v>0</v>
      </c>
      <c r="N450" s="1"/>
      <c r="O450" s="1"/>
      <c r="P450">
        <f>SUM('18042'!$M$450:'18042'!$O$450)+'18042'!$AF$450</f>
        <v>0</v>
      </c>
      <c r="Q450">
        <f>SUM('18042'!$P$450:'18042'!$P$453)</f>
        <v>0</v>
      </c>
      <c r="R450">
        <v>111</v>
      </c>
      <c r="S450">
        <f>SUM('18042'!$P$450:'18042'!$P$453)</f>
        <v>0</v>
      </c>
      <c r="T450" s="1"/>
      <c r="U450" s="1"/>
      <c r="V450" s="1"/>
      <c r="AF450">
        <f>'18042'!$G$450*IF(E450&lt;&gt;"",'18042'!$F$450,0)</f>
        <v>0</v>
      </c>
    </row>
    <row r="451" spans="2:32" ht="12.75">
      <c r="B451" s="1"/>
      <c r="C451">
        <f>IF(B451&lt;&gt;"",VLOOKUP(B451,iscritti_18042!$A$2:$G$372,4,FALSE),"")</f>
      </c>
      <c r="D451">
        <f>IF(B451&lt;&gt;"",VLOOKUP(B451,iscritti_18042!$A$2:$G$372,2,FALSE),"")</f>
      </c>
      <c r="E451">
        <f>IF(B451&lt;&gt;"",VLOOKUP(B451,iscritti_18042!$A$2:$G$372,3,FALSE),"")</f>
      </c>
      <c r="F451">
        <f>IF(E451&lt;&gt;"",VLOOKUP(E451,'18042'!$AG$3:'18042'!$AH$6,2,FALSE),"")</f>
      </c>
      <c r="G451">
        <f>COUNTA('18042'!$H$451:'18042'!$K$451)</f>
        <v>0</v>
      </c>
      <c r="H451" s="1"/>
      <c r="I451" s="1"/>
      <c r="J451" s="1"/>
      <c r="K451" s="1"/>
      <c r="L451">
        <f>IF('18042'!$G$451&lt;&gt;0,'18042'!$M$451/'18042'!$G$451,"")</f>
      </c>
      <c r="M451">
        <f>SUM('18042'!$H$451:'18042'!$K$451)</f>
        <v>0</v>
      </c>
      <c r="N451" s="1"/>
      <c r="O451" s="1"/>
      <c r="P451">
        <f>SUM('18042'!$M$451:'18042'!$O$451)+'18042'!$AF$451</f>
        <v>0</v>
      </c>
      <c r="Q451">
        <f>SUM('18042'!$P$450:'18042'!$P$453)</f>
        <v>0</v>
      </c>
      <c r="R451">
        <v>111</v>
      </c>
      <c r="T451" s="1"/>
      <c r="U451" s="1"/>
      <c r="V451" s="1"/>
      <c r="AF451">
        <f>'18042'!$G$451*IF(E451&lt;&gt;"",'18042'!$F$451,0)</f>
        <v>0</v>
      </c>
    </row>
    <row r="452" spans="2:32" ht="12.75">
      <c r="B452" s="1"/>
      <c r="C452">
        <f>IF(B452&lt;&gt;"",VLOOKUP(B452,iscritti_18042!$A$2:$G$372,4,FALSE),"")</f>
      </c>
      <c r="D452">
        <f>IF(B452&lt;&gt;"",VLOOKUP(B452,iscritti_18042!$A$2:$G$372,2,FALSE),"")</f>
      </c>
      <c r="E452">
        <f>IF(B452&lt;&gt;"",VLOOKUP(B452,iscritti_18042!$A$2:$G$372,3,FALSE),"")</f>
      </c>
      <c r="F452">
        <f>IF(E452&lt;&gt;"",VLOOKUP(E452,'18042'!$AG$3:'18042'!$AH$6,2,FALSE),"")</f>
      </c>
      <c r="G452">
        <f>COUNTA('18042'!$H$452:'18042'!$K$452)</f>
        <v>0</v>
      </c>
      <c r="H452" s="1"/>
      <c r="I452" s="1"/>
      <c r="J452" s="1"/>
      <c r="K452" s="1"/>
      <c r="L452">
        <f>IF('18042'!$G$452&lt;&gt;0,'18042'!$M$452/'18042'!$G$452,"")</f>
      </c>
      <c r="M452">
        <f>SUM('18042'!$H$452:'18042'!$K$452)</f>
        <v>0</v>
      </c>
      <c r="N452" s="1"/>
      <c r="O452" s="1"/>
      <c r="P452">
        <f>SUM('18042'!$M$452:'18042'!$O$452)+'18042'!$AF$452</f>
        <v>0</v>
      </c>
      <c r="Q452">
        <f>SUM('18042'!$P$450:'18042'!$P$453)</f>
        <v>0</v>
      </c>
      <c r="R452">
        <v>111</v>
      </c>
      <c r="T452" s="1"/>
      <c r="U452" s="1"/>
      <c r="V452" s="1"/>
      <c r="AF452">
        <f>'18042'!$G$452*IF(E452&lt;&gt;"",'18042'!$F$452,0)</f>
        <v>0</v>
      </c>
    </row>
    <row r="453" spans="2:32" ht="12.75">
      <c r="B453" s="1"/>
      <c r="C453">
        <f>IF(B453&lt;&gt;"",VLOOKUP(B453,iscritti_18042!$A$2:$G$372,4,FALSE),"")</f>
      </c>
      <c r="D453">
        <f>IF(B453&lt;&gt;"",VLOOKUP(B453,iscritti_18042!$A$2:$G$372,2,FALSE),"")</f>
      </c>
      <c r="E453">
        <f>IF(B453&lt;&gt;"",VLOOKUP(B453,iscritti_18042!$A$2:$G$372,3,FALSE),"")</f>
      </c>
      <c r="F453">
        <f>IF(E453&lt;&gt;"",VLOOKUP(E453,'18042'!$AG$3:'18042'!$AH$6,2,FALSE),"")</f>
      </c>
      <c r="G453">
        <f>COUNTA('18042'!$H$453:'18042'!$K$453)</f>
        <v>0</v>
      </c>
      <c r="H453" s="1"/>
      <c r="I453" s="1"/>
      <c r="J453" s="1"/>
      <c r="K453" s="1"/>
      <c r="L453">
        <f>IF('18042'!$G$453&lt;&gt;0,'18042'!$M$453/'18042'!$G$453,"")</f>
      </c>
      <c r="M453">
        <f>SUM('18042'!$H$453:'18042'!$K$453)</f>
        <v>0</v>
      </c>
      <c r="N453" s="1"/>
      <c r="O453" s="1"/>
      <c r="P453">
        <f>SUM('18042'!$M$453:'18042'!$O$453)+'18042'!$AF$453</f>
        <v>0</v>
      </c>
      <c r="Q453">
        <f>SUM('18042'!$P$450:'18042'!$P$453)</f>
        <v>0</v>
      </c>
      <c r="R453">
        <v>111</v>
      </c>
      <c r="T453" s="1"/>
      <c r="U453" s="1"/>
      <c r="V453" s="1"/>
      <c r="AF453">
        <f>'18042'!$G$453*IF(E453&lt;&gt;"",'18042'!$F$453,0)</f>
        <v>0</v>
      </c>
    </row>
    <row r="454" spans="1:32" ht="12.75">
      <c r="A454">
        <v>112</v>
      </c>
      <c r="B454" s="1"/>
      <c r="C454">
        <f>IF(B454&lt;&gt;"",VLOOKUP(B454,iscritti_18042!$A$2:$G$372,4,FALSE),"")</f>
      </c>
      <c r="D454">
        <f>IF(B454&lt;&gt;"",VLOOKUP(B454,iscritti_18042!$A$2:$G$372,2,FALSE),"")</f>
      </c>
      <c r="E454">
        <f>IF(B454&lt;&gt;"",VLOOKUP(B454,iscritti_18042!$A$2:$G$372,3,FALSE),"")</f>
      </c>
      <c r="F454">
        <f>IF(E454&lt;&gt;"",VLOOKUP(E454,'18042'!$AG$3:'18042'!$AH$6,2,FALSE),"")</f>
      </c>
      <c r="G454">
        <f>COUNTA('18042'!$H$454:'18042'!$K$454)</f>
        <v>0</v>
      </c>
      <c r="H454" s="1"/>
      <c r="I454" s="1"/>
      <c r="J454" s="1"/>
      <c r="K454" s="1"/>
      <c r="L454">
        <f>IF('18042'!$G$454&lt;&gt;0,'18042'!$M$454/'18042'!$G$454,"")</f>
      </c>
      <c r="M454">
        <f>SUM('18042'!$H$454:'18042'!$K$454)</f>
        <v>0</v>
      </c>
      <c r="N454" s="1"/>
      <c r="O454" s="1"/>
      <c r="P454">
        <f>SUM('18042'!$M$454:'18042'!$O$454)+'18042'!$AF$454</f>
        <v>0</v>
      </c>
      <c r="Q454">
        <f>SUM('18042'!$P$454:'18042'!$P$457)</f>
        <v>0</v>
      </c>
      <c r="R454">
        <v>112</v>
      </c>
      <c r="S454">
        <f>SUM('18042'!$P$454:'18042'!$P$457)</f>
        <v>0</v>
      </c>
      <c r="T454" s="1"/>
      <c r="U454" s="1"/>
      <c r="V454" s="1"/>
      <c r="AF454">
        <f>'18042'!$G$454*IF(E454&lt;&gt;"",'18042'!$F$454,0)</f>
        <v>0</v>
      </c>
    </row>
    <row r="455" spans="2:32" ht="12.75">
      <c r="B455" s="1"/>
      <c r="C455">
        <f>IF(B455&lt;&gt;"",VLOOKUP(B455,iscritti_18042!$A$2:$G$372,4,FALSE),"")</f>
      </c>
      <c r="D455">
        <f>IF(B455&lt;&gt;"",VLOOKUP(B455,iscritti_18042!$A$2:$G$372,2,FALSE),"")</f>
      </c>
      <c r="E455">
        <f>IF(B455&lt;&gt;"",VLOOKUP(B455,iscritti_18042!$A$2:$G$372,3,FALSE),"")</f>
      </c>
      <c r="F455">
        <f>IF(E455&lt;&gt;"",VLOOKUP(E455,'18042'!$AG$3:'18042'!$AH$6,2,FALSE),"")</f>
      </c>
      <c r="G455">
        <f>COUNTA('18042'!$H$455:'18042'!$K$455)</f>
        <v>0</v>
      </c>
      <c r="H455" s="1"/>
      <c r="I455" s="1"/>
      <c r="J455" s="1"/>
      <c r="K455" s="1"/>
      <c r="L455">
        <f>IF('18042'!$G$455&lt;&gt;0,'18042'!$M$455/'18042'!$G$455,"")</f>
      </c>
      <c r="M455">
        <f>SUM('18042'!$H$455:'18042'!$K$455)</f>
        <v>0</v>
      </c>
      <c r="N455" s="1"/>
      <c r="O455" s="1"/>
      <c r="P455">
        <f>SUM('18042'!$M$455:'18042'!$O$455)+'18042'!$AF$455</f>
        <v>0</v>
      </c>
      <c r="Q455">
        <f>SUM('18042'!$P$454:'18042'!$P$457)</f>
        <v>0</v>
      </c>
      <c r="R455">
        <v>112</v>
      </c>
      <c r="T455" s="1"/>
      <c r="U455" s="1"/>
      <c r="V455" s="1"/>
      <c r="AF455">
        <f>'18042'!$G$455*IF(E455&lt;&gt;"",'18042'!$F$455,0)</f>
        <v>0</v>
      </c>
    </row>
    <row r="456" spans="2:32" ht="12.75">
      <c r="B456" s="1"/>
      <c r="C456">
        <f>IF(B456&lt;&gt;"",VLOOKUP(B456,iscritti_18042!$A$2:$G$372,4,FALSE),"")</f>
      </c>
      <c r="D456">
        <f>IF(B456&lt;&gt;"",VLOOKUP(B456,iscritti_18042!$A$2:$G$372,2,FALSE),"")</f>
      </c>
      <c r="E456">
        <f>IF(B456&lt;&gt;"",VLOOKUP(B456,iscritti_18042!$A$2:$G$372,3,FALSE),"")</f>
      </c>
      <c r="F456">
        <f>IF(E456&lt;&gt;"",VLOOKUP(E456,'18042'!$AG$3:'18042'!$AH$6,2,FALSE),"")</f>
      </c>
      <c r="G456">
        <f>COUNTA('18042'!$H$456:'18042'!$K$456)</f>
        <v>0</v>
      </c>
      <c r="H456" s="1"/>
      <c r="I456" s="1"/>
      <c r="J456" s="1"/>
      <c r="K456" s="1"/>
      <c r="L456">
        <f>IF('18042'!$G$456&lt;&gt;0,'18042'!$M$456/'18042'!$G$456,"")</f>
      </c>
      <c r="M456">
        <f>SUM('18042'!$H$456:'18042'!$K$456)</f>
        <v>0</v>
      </c>
      <c r="N456" s="1"/>
      <c r="O456" s="1"/>
      <c r="P456">
        <f>SUM('18042'!$M$456:'18042'!$O$456)+'18042'!$AF$456</f>
        <v>0</v>
      </c>
      <c r="Q456">
        <f>SUM('18042'!$P$454:'18042'!$P$457)</f>
        <v>0</v>
      </c>
      <c r="R456">
        <v>112</v>
      </c>
      <c r="T456" s="1"/>
      <c r="U456" s="1"/>
      <c r="V456" s="1"/>
      <c r="AF456">
        <f>'18042'!$G$456*IF(E456&lt;&gt;"",'18042'!$F$456,0)</f>
        <v>0</v>
      </c>
    </row>
    <row r="457" spans="2:32" ht="12.75">
      <c r="B457" s="1"/>
      <c r="C457">
        <f>IF(B457&lt;&gt;"",VLOOKUP(B457,iscritti_18042!$A$2:$G$372,4,FALSE),"")</f>
      </c>
      <c r="D457">
        <f>IF(B457&lt;&gt;"",VLOOKUP(B457,iscritti_18042!$A$2:$G$372,2,FALSE),"")</f>
      </c>
      <c r="E457">
        <f>IF(B457&lt;&gt;"",VLOOKUP(B457,iscritti_18042!$A$2:$G$372,3,FALSE),"")</f>
      </c>
      <c r="F457">
        <f>IF(E457&lt;&gt;"",VLOOKUP(E457,'18042'!$AG$3:'18042'!$AH$6,2,FALSE),"")</f>
      </c>
      <c r="G457">
        <f>COUNTA('18042'!$H$457:'18042'!$K$457)</f>
        <v>0</v>
      </c>
      <c r="H457" s="1"/>
      <c r="I457" s="1"/>
      <c r="J457" s="1"/>
      <c r="K457" s="1"/>
      <c r="L457">
        <f>IF('18042'!$G$457&lt;&gt;0,'18042'!$M$457/'18042'!$G$457,"")</f>
      </c>
      <c r="M457">
        <f>SUM('18042'!$H$457:'18042'!$K$457)</f>
        <v>0</v>
      </c>
      <c r="N457" s="1"/>
      <c r="O457" s="1"/>
      <c r="P457">
        <f>SUM('18042'!$M$457:'18042'!$O$457)+'18042'!$AF$457</f>
        <v>0</v>
      </c>
      <c r="Q457">
        <f>SUM('18042'!$P$454:'18042'!$P$457)</f>
        <v>0</v>
      </c>
      <c r="R457">
        <v>112</v>
      </c>
      <c r="T457" s="1"/>
      <c r="U457" s="1"/>
      <c r="V457" s="1"/>
      <c r="AF457">
        <f>'18042'!$G$457*IF(E457&lt;&gt;"",'18042'!$F$457,0)</f>
        <v>0</v>
      </c>
    </row>
  </sheetData>
  <sheetProtection password="83AF" sheet="1" objects="1" scenarios="1"/>
  <conditionalFormatting sqref="H10:L457">
    <cfRule type="cellIs" priority="1" dxfId="1" operator="greaterThanOrEqual" stopIfTrue="1">
      <formula>250</formula>
    </cfRule>
  </conditionalFormatting>
  <conditionalFormatting sqref="H10:L457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puglia@pec.fisb.it</cp:lastModifiedBy>
  <dcterms:modified xsi:type="dcterms:W3CDTF">2019-05-26T08:10:42Z</dcterms:modified>
  <cp:category/>
  <cp:version/>
  <cp:contentType/>
  <cp:contentStatus/>
</cp:coreProperties>
</file>