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0" yWindow="840" windowWidth="24220" windowHeight="13920" activeTab="2"/>
  </bookViews>
  <sheets>
    <sheet name="Parametri" sheetId="1" state="hidden" r:id="rId1"/>
    <sheet name="iscritti_18634" sheetId="2" state="hidden" r:id="rId2"/>
    <sheet name="18634" sheetId="3" r:id="rId3"/>
    <sheet name="iscritti_18635" sheetId="4" state="hidden" r:id="rId4"/>
    <sheet name="18635" sheetId="5" r:id="rId5"/>
  </sheets>
  <definedNames/>
  <calcPr fullCalcOnLoad="1"/>
</workbook>
</file>

<file path=xl/sharedStrings.xml><?xml version="1.0" encoding="utf-8"?>
<sst xmlns="http://schemas.openxmlformats.org/spreadsheetml/2006/main" count="1593" uniqueCount="861">
  <si>
    <t>Id Torneo:</t>
  </si>
  <si>
    <t>TESSERA</t>
  </si>
  <si>
    <t>ATLETA</t>
  </si>
  <si>
    <t>CATEGORIA</t>
  </si>
  <si>
    <t>CLUB</t>
  </si>
  <si>
    <t>AD4874</t>
  </si>
  <si>
    <t>ANDREA GRAZIOLI</t>
  </si>
  <si>
    <t>M/ES</t>
  </si>
  <si>
    <t>Club Bowling Pegaso Madignano</t>
  </si>
  <si>
    <t>AD6438</t>
  </si>
  <si>
    <t>SILVANO ARZONI</t>
  </si>
  <si>
    <t>B.C. Silver Fox</t>
  </si>
  <si>
    <t>AD5162</t>
  </si>
  <si>
    <t>DANILO BRESCIANO</t>
  </si>
  <si>
    <t>A.S. Bowling Strike Cervere</t>
  </si>
  <si>
    <t>AD5918</t>
  </si>
  <si>
    <t>MAURIZIO VITTONE</t>
  </si>
  <si>
    <t>AD5953</t>
  </si>
  <si>
    <t>RINO IANIELLO</t>
  </si>
  <si>
    <t>A.S. Team Lissone</t>
  </si>
  <si>
    <t>AD5954</t>
  </si>
  <si>
    <t>MORENO DELL'ORTO</t>
  </si>
  <si>
    <t>AD5955</t>
  </si>
  <si>
    <t>ROBERTO DALLA ROSA</t>
  </si>
  <si>
    <t>AD5960</t>
  </si>
  <si>
    <t>GIANLUCA CITTERIO</t>
  </si>
  <si>
    <t>AD5961</t>
  </si>
  <si>
    <t>ANGELO FRIGE'</t>
  </si>
  <si>
    <t>AD5963</t>
  </si>
  <si>
    <t>LUCA POSSENTI</t>
  </si>
  <si>
    <t>AD5964</t>
  </si>
  <si>
    <t>ALESSANDRO POSSENTI</t>
  </si>
  <si>
    <t>AD5965</t>
  </si>
  <si>
    <t>LORENZO GAGLIO</t>
  </si>
  <si>
    <t>AD5967</t>
  </si>
  <si>
    <t>DENNIS FRIGE'</t>
  </si>
  <si>
    <t>AD5968</t>
  </si>
  <si>
    <t>MATTIA FRIGE'</t>
  </si>
  <si>
    <t>AD5971</t>
  </si>
  <si>
    <t>SIMONE CANDILORO</t>
  </si>
  <si>
    <t>AD5972</t>
  </si>
  <si>
    <t>LORENZO ORSINI</t>
  </si>
  <si>
    <t>AD5973</t>
  </si>
  <si>
    <t>FERDINANDO DIPAOLA</t>
  </si>
  <si>
    <t>AD5978</t>
  </si>
  <si>
    <t>ROBERTO PUPI</t>
  </si>
  <si>
    <t>AD5979</t>
  </si>
  <si>
    <t>PAOLO ARUS CANIATTI</t>
  </si>
  <si>
    <t>AD5981</t>
  </si>
  <si>
    <t>GIOVANNI CAFARO</t>
  </si>
  <si>
    <t>AD5800</t>
  </si>
  <si>
    <t>ANDREA SIRONI</t>
  </si>
  <si>
    <t>AD5818</t>
  </si>
  <si>
    <t>ALESSANDRO GATTI</t>
  </si>
  <si>
    <t>AD5986</t>
  </si>
  <si>
    <t>ARMANDO PINATO</t>
  </si>
  <si>
    <t>AD5823</t>
  </si>
  <si>
    <t>GIUSEPPE IVANO PICARDI</t>
  </si>
  <si>
    <t>AD5989</t>
  </si>
  <si>
    <t>GIUSEPPE SIANO</t>
  </si>
  <si>
    <t>AD5995</t>
  </si>
  <si>
    <t>ALESSIO POLIZZI</t>
  </si>
  <si>
    <t>A.S. Viper Bowling T. Leini'</t>
  </si>
  <si>
    <t>AD5996</t>
  </si>
  <si>
    <t>RAFFAELE PEZZO</t>
  </si>
  <si>
    <t>AD5478</t>
  </si>
  <si>
    <t>MATTEO TURCATTI</t>
  </si>
  <si>
    <t>B.C. Split Varese</t>
  </si>
  <si>
    <t>AD5998</t>
  </si>
  <si>
    <t>GIUSEPPE TRAPOLINO</t>
  </si>
  <si>
    <t>A.S.D. Eryx Bowling</t>
  </si>
  <si>
    <t>AC2314</t>
  </si>
  <si>
    <t>IVAN GNECCHI</t>
  </si>
  <si>
    <t>AD4576</t>
  </si>
  <si>
    <t>LUIGI ALIPERTA</t>
  </si>
  <si>
    <t>AD4582</t>
  </si>
  <si>
    <t>STEFANO CARAVAGGI</t>
  </si>
  <si>
    <t>AD5203</t>
  </si>
  <si>
    <t>LORENZO NICHETTI</t>
  </si>
  <si>
    <t>AD5601</t>
  </si>
  <si>
    <t>ELIA ZINONI</t>
  </si>
  <si>
    <t>AD5847</t>
  </si>
  <si>
    <t>ANDREA VALTORTA</t>
  </si>
  <si>
    <t>AD5868</t>
  </si>
  <si>
    <t>ALESSANDRO BERNARDINELLO</t>
  </si>
  <si>
    <t>AD4431</t>
  </si>
  <si>
    <t>STEFANO ROVERI</t>
  </si>
  <si>
    <t>A.S.D. Modena Bowling</t>
  </si>
  <si>
    <t>AD6005</t>
  </si>
  <si>
    <t>CHRISTIAN DE FEO</t>
  </si>
  <si>
    <t>AD6006</t>
  </si>
  <si>
    <t>FABIO GILLI</t>
  </si>
  <si>
    <t>AD4551</t>
  </si>
  <si>
    <t>MICHELE CUSUMANO</t>
  </si>
  <si>
    <t>AD6008</t>
  </si>
  <si>
    <t>CLAUDIO ROSSI</t>
  </si>
  <si>
    <t>Bowling Center Two Biella</t>
  </si>
  <si>
    <t>AD6009</t>
  </si>
  <si>
    <t>CRISTAL BONENTI</t>
  </si>
  <si>
    <t>AC5891</t>
  </si>
  <si>
    <t>UGO ALLOCCA</t>
  </si>
  <si>
    <t>A.S. Dolmen Bowling Club</t>
  </si>
  <si>
    <t>AD5459</t>
  </si>
  <si>
    <t>GIANLUCA SERRA</t>
  </si>
  <si>
    <t>Cagliari Bowling '92</t>
  </si>
  <si>
    <t>AD6013</t>
  </si>
  <si>
    <t>FRANCESCO GRILLO</t>
  </si>
  <si>
    <t>ADVANCE BOWLING PALERMO</t>
  </si>
  <si>
    <t>AD6014</t>
  </si>
  <si>
    <t>CALOGERO DI FATTA</t>
  </si>
  <si>
    <t>AD0691</t>
  </si>
  <si>
    <t>ROBERTO ROSSATO</t>
  </si>
  <si>
    <t>K2 Extreme</t>
  </si>
  <si>
    <t>AD4966</t>
  </si>
  <si>
    <t>GIORGIO BONETTI</t>
  </si>
  <si>
    <t>AD4967</t>
  </si>
  <si>
    <t>GIANNI BONETTI</t>
  </si>
  <si>
    <t>AD4965</t>
  </si>
  <si>
    <t>FABIO BONETTI</t>
  </si>
  <si>
    <t>AD5539</t>
  </si>
  <si>
    <t>BRASCHI DANIELE</t>
  </si>
  <si>
    <t>A.S. Ronta Blues</t>
  </si>
  <si>
    <t>AD5545</t>
  </si>
  <si>
    <t>CONGIU FRANCESCO</t>
  </si>
  <si>
    <t>AD4454</t>
  </si>
  <si>
    <t>SAVINO CARBONE</t>
  </si>
  <si>
    <t>vco bowling team</t>
  </si>
  <si>
    <t>AD4456</t>
  </si>
  <si>
    <t>MARCO TRADIGO</t>
  </si>
  <si>
    <t>AD4461</t>
  </si>
  <si>
    <t>MANUEL SIVIERO</t>
  </si>
  <si>
    <t>AD5003</t>
  </si>
  <si>
    <t>GIULIO MASTRI</t>
  </si>
  <si>
    <t>AD5154</t>
  </si>
  <si>
    <t>FABIO LAROSA</t>
  </si>
  <si>
    <t>AD5819</t>
  </si>
  <si>
    <t>ROBERTO UDA</t>
  </si>
  <si>
    <t>AD6021</t>
  </si>
  <si>
    <t>CLAUDIO GASPARINI</t>
  </si>
  <si>
    <t>Mandrake</t>
  </si>
  <si>
    <t>AD6023</t>
  </si>
  <si>
    <t>GIUSEPPE GRANDI</t>
  </si>
  <si>
    <t>AD5052</t>
  </si>
  <si>
    <t>MARCO ROSELLINI</t>
  </si>
  <si>
    <t>A.S.D. New Team Torino</t>
  </si>
  <si>
    <t>AC5947</t>
  </si>
  <si>
    <t>ERIK OLIVOTTO</t>
  </si>
  <si>
    <t>Club Black Panthers</t>
  </si>
  <si>
    <t>AD5057</t>
  </si>
  <si>
    <t>RICCARDO RHODIO</t>
  </si>
  <si>
    <t>A.S.D. Tevere Power Zone</t>
  </si>
  <si>
    <t>AD5065</t>
  </si>
  <si>
    <t>MATTIA GUIDI</t>
  </si>
  <si>
    <t>AD6036</t>
  </si>
  <si>
    <t>FEDERICO RHODIO</t>
  </si>
  <si>
    <t>AD6037</t>
  </si>
  <si>
    <t>FILIPPO GUIDI</t>
  </si>
  <si>
    <t>AD5456</t>
  </si>
  <si>
    <t>ALESSANDRO RAGA</t>
  </si>
  <si>
    <t>AD0204</t>
  </si>
  <si>
    <t>LORENZO TIMPANO</t>
  </si>
  <si>
    <t>AD6039</t>
  </si>
  <si>
    <t>STEFANO PEDRONI</t>
  </si>
  <si>
    <t>AD6040</t>
  </si>
  <si>
    <t>GIUSEPPE GIULIANI</t>
  </si>
  <si>
    <t>AD0507</t>
  </si>
  <si>
    <t>MAURO RAINERO</t>
  </si>
  <si>
    <t>A.S.D. Red And Black</t>
  </si>
  <si>
    <t>AD5033</t>
  </si>
  <si>
    <t>LUIGI COPPOLA</t>
  </si>
  <si>
    <t>The Indians Sorrento Bowling Team</t>
  </si>
  <si>
    <t>AD5406</t>
  </si>
  <si>
    <t>MARIO VETERE</t>
  </si>
  <si>
    <t>AD5407</t>
  </si>
  <si>
    <t>VALENTINO MINIERO</t>
  </si>
  <si>
    <t>AD5409</t>
  </si>
  <si>
    <t>RICCARDO PALOMBA</t>
  </si>
  <si>
    <t>AD6049</t>
  </si>
  <si>
    <t>ALESSANDRO BACHI</t>
  </si>
  <si>
    <t>Bowling Club Perle Nere</t>
  </si>
  <si>
    <t>AD6050</t>
  </si>
  <si>
    <t>FRANCESCO BARONTINI</t>
  </si>
  <si>
    <t>AD6056</t>
  </si>
  <si>
    <t>LUCA NAZZARO</t>
  </si>
  <si>
    <t>AD6057</t>
  </si>
  <si>
    <t>STEFANO VALORI</t>
  </si>
  <si>
    <t>AD6062</t>
  </si>
  <si>
    <t>UMBERTO DEL VECCHIO</t>
  </si>
  <si>
    <t>AD5461</t>
  </si>
  <si>
    <t>DANILO PAOLINI</t>
  </si>
  <si>
    <t>S.S. Lazio Bowling A.S.D.</t>
  </si>
  <si>
    <t>AD5749</t>
  </si>
  <si>
    <t>ANDREA VOLPE</t>
  </si>
  <si>
    <t>AC4744</t>
  </si>
  <si>
    <t>EMIDIO AMATORI</t>
  </si>
  <si>
    <t>Banda Del Buco B.C.</t>
  </si>
  <si>
    <t>AD6075</t>
  </si>
  <si>
    <t>FRANCESCO GIANOTTO</t>
  </si>
  <si>
    <t>AD6079</t>
  </si>
  <si>
    <t>ALESSIO CAMPANI</t>
  </si>
  <si>
    <t>AD6080</t>
  </si>
  <si>
    <t>FREDERIK GIULIANI</t>
  </si>
  <si>
    <t>AD5499</t>
  </si>
  <si>
    <t>NICOLO' NAVARRINI</t>
  </si>
  <si>
    <t>B.C. Brianteo</t>
  </si>
  <si>
    <t>AD5500</t>
  </si>
  <si>
    <t>MATTEO PALAZZO</t>
  </si>
  <si>
    <t>AD5662</t>
  </si>
  <si>
    <t>FEDERICO VANZ</t>
  </si>
  <si>
    <t>A.S. Cobra Bowling 1963 Mi</t>
  </si>
  <si>
    <t>AD5374</t>
  </si>
  <si>
    <t>GABRIELE VIGNALI</t>
  </si>
  <si>
    <t>AD5328</t>
  </si>
  <si>
    <t>GIOVANNI PETRUCCI</t>
  </si>
  <si>
    <t>AD6087</t>
  </si>
  <si>
    <t>ANTONIO DIANA</t>
  </si>
  <si>
    <t>AD6088</t>
  </si>
  <si>
    <t>PAUL RUSSELL CABRAL</t>
  </si>
  <si>
    <t>AD4976</t>
  </si>
  <si>
    <t>MATTEO FABBRIZZI</t>
  </si>
  <si>
    <t>A.S.D. S.P.Q.R. Bowling Club</t>
  </si>
  <si>
    <t>AD5367</t>
  </si>
  <si>
    <t>PAOLO BARONCHELLI</t>
  </si>
  <si>
    <t>ASD PIRANHA</t>
  </si>
  <si>
    <t>AD6102</t>
  </si>
  <si>
    <t>EMANUELE BATTISTI</t>
  </si>
  <si>
    <t>ASD Team Dude</t>
  </si>
  <si>
    <t>AD5133</t>
  </si>
  <si>
    <t>MICHELE BERNARDI</t>
  </si>
  <si>
    <t>A.S. Outsiders</t>
  </si>
  <si>
    <t>AD5533</t>
  </si>
  <si>
    <t>PATRYK KIELAR</t>
  </si>
  <si>
    <t>AD5780</t>
  </si>
  <si>
    <t>NICHOLAS PINI</t>
  </si>
  <si>
    <t>AD6122</t>
  </si>
  <si>
    <t>ALESSANDRO ZANOLLI</t>
  </si>
  <si>
    <t>INSUBRIA A.S.D.</t>
  </si>
  <si>
    <t>AD5617</t>
  </si>
  <si>
    <t>ANDREA ZARI</t>
  </si>
  <si>
    <t>Dark Devils</t>
  </si>
  <si>
    <t>AD5187</t>
  </si>
  <si>
    <t>MASSIMO GIUSTI</t>
  </si>
  <si>
    <t>AD5101</t>
  </si>
  <si>
    <t>ALESSIO TABARRANI</t>
  </si>
  <si>
    <t>A.S.D.B.T. Astroline</t>
  </si>
  <si>
    <t>AD5107</t>
  </si>
  <si>
    <t>EMANUELE CRUDO</t>
  </si>
  <si>
    <t>AD5699</t>
  </si>
  <si>
    <t>ARKET ELEZI</t>
  </si>
  <si>
    <t>AD5879</t>
  </si>
  <si>
    <t>DIEGO PIU</t>
  </si>
  <si>
    <t>AD5741</t>
  </si>
  <si>
    <t>MASSIMO MARRAS</t>
  </si>
  <si>
    <t>AD6144</t>
  </si>
  <si>
    <t>GUIDO STARINIERI</t>
  </si>
  <si>
    <t>New Primavera</t>
  </si>
  <si>
    <t>AD6145</t>
  </si>
  <si>
    <t>TOMMASO SOLFRINI</t>
  </si>
  <si>
    <t>Rainbowl</t>
  </si>
  <si>
    <t>AD6146</t>
  </si>
  <si>
    <t>MARCO CAVAGNA</t>
  </si>
  <si>
    <t>AD6148</t>
  </si>
  <si>
    <t>NICOLA COSIO</t>
  </si>
  <si>
    <t>AD6149</t>
  </si>
  <si>
    <t>BIAGIO FISSORE</t>
  </si>
  <si>
    <t>AD5074</t>
  </si>
  <si>
    <t>ALESSANDRO BELLONI</t>
  </si>
  <si>
    <t>AD4884</t>
  </si>
  <si>
    <t>GILBERT MARAMOT</t>
  </si>
  <si>
    <t>AD5373</t>
  </si>
  <si>
    <t>BRUNO RAVANELLI</t>
  </si>
  <si>
    <t>AD5375</t>
  </si>
  <si>
    <t>EMANUELE SANGALLI</t>
  </si>
  <si>
    <t>AD5331</t>
  </si>
  <si>
    <t>FABIANO SCHIRRU</t>
  </si>
  <si>
    <t>AD5567</t>
  </si>
  <si>
    <t>GIUSEPPE GRITTI</t>
  </si>
  <si>
    <t>AD5861</t>
  </si>
  <si>
    <t>GABRIELE CEFIS</t>
  </si>
  <si>
    <t>AD5938</t>
  </si>
  <si>
    <t>FABIO MUSITELLI</t>
  </si>
  <si>
    <t>AD6160</t>
  </si>
  <si>
    <t>LUCA RUBBI</t>
  </si>
  <si>
    <t>AD5937</t>
  </si>
  <si>
    <t>DANIELE BRUSADELLI</t>
  </si>
  <si>
    <t>AD5596</t>
  </si>
  <si>
    <t>FRANCESCO CALDAROLA</t>
  </si>
  <si>
    <t>A.S. Xteam Alessandria</t>
  </si>
  <si>
    <t>AD6169</t>
  </si>
  <si>
    <t>RICCARDO ISRAELI</t>
  </si>
  <si>
    <t>A.S. 2000 Vicenza B.C.</t>
  </si>
  <si>
    <t>AD6170</t>
  </si>
  <si>
    <t>GIOVANNI ALLEGRO</t>
  </si>
  <si>
    <t>AD5574</t>
  </si>
  <si>
    <t>ROBERTO GIORNI</t>
  </si>
  <si>
    <t>AD6173</t>
  </si>
  <si>
    <t>ALESSANDRO PARATI</t>
  </si>
  <si>
    <t>AD6174</t>
  </si>
  <si>
    <t>DANIELE PARATI</t>
  </si>
  <si>
    <t>AD6175</t>
  </si>
  <si>
    <t>PAOLO PARATI</t>
  </si>
  <si>
    <t>AC4562</t>
  </si>
  <si>
    <t>CRISTIAN VILLA</t>
  </si>
  <si>
    <t>AD5023</t>
  </si>
  <si>
    <t>MICHAEL VISCARDI</t>
  </si>
  <si>
    <t>AD6176</t>
  </si>
  <si>
    <t>DENNY ZANCHI</t>
  </si>
  <si>
    <t>AD6179</t>
  </si>
  <si>
    <t>LUCA GILIBERTO</t>
  </si>
  <si>
    <t>AD0788</t>
  </si>
  <si>
    <t>ANGELO ACTIS</t>
  </si>
  <si>
    <t>A.S. Euroteam Project One Leini'</t>
  </si>
  <si>
    <t>AD6182</t>
  </si>
  <si>
    <t>DIEGO ARAMINI</t>
  </si>
  <si>
    <t>AD5494</t>
  </si>
  <si>
    <t>ANDREA FERRARIO</t>
  </si>
  <si>
    <t>B.C. Nerviano</t>
  </si>
  <si>
    <t>AD6185</t>
  </si>
  <si>
    <t>FABIO GIANI</t>
  </si>
  <si>
    <t>AD6187</t>
  </si>
  <si>
    <t>LUCA DECO</t>
  </si>
  <si>
    <t>AD5635</t>
  </si>
  <si>
    <t>FEDERICO RONCO</t>
  </si>
  <si>
    <t>A.S. Primatist</t>
  </si>
  <si>
    <t>AD6190</t>
  </si>
  <si>
    <t>STEFANO FALETTO</t>
  </si>
  <si>
    <t>AD6191</t>
  </si>
  <si>
    <t>ALEX AIMONINO</t>
  </si>
  <si>
    <t>AC2712</t>
  </si>
  <si>
    <t>ANDREA SANDRIN</t>
  </si>
  <si>
    <t>A.S.D. Bowl.Portogruaro Tigers</t>
  </si>
  <si>
    <t>AB6711</t>
  </si>
  <si>
    <t>LUCA LITTIZZETTO</t>
  </si>
  <si>
    <t>AD5798</t>
  </si>
  <si>
    <t>BENEDETTO MOLICA</t>
  </si>
  <si>
    <t>A.S. Phoenix</t>
  </si>
  <si>
    <t>AD6211</t>
  </si>
  <si>
    <t>CRES ANTHONY RABILAS</t>
  </si>
  <si>
    <t>a.s.d. raptors bowling club milano</t>
  </si>
  <si>
    <t>AD6212</t>
  </si>
  <si>
    <t>MARCO RIZZO</t>
  </si>
  <si>
    <t>AD6214</t>
  </si>
  <si>
    <t>SIMONE DIPAOLA</t>
  </si>
  <si>
    <t>AD5254</t>
  </si>
  <si>
    <t>PIER LUIGI CARPIO</t>
  </si>
  <si>
    <t>AD6219</t>
  </si>
  <si>
    <t>LEONARDO FIORINI</t>
  </si>
  <si>
    <t>AD6224</t>
  </si>
  <si>
    <t>STEFANO NATALE</t>
  </si>
  <si>
    <t>AD3939</t>
  </si>
  <si>
    <t>RUBEN GORLA</t>
  </si>
  <si>
    <t>AD6232</t>
  </si>
  <si>
    <t>CARMELO LO VETERE</t>
  </si>
  <si>
    <t>A.S. D. Crackerjack</t>
  </si>
  <si>
    <t>AD6233</t>
  </si>
  <si>
    <t>GIOVANNI SORCI</t>
  </si>
  <si>
    <t>AD3766</t>
  </si>
  <si>
    <t>ANTONIO FRANCESCO INTINI</t>
  </si>
  <si>
    <t>Barium</t>
  </si>
  <si>
    <t>AD6235</t>
  </si>
  <si>
    <t>MICHELE PISERCHIA</t>
  </si>
  <si>
    <t>AD6238</t>
  </si>
  <si>
    <t>FABRIZIO DELLE VIOLE</t>
  </si>
  <si>
    <t>AD6241</t>
  </si>
  <si>
    <t>STEFANO MONTANI</t>
  </si>
  <si>
    <t>AD6242</t>
  </si>
  <si>
    <t>GIANNI VISCONTI</t>
  </si>
  <si>
    <t>killerpins</t>
  </si>
  <si>
    <t>AD6244</t>
  </si>
  <si>
    <t>LEONARDO CATALANI</t>
  </si>
  <si>
    <t>AD6247</t>
  </si>
  <si>
    <t>STEFANO LANDI</t>
  </si>
  <si>
    <t>AD5661</t>
  </si>
  <si>
    <t>GIANPAOLO RODRIGUEZ</t>
  </si>
  <si>
    <t>AD6254</t>
  </si>
  <si>
    <t>ANDREA TIANI</t>
  </si>
  <si>
    <t>AD4628</t>
  </si>
  <si>
    <t>ANTONIO SORRENTINO</t>
  </si>
  <si>
    <t>SINTESI SSD ARL</t>
  </si>
  <si>
    <t>AD5594</t>
  </si>
  <si>
    <t>ANIELLO CARBONE</t>
  </si>
  <si>
    <t>AD6260</t>
  </si>
  <si>
    <t>MARCO RAIMONDI</t>
  </si>
  <si>
    <t>AD6263</t>
  </si>
  <si>
    <t>FRANCESCO FANELLI</t>
  </si>
  <si>
    <t>AD6265</t>
  </si>
  <si>
    <t>VITO MORETTI</t>
  </si>
  <si>
    <t>AD6266</t>
  </si>
  <si>
    <t>DARIO LOCALZO</t>
  </si>
  <si>
    <t>AD6267</t>
  </si>
  <si>
    <t>MASSIMO MOSCHINI</t>
  </si>
  <si>
    <t>AD5069</t>
  </si>
  <si>
    <t>FEDERICO SANNA</t>
  </si>
  <si>
    <t>A.S.D. Black Sheep</t>
  </si>
  <si>
    <t>AD5742</t>
  </si>
  <si>
    <t>MATTEO MARROCU</t>
  </si>
  <si>
    <t>AD5743</t>
  </si>
  <si>
    <t>GABRIELE PIRISI</t>
  </si>
  <si>
    <t>AD6273</t>
  </si>
  <si>
    <t>LORENZO UCCHEDDU</t>
  </si>
  <si>
    <t>AD6274</t>
  </si>
  <si>
    <t>MICHAEL RAMELLA</t>
  </si>
  <si>
    <t>AD6275</t>
  </si>
  <si>
    <t>MARCO MEZZI</t>
  </si>
  <si>
    <t>STAR  WARS  PARMA</t>
  </si>
  <si>
    <t>AD6276</t>
  </si>
  <si>
    <t>MICHELE PINARDI</t>
  </si>
  <si>
    <t>AD5935</t>
  </si>
  <si>
    <t>MARCO CAPRIATI</t>
  </si>
  <si>
    <t>AD1920</t>
  </si>
  <si>
    <t>ALDO TRANCHINA</t>
  </si>
  <si>
    <t>A.S. Smiley Club a.s.d.</t>
  </si>
  <si>
    <t>AD6281</t>
  </si>
  <si>
    <t>PAOLO TROMBETTA</t>
  </si>
  <si>
    <t>AD5067</t>
  </si>
  <si>
    <t>FABIO TODDE</t>
  </si>
  <si>
    <t>AD5585</t>
  </si>
  <si>
    <t>GIORGIO GISON</t>
  </si>
  <si>
    <t>La Setta Del Torchio</t>
  </si>
  <si>
    <t>AD5586</t>
  </si>
  <si>
    <t>ATTILIO PAUDICE</t>
  </si>
  <si>
    <t>AD5628</t>
  </si>
  <si>
    <t>LUIGI QUATTROCCHI</t>
  </si>
  <si>
    <t>AD5584</t>
  </si>
  <si>
    <t>ALESSANDRO RUOTOLO</t>
  </si>
  <si>
    <t>AD5581</t>
  </si>
  <si>
    <t>LUIGI SEPE</t>
  </si>
  <si>
    <t>AD6283</t>
  </si>
  <si>
    <t>LUIGI MANFUSO</t>
  </si>
  <si>
    <t>AD5324</t>
  </si>
  <si>
    <t>ALESSIO ALESSANDRINI</t>
  </si>
  <si>
    <t>B.C. SALERNO THE TEAM</t>
  </si>
  <si>
    <t>AA9748</t>
  </si>
  <si>
    <t>DARIO BARONE</t>
  </si>
  <si>
    <t>A.S. Thunderbowl</t>
  </si>
  <si>
    <t>AD6292</t>
  </si>
  <si>
    <t>ALESSIO BARONE</t>
  </si>
  <si>
    <t>AD6312</t>
  </si>
  <si>
    <t>DAVIDE PAFFUTI</t>
  </si>
  <si>
    <t>AD6323</t>
  </si>
  <si>
    <t>FRANCESCO POPPI</t>
  </si>
  <si>
    <t>AD6326</t>
  </si>
  <si>
    <t>PAOLO PERIN</t>
  </si>
  <si>
    <t>Team Castelfranco Veneto</t>
  </si>
  <si>
    <t>AD6342</t>
  </si>
  <si>
    <t>JOSE ERNESTO MACEDA</t>
  </si>
  <si>
    <t>A.S. Thunder Bowl Milano Team</t>
  </si>
  <si>
    <t>AC2711</t>
  </si>
  <si>
    <t>TEO SANDRIN</t>
  </si>
  <si>
    <t>AD1238</t>
  </si>
  <si>
    <t>MATTIA LOGRIPPO</t>
  </si>
  <si>
    <t>AD6345</t>
  </si>
  <si>
    <t>MARIO TAGLIANETTI</t>
  </si>
  <si>
    <t>AD6347</t>
  </si>
  <si>
    <t>EMANUELE CAPPELLO</t>
  </si>
  <si>
    <t>A.S. BOWLING &amp; GAMES</t>
  </si>
  <si>
    <t>AD6348</t>
  </si>
  <si>
    <t>GIOVANNI GUAGLIARDO</t>
  </si>
  <si>
    <t>AD6349</t>
  </si>
  <si>
    <t>MARCO CAROLLO</t>
  </si>
  <si>
    <t>AD6350</t>
  </si>
  <si>
    <t>MARCO ALTOCOLLE</t>
  </si>
  <si>
    <t>AD5258</t>
  </si>
  <si>
    <t>PAOLO CERCEO</t>
  </si>
  <si>
    <t>Asd B.C. Roma Tiam</t>
  </si>
  <si>
    <t>AD5748</t>
  </si>
  <si>
    <t>LEONARDO CONTINI</t>
  </si>
  <si>
    <t>AD5851</t>
  </si>
  <si>
    <t>MIRKO DE NOTARPIETRO</t>
  </si>
  <si>
    <t>AD5852</t>
  </si>
  <si>
    <t>MATTEO LACCHINI</t>
  </si>
  <si>
    <t>AD6351</t>
  </si>
  <si>
    <t>GIULIANO MAGALOTTI</t>
  </si>
  <si>
    <t>AD6352</t>
  </si>
  <si>
    <t>AYRTON LEYVA SALDANA</t>
  </si>
  <si>
    <t>AD6353</t>
  </si>
  <si>
    <t>RICCARDO MUROLO</t>
  </si>
  <si>
    <t>AD6355</t>
  </si>
  <si>
    <t>MIRKO SCANCELLA</t>
  </si>
  <si>
    <t>AD6356</t>
  </si>
  <si>
    <t>FABIO MASSIMO BRIZI</t>
  </si>
  <si>
    <t>AD4880</t>
  </si>
  <si>
    <t>FRANCESCO TETIVIOLA</t>
  </si>
  <si>
    <t>AD4689</t>
  </si>
  <si>
    <t>ANTONIO ANTONACI</t>
  </si>
  <si>
    <t>AD6358</t>
  </si>
  <si>
    <t>MARCO SPINELLI</t>
  </si>
  <si>
    <t>A.S. Bowling Club Flaminia Roma</t>
  </si>
  <si>
    <t>AD6368</t>
  </si>
  <si>
    <t>MATTEO DELL'ORCA</t>
  </si>
  <si>
    <t>TEAM STARDUST BOWLING A.S.D.</t>
  </si>
  <si>
    <t>AD3555</t>
  </si>
  <si>
    <t>SABINO FORMIGLIO</t>
  </si>
  <si>
    <t>AD6396</t>
  </si>
  <si>
    <t>ROBERTO LEONETTI</t>
  </si>
  <si>
    <t>AD6397</t>
  </si>
  <si>
    <t>DUILIO DI MAURO</t>
  </si>
  <si>
    <t>AD6398</t>
  </si>
  <si>
    <t>MARCO SIRO</t>
  </si>
  <si>
    <t>AD6399</t>
  </si>
  <si>
    <t>NEMIO CARDACE</t>
  </si>
  <si>
    <t>AD4855</t>
  </si>
  <si>
    <t>VALERIO MALCO</t>
  </si>
  <si>
    <t>A.S. B.C. Quirinale</t>
  </si>
  <si>
    <t>AD6402</t>
  </si>
  <si>
    <t>ALESSANDRO DENTI</t>
  </si>
  <si>
    <t>BOWLDOGS A.S.D.</t>
  </si>
  <si>
    <t>AD6403</t>
  </si>
  <si>
    <t>NICOLO' CERRONI</t>
  </si>
  <si>
    <t>AD6404</t>
  </si>
  <si>
    <t>FEDERICO MARTINELLI</t>
  </si>
  <si>
    <t>AD6405</t>
  </si>
  <si>
    <t>FABIO MARCHINI</t>
  </si>
  <si>
    <t>AD6406</t>
  </si>
  <si>
    <t>MATTIA CAMPOSEO</t>
  </si>
  <si>
    <t>AC4772</t>
  </si>
  <si>
    <t>GIANCARLO CICCHETTI</t>
  </si>
  <si>
    <t>AD6411</t>
  </si>
  <si>
    <t>SIMONE VERDECCHIA</t>
  </si>
  <si>
    <t>AD4168</t>
  </si>
  <si>
    <t>VINCENZO VITALE</t>
  </si>
  <si>
    <t>AD6412</t>
  </si>
  <si>
    <t>LUCA LEONI</t>
  </si>
  <si>
    <t>AD5761</t>
  </si>
  <si>
    <t>CARMINE CEGLIONI</t>
  </si>
  <si>
    <t>AD6419</t>
  </si>
  <si>
    <t>MARIO MANCHISI</t>
  </si>
  <si>
    <t>AD6422</t>
  </si>
  <si>
    <t>GIANLUIGI SORRENTINO</t>
  </si>
  <si>
    <t>AD6424</t>
  </si>
  <si>
    <t>DANIELE ANZALONE</t>
  </si>
  <si>
    <t>AD6425</t>
  </si>
  <si>
    <t>DANILO CAMAGNI</t>
  </si>
  <si>
    <t>AD5372</t>
  </si>
  <si>
    <t>MIRKO TOFINI</t>
  </si>
  <si>
    <t>AD6428</t>
  </si>
  <si>
    <t>PIETRO RIVA</t>
  </si>
  <si>
    <t>AD5709</t>
  </si>
  <si>
    <t>MARCO BORGHESI</t>
  </si>
  <si>
    <t>Galeone</t>
  </si>
  <si>
    <t>AD5711</t>
  </si>
  <si>
    <t>ENRICO SILVAGNI</t>
  </si>
  <si>
    <t>AD5717</t>
  </si>
  <si>
    <t>RICCARDO BURZI</t>
  </si>
  <si>
    <t>AD5719</t>
  </si>
  <si>
    <t>SERGIO ABBAGNATO</t>
  </si>
  <si>
    <t>AD5720</t>
  </si>
  <si>
    <t>STEFANO PATELLI</t>
  </si>
  <si>
    <t>AD5722</t>
  </si>
  <si>
    <t>CLAUDIO RAVALDI</t>
  </si>
  <si>
    <t>AD5723</t>
  </si>
  <si>
    <t>NICOLA RIMONDINI</t>
  </si>
  <si>
    <t>AD5725</t>
  </si>
  <si>
    <t>MICHAEL FERRARI</t>
  </si>
  <si>
    <t>AD6437</t>
  </si>
  <si>
    <t>JACOPO UGUCCIONI</t>
  </si>
  <si>
    <t>AD6454</t>
  </si>
  <si>
    <t>LUCA SCAGLIONI</t>
  </si>
  <si>
    <t>C.S. Fiori</t>
  </si>
  <si>
    <t>AD6455</t>
  </si>
  <si>
    <t>STEFANO SCAGLIONI</t>
  </si>
  <si>
    <t>AD6456</t>
  </si>
  <si>
    <t>GIUSEPPE FILARDI</t>
  </si>
  <si>
    <t>AD6461</t>
  </si>
  <si>
    <t>ANTONIO CECERE</t>
  </si>
  <si>
    <t>AD6463</t>
  </si>
  <si>
    <t>SIMONE CARUSO</t>
  </si>
  <si>
    <t>AD4691</t>
  </si>
  <si>
    <t>ARMANDO DE IORIO</t>
  </si>
  <si>
    <t>AD6467</t>
  </si>
  <si>
    <t>RICCARDO FARINA</t>
  </si>
  <si>
    <t>AD6468</t>
  </si>
  <si>
    <t>MATTEO TOSATTI</t>
  </si>
  <si>
    <t>AD6469</t>
  </si>
  <si>
    <t>STEFANO CALUZZI</t>
  </si>
  <si>
    <t>AD6470</t>
  </si>
  <si>
    <t>ALESSANDRO COVEZZI</t>
  </si>
  <si>
    <t>AD6471</t>
  </si>
  <si>
    <t>ALESSANDRO MORSELLI</t>
  </si>
  <si>
    <t>AD6475</t>
  </si>
  <si>
    <t>POV URBINATI</t>
  </si>
  <si>
    <t>AD6483</t>
  </si>
  <si>
    <t>VALENTINO DAMIANI</t>
  </si>
  <si>
    <t>AD6484</t>
  </si>
  <si>
    <t>MARCO MINEO</t>
  </si>
  <si>
    <t>AD6485</t>
  </si>
  <si>
    <t>ANTONIO DAI</t>
  </si>
  <si>
    <t>AD6486</t>
  </si>
  <si>
    <t>EMANUELE CHERUBINI</t>
  </si>
  <si>
    <t>AD6487</t>
  </si>
  <si>
    <t>DANIELE CARLINI</t>
  </si>
  <si>
    <t>AD6496</t>
  </si>
  <si>
    <t>CARLO LANZAFAME</t>
  </si>
  <si>
    <t>AD6497</t>
  </si>
  <si>
    <t>SAMUELE CANNELLA</t>
  </si>
  <si>
    <t>AD6498</t>
  </si>
  <si>
    <t>ANDREA DE NARDI</t>
  </si>
  <si>
    <t>AD6499</t>
  </si>
  <si>
    <t>ANDREA POZZI</t>
  </si>
  <si>
    <t>AD4690</t>
  </si>
  <si>
    <t>ANDREA CASTELLOTTI</t>
  </si>
  <si>
    <t>AD5219</t>
  </si>
  <si>
    <t>LUIGI RINO BOSSI</t>
  </si>
  <si>
    <t>AD6500</t>
  </si>
  <si>
    <t>GIACOMO CAPOLA</t>
  </si>
  <si>
    <t>AD6501</t>
  </si>
  <si>
    <t>TOMMASO BOTTER</t>
  </si>
  <si>
    <t>AD6502</t>
  </si>
  <si>
    <t>RAFANELLI MATTIA</t>
  </si>
  <si>
    <t>AD6504</t>
  </si>
  <si>
    <t>PAOLO CARZANIGA</t>
  </si>
  <si>
    <t>AD6513</t>
  </si>
  <si>
    <t>GIORGIO MAURIZIO ROTA</t>
  </si>
  <si>
    <t>AD6514</t>
  </si>
  <si>
    <t>SIMONE DORIA</t>
  </si>
  <si>
    <t>AD6515</t>
  </si>
  <si>
    <t>DANIELE VERDIGI</t>
  </si>
  <si>
    <t>AD6516</t>
  </si>
  <si>
    <t>FEDERICO STAGI</t>
  </si>
  <si>
    <t>AD6517</t>
  </si>
  <si>
    <t>STEFANO PELAMATTI</t>
  </si>
  <si>
    <t>AD4688</t>
  </si>
  <si>
    <t>FRANCESCO TOMAI</t>
  </si>
  <si>
    <t>AD6520</t>
  </si>
  <si>
    <t>ANDREA BARTOLINI</t>
  </si>
  <si>
    <t>AD6521</t>
  </si>
  <si>
    <t>GIUSEPPE CAPUANO</t>
  </si>
  <si>
    <t>AD6236</t>
  </si>
  <si>
    <t>MARIAN SIMION MERCEAN</t>
  </si>
  <si>
    <t>AD4451</t>
  </si>
  <si>
    <t>ANDREA TAVERNA</t>
  </si>
  <si>
    <t>AD6051</t>
  </si>
  <si>
    <t>HANZ BLANCAFLOR</t>
  </si>
  <si>
    <t>AD5568</t>
  </si>
  <si>
    <t>STEFANO HERNANDEZ</t>
  </si>
  <si>
    <t>AD5643</t>
  </si>
  <si>
    <t>IGNACIO DE GALA TUMBAGA</t>
  </si>
  <si>
    <t>AD5828</t>
  </si>
  <si>
    <t>JERRY ILAO</t>
  </si>
  <si>
    <t>AD6209</t>
  </si>
  <si>
    <t>EDGARDO DALAWANGBAYAN</t>
  </si>
  <si>
    <t>Team Play Up Milano</t>
  </si>
  <si>
    <t>AD6255</t>
  </si>
  <si>
    <t>ROCKY FRANZ MANALAC</t>
  </si>
  <si>
    <t>AD5644</t>
  </si>
  <si>
    <t>ALVIN OLANDIO</t>
  </si>
  <si>
    <t>AD6329</t>
  </si>
  <si>
    <t>JEFERSON ACERES</t>
  </si>
  <si>
    <t>AD5646</t>
  </si>
  <si>
    <t>HEROJI QUIAMBAO</t>
  </si>
  <si>
    <t>AD5747</t>
  </si>
  <si>
    <t>ALEXANDER THEMISTOCLES PADUA LAUDE</t>
  </si>
  <si>
    <t>AD6416</t>
  </si>
  <si>
    <t>VON LIONEL LLANES</t>
  </si>
  <si>
    <t>AD6423</t>
  </si>
  <si>
    <t>EUGENE LONGAKIT</t>
  </si>
  <si>
    <t>AD6426</t>
  </si>
  <si>
    <t>EDRIAN VEROYA DAYANDAYAN</t>
  </si>
  <si>
    <t>AD5261</t>
  </si>
  <si>
    <t>CESAR CUSTODIO LATAYAN</t>
  </si>
  <si>
    <t>AD6480</t>
  </si>
  <si>
    <t>HUI LIN</t>
  </si>
  <si>
    <t>#</t>
  </si>
  <si>
    <t>CAT.</t>
  </si>
  <si>
    <t>HDP</t>
  </si>
  <si>
    <t>P1</t>
  </si>
  <si>
    <t>P2</t>
  </si>
  <si>
    <t>P3</t>
  </si>
  <si>
    <t>P4</t>
  </si>
  <si>
    <t>P5</t>
  </si>
  <si>
    <t>P6</t>
  </si>
  <si>
    <t>MEDIA</t>
  </si>
  <si>
    <t>SCRATCH</t>
  </si>
  <si>
    <t>RIPORTO</t>
  </si>
  <si>
    <t>ABBUONI</t>
  </si>
  <si>
    <t>TOTALE</t>
  </si>
  <si>
    <t>Id Fase Torneo:</t>
  </si>
  <si>
    <t>Hdp:</t>
  </si>
  <si>
    <t>F/ES</t>
  </si>
  <si>
    <t>Federazione Italiana Sport Bowling</t>
  </si>
  <si>
    <t>MODULO RACCOLTA DATI</t>
  </si>
  <si>
    <t>Regionale Singolo Esordienti 2^fase - Puglia</t>
  </si>
  <si>
    <t>Qualificazione Maschile</t>
  </si>
  <si>
    <t>AD3513</t>
  </si>
  <si>
    <t>CLAUDIA BERTOLOTTO</t>
  </si>
  <si>
    <t>AD5957</t>
  </si>
  <si>
    <t>MELISSA RASI</t>
  </si>
  <si>
    <t>AD5966</t>
  </si>
  <si>
    <t>MARTINA GAGLIO</t>
  </si>
  <si>
    <t>AD5969</t>
  </si>
  <si>
    <t>GILMA CARMELA FURLAN</t>
  </si>
  <si>
    <t>AD5977</t>
  </si>
  <si>
    <t>PAOLA SILVIA PESSINA</t>
  </si>
  <si>
    <t>AD5771</t>
  </si>
  <si>
    <t>ANNA COLLETTI</t>
  </si>
  <si>
    <t>A.S.B. Tricolore</t>
  </si>
  <si>
    <t>AD5801</t>
  </si>
  <si>
    <t>ALESSANDRA SPAGNUOLO</t>
  </si>
  <si>
    <t>AD5987</t>
  </si>
  <si>
    <t>VIRGINIA ZICA</t>
  </si>
  <si>
    <t>AD4981</t>
  </si>
  <si>
    <t>MELISSA PULLARA</t>
  </si>
  <si>
    <t>AD0342</t>
  </si>
  <si>
    <t>DANIELA GAVIOLI</t>
  </si>
  <si>
    <t>AD5997</t>
  </si>
  <si>
    <t>DANIELA BUSCEMI</t>
  </si>
  <si>
    <t>AD5867</t>
  </si>
  <si>
    <t>ALESSANDRA SERENO</t>
  </si>
  <si>
    <t>AD5999</t>
  </si>
  <si>
    <t>JASMINE NEGRO</t>
  </si>
  <si>
    <t>AD6010</t>
  </si>
  <si>
    <t>CHEYENNE CORNETTI</t>
  </si>
  <si>
    <t>AD5538</t>
  </si>
  <si>
    <t>ELENA SCARDOVI</t>
  </si>
  <si>
    <t>AD4999</t>
  </si>
  <si>
    <t>VIRGINIA DE GIOVANNINI</t>
  </si>
  <si>
    <t>AD5004</t>
  </si>
  <si>
    <t>CLAUDIA TORDERA</t>
  </si>
  <si>
    <t>AD5671</t>
  </si>
  <si>
    <t>ROBERTA TORDERA</t>
  </si>
  <si>
    <t>AD6019</t>
  </si>
  <si>
    <t>ELENA FRUSCALZO</t>
  </si>
  <si>
    <t>AD6024</t>
  </si>
  <si>
    <t>IRENE RANGONI</t>
  </si>
  <si>
    <t>AD4290</t>
  </si>
  <si>
    <t>VALERIA CASTOLDI</t>
  </si>
  <si>
    <t>AD5388</t>
  </si>
  <si>
    <t>ANGELA BRISIGHELLA</t>
  </si>
  <si>
    <t>AD5405</t>
  </si>
  <si>
    <t>LUCIA IACCARINO</t>
  </si>
  <si>
    <t>AD6048</t>
  </si>
  <si>
    <t>CLARISSA ALESSI</t>
  </si>
  <si>
    <t>AD6059</t>
  </si>
  <si>
    <t>FRANCESCA MASTELLONE</t>
  </si>
  <si>
    <t>AD6060</t>
  </si>
  <si>
    <t>LARISA BOTOSANEANU</t>
  </si>
  <si>
    <t>AD6061</t>
  </si>
  <si>
    <t>EMANUELA SORRENTINO</t>
  </si>
  <si>
    <t>AD5425</t>
  </si>
  <si>
    <t>TIZIANA GHEZZI</t>
  </si>
  <si>
    <t>AD6091</t>
  </si>
  <si>
    <t>LUISA ONGARO</t>
  </si>
  <si>
    <t>AD6092</t>
  </si>
  <si>
    <t>VALENTINA BONI</t>
  </si>
  <si>
    <t>AD0306</t>
  </si>
  <si>
    <t>MARA TEDALDI</t>
  </si>
  <si>
    <t>AD5364</t>
  </si>
  <si>
    <t>STEFANIA REDUZZI</t>
  </si>
  <si>
    <t>AD6104</t>
  </si>
  <si>
    <t>ALESSANDRA CAPRA</t>
  </si>
  <si>
    <t>AD4412</t>
  </si>
  <si>
    <t>DIANA MARCELA BOLIS</t>
  </si>
  <si>
    <t>AD1117</t>
  </si>
  <si>
    <t>MONICA PAVANI</t>
  </si>
  <si>
    <t>AD4741</t>
  </si>
  <si>
    <t>ROSELLA LAU</t>
  </si>
  <si>
    <t>AD5880</t>
  </si>
  <si>
    <t>MARISTELLA SPANU</t>
  </si>
  <si>
    <t>AD6147</t>
  </si>
  <si>
    <t>IRENE STIVAL</t>
  </si>
  <si>
    <t>AD5862</t>
  </si>
  <si>
    <t>ELISABETTA MAFFEIS</t>
  </si>
  <si>
    <t>AD6161</t>
  </si>
  <si>
    <t>ALESSANDRA IOZZO</t>
  </si>
  <si>
    <t>AD6177</t>
  </si>
  <si>
    <t>ILARIA BRESCIA</t>
  </si>
  <si>
    <t>AD4465</t>
  </si>
  <si>
    <t>GIULIA CEFIS</t>
  </si>
  <si>
    <t>AD5327</t>
  </si>
  <si>
    <t>MICHELA MARONI</t>
  </si>
  <si>
    <t>AD6184</t>
  </si>
  <si>
    <t>ROSSANA MORINELLI</t>
  </si>
  <si>
    <t>AD6192</t>
  </si>
  <si>
    <t>SOFIA VIACELLI</t>
  </si>
  <si>
    <t>AD5291</t>
  </si>
  <si>
    <t>GIOVANNA GULLO</t>
  </si>
  <si>
    <t>AD6213</t>
  </si>
  <si>
    <t>SERENA BIVONA</t>
  </si>
  <si>
    <t>AD6240</t>
  </si>
  <si>
    <t>DANILA DIANO</t>
  </si>
  <si>
    <t>AD6248</t>
  </si>
  <si>
    <t>MADDALENA DEGLI ODDI</t>
  </si>
  <si>
    <t>AD3771</t>
  </si>
  <si>
    <t>STEFANIA BRAMBILLA</t>
  </si>
  <si>
    <t>AC6388</t>
  </si>
  <si>
    <t>MARTINA CAIVANO</t>
  </si>
  <si>
    <t>AD6264</t>
  </si>
  <si>
    <t>PAOLA BELLAVISTA</t>
  </si>
  <si>
    <t>AD6270</t>
  </si>
  <si>
    <t>BARBARA DENTI</t>
  </si>
  <si>
    <t>AC4688</t>
  </si>
  <si>
    <t>SARA BALLOCO</t>
  </si>
  <si>
    <t>AD0206</t>
  </si>
  <si>
    <t>IGNAZIA PORRETTA</t>
  </si>
  <si>
    <t>AD5760</t>
  </si>
  <si>
    <t>STEFANIA PALMIERI</t>
  </si>
  <si>
    <t>AD6291</t>
  </si>
  <si>
    <t>MARIA VISCIDO</t>
  </si>
  <si>
    <t>AD6324</t>
  </si>
  <si>
    <t>ISABELLA FLECCHIA</t>
  </si>
  <si>
    <t>AC6749</t>
  </si>
  <si>
    <t>CRISELE ARIOLA</t>
  </si>
  <si>
    <t>AD6344</t>
  </si>
  <si>
    <t>ROSA CASTRO</t>
  </si>
  <si>
    <t>AD6346</t>
  </si>
  <si>
    <t>CAROLA TAGLIANETTI</t>
  </si>
  <si>
    <t>AD5259</t>
  </si>
  <si>
    <t>FRANCESCA CARRU</t>
  </si>
  <si>
    <t>AD6357</t>
  </si>
  <si>
    <t>SARA TARTARELLI</t>
  </si>
  <si>
    <t>AD6400</t>
  </si>
  <si>
    <t>CHIARA TAIBI</t>
  </si>
  <si>
    <t>AD6407</t>
  </si>
  <si>
    <t>SILVIA TAMANTI</t>
  </si>
  <si>
    <t>AD5845</t>
  </si>
  <si>
    <t>ILENIA ZAMMATARO</t>
  </si>
  <si>
    <t>AD6414</t>
  </si>
  <si>
    <t>ALLA POPADYUK</t>
  </si>
  <si>
    <t>AD5724</t>
  </si>
  <si>
    <t>CINZIA CHIODINI</t>
  </si>
  <si>
    <t>AD6429</t>
  </si>
  <si>
    <t>ANTONELLA MORSILLO</t>
  </si>
  <si>
    <t>AD6505</t>
  </si>
  <si>
    <t>ANNA CARZANIGA</t>
  </si>
  <si>
    <t>AD5976</t>
  </si>
  <si>
    <t>ALEXANDRA NICOLA</t>
  </si>
  <si>
    <t>AD5980</t>
  </si>
  <si>
    <t>SVITLANA KURYLO</t>
  </si>
  <si>
    <t>AD6439</t>
  </si>
  <si>
    <t>ANNA BARBARA WEGLARZ</t>
  </si>
  <si>
    <t>AD5829</t>
  </si>
  <si>
    <t>NORA HERNANDEZ</t>
  </si>
  <si>
    <t>AD5025</t>
  </si>
  <si>
    <t>VICTORIA MARAMOT</t>
  </si>
  <si>
    <t>AD6205</t>
  </si>
  <si>
    <t>NIEVA RODIL</t>
  </si>
  <si>
    <t>AD6206</t>
  </si>
  <si>
    <t>LOIDA MENDOZA</t>
  </si>
  <si>
    <t>AD6207</t>
  </si>
  <si>
    <t>NANCY HERNANDEZ</t>
  </si>
  <si>
    <t>AD6208</t>
  </si>
  <si>
    <t>ANA MARIA ABANTE</t>
  </si>
  <si>
    <t>AD5604</t>
  </si>
  <si>
    <t>MA ROSELLE MANABAT</t>
  </si>
  <si>
    <t>AD6341</t>
  </si>
  <si>
    <t>KATHERINE CANTOS</t>
  </si>
  <si>
    <t>AD0975</t>
  </si>
  <si>
    <t>MARCELA ILAO AMBOY</t>
  </si>
  <si>
    <t>AD4827</t>
  </si>
  <si>
    <t>CORAZON DELOS REYES</t>
  </si>
  <si>
    <t>AD4851</t>
  </si>
  <si>
    <t>CHARINA RANGEL SAN DIEGO</t>
  </si>
  <si>
    <t>AD3269</t>
  </si>
  <si>
    <t>REMEDIOS QUEJANO VELENA KAR</t>
  </si>
  <si>
    <t>AD6482</t>
  </si>
  <si>
    <t>VERONICA ARTATES RABANG</t>
  </si>
  <si>
    <t>Qualificazione Femminile</t>
  </si>
  <si>
    <t>ad3555</t>
  </si>
  <si>
    <t>ad5935</t>
  </si>
  <si>
    <t>ad3766</t>
  </si>
  <si>
    <t>ad6265</t>
  </si>
</sst>
</file>

<file path=xl/styles.xml><?xml version="1.0" encoding="utf-8"?>
<styleSheet xmlns="http://schemas.openxmlformats.org/spreadsheetml/2006/main">
  <numFmts count="19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#"/>
    <numFmt numFmtId="174" formatCode="##,###"/>
  </numFmts>
  <fonts count="40">
    <font>
      <sz val="10"/>
      <name val="Arial"/>
      <family val="0"/>
    </font>
    <font>
      <b/>
      <sz val="10"/>
      <color indexed="9"/>
      <name val="Arial"/>
      <family val="2"/>
    </font>
    <font>
      <b/>
      <sz val="20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17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74" fontId="1" fillId="33" borderId="0" xfId="0" applyNumberFormat="1" applyFont="1" applyFill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5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6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5:6" ht="12.75">
      <c r="E1" t="s">
        <v>0</v>
      </c>
      <c r="F1">
        <v>12287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37.00390625" style="0" customWidth="1"/>
    <col min="3" max="3" width="10.7109375" style="0" customWidth="1"/>
    <col min="4" max="4" width="30.7109375" style="0" customWidth="1"/>
    <col min="5" max="16384" width="8.851562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6" ht="12.75">
      <c r="A2" t="s">
        <v>5</v>
      </c>
      <c r="B2" t="s">
        <v>6</v>
      </c>
      <c r="C2" t="s">
        <v>7</v>
      </c>
      <c r="D2" t="s">
        <v>8</v>
      </c>
      <c r="E2">
        <v>0</v>
      </c>
      <c r="F2">
        <v>15</v>
      </c>
    </row>
    <row r="3" spans="1:6" ht="12.75">
      <c r="A3" t="s">
        <v>9</v>
      </c>
      <c r="B3" t="s">
        <v>10</v>
      </c>
      <c r="C3" t="s">
        <v>7</v>
      </c>
      <c r="D3" t="s">
        <v>11</v>
      </c>
      <c r="E3">
        <v>2</v>
      </c>
      <c r="F3">
        <v>15</v>
      </c>
    </row>
    <row r="4" spans="1:6" ht="12.75">
      <c r="A4" t="s">
        <v>12</v>
      </c>
      <c r="B4" t="s">
        <v>13</v>
      </c>
      <c r="C4" t="s">
        <v>7</v>
      </c>
      <c r="D4" t="s">
        <v>14</v>
      </c>
      <c r="E4">
        <v>0</v>
      </c>
      <c r="F4">
        <v>15</v>
      </c>
    </row>
    <row r="5" spans="1:6" ht="12.75">
      <c r="A5" t="s">
        <v>15</v>
      </c>
      <c r="B5" t="s">
        <v>16</v>
      </c>
      <c r="C5" t="s">
        <v>7</v>
      </c>
      <c r="D5" t="s">
        <v>14</v>
      </c>
      <c r="E5">
        <v>0</v>
      </c>
      <c r="F5">
        <v>15</v>
      </c>
    </row>
    <row r="6" spans="1:6" ht="12.75">
      <c r="A6" t="s">
        <v>17</v>
      </c>
      <c r="B6" t="s">
        <v>18</v>
      </c>
      <c r="C6" t="s">
        <v>7</v>
      </c>
      <c r="D6" t="s">
        <v>19</v>
      </c>
      <c r="E6">
        <v>0</v>
      </c>
      <c r="F6">
        <v>15</v>
      </c>
    </row>
    <row r="7" spans="1:6" ht="12.75">
      <c r="A7" t="s">
        <v>20</v>
      </c>
      <c r="B7" t="s">
        <v>21</v>
      </c>
      <c r="C7" t="s">
        <v>7</v>
      </c>
      <c r="D7" t="s">
        <v>19</v>
      </c>
      <c r="E7">
        <v>0</v>
      </c>
      <c r="F7">
        <v>15</v>
      </c>
    </row>
    <row r="8" spans="1:6" ht="12.75">
      <c r="A8" t="s">
        <v>22</v>
      </c>
      <c r="B8" t="s">
        <v>23</v>
      </c>
      <c r="C8" t="s">
        <v>7</v>
      </c>
      <c r="D8" t="s">
        <v>19</v>
      </c>
      <c r="E8">
        <v>0</v>
      </c>
      <c r="F8">
        <v>15</v>
      </c>
    </row>
    <row r="9" spans="1:6" ht="12.75">
      <c r="A9" t="s">
        <v>24</v>
      </c>
      <c r="B9" t="s">
        <v>25</v>
      </c>
      <c r="C9" t="s">
        <v>7</v>
      </c>
      <c r="D9" t="s">
        <v>19</v>
      </c>
      <c r="E9">
        <v>0</v>
      </c>
      <c r="F9">
        <v>15</v>
      </c>
    </row>
    <row r="10" spans="1:6" ht="12.75">
      <c r="A10" t="s">
        <v>26</v>
      </c>
      <c r="B10" t="s">
        <v>27</v>
      </c>
      <c r="C10" t="s">
        <v>7</v>
      </c>
      <c r="D10" t="s">
        <v>19</v>
      </c>
      <c r="E10">
        <v>0</v>
      </c>
      <c r="F10">
        <v>15</v>
      </c>
    </row>
    <row r="11" spans="1:6" ht="12.75">
      <c r="A11" t="s">
        <v>28</v>
      </c>
      <c r="B11" t="s">
        <v>29</v>
      </c>
      <c r="C11" t="s">
        <v>7</v>
      </c>
      <c r="D11" t="s">
        <v>19</v>
      </c>
      <c r="E11">
        <v>0</v>
      </c>
      <c r="F11">
        <v>15</v>
      </c>
    </row>
    <row r="12" spans="1:6" ht="12.75">
      <c r="A12" t="s">
        <v>30</v>
      </c>
      <c r="B12" t="s">
        <v>31</v>
      </c>
      <c r="C12" t="s">
        <v>7</v>
      </c>
      <c r="D12" t="s">
        <v>19</v>
      </c>
      <c r="E12">
        <v>0</v>
      </c>
      <c r="F12">
        <v>15</v>
      </c>
    </row>
    <row r="13" spans="1:6" ht="12.75">
      <c r="A13" t="s">
        <v>32</v>
      </c>
      <c r="B13" t="s">
        <v>33</v>
      </c>
      <c r="C13" t="s">
        <v>7</v>
      </c>
      <c r="D13" t="s">
        <v>19</v>
      </c>
      <c r="E13">
        <v>0</v>
      </c>
      <c r="F13">
        <v>15</v>
      </c>
    </row>
    <row r="14" spans="1:6" ht="12.75">
      <c r="A14" t="s">
        <v>34</v>
      </c>
      <c r="B14" t="s">
        <v>35</v>
      </c>
      <c r="C14" t="s">
        <v>7</v>
      </c>
      <c r="D14" t="s">
        <v>19</v>
      </c>
      <c r="E14">
        <v>0</v>
      </c>
      <c r="F14">
        <v>15</v>
      </c>
    </row>
    <row r="15" spans="1:6" ht="12.75">
      <c r="A15" t="s">
        <v>36</v>
      </c>
      <c r="B15" t="s">
        <v>37</v>
      </c>
      <c r="C15" t="s">
        <v>7</v>
      </c>
      <c r="D15" t="s">
        <v>19</v>
      </c>
      <c r="E15">
        <v>0</v>
      </c>
      <c r="F15">
        <v>15</v>
      </c>
    </row>
    <row r="16" spans="1:6" ht="12.75">
      <c r="A16" t="s">
        <v>38</v>
      </c>
      <c r="B16" t="s">
        <v>39</v>
      </c>
      <c r="C16" t="s">
        <v>7</v>
      </c>
      <c r="D16" t="s">
        <v>19</v>
      </c>
      <c r="E16">
        <v>0</v>
      </c>
      <c r="F16">
        <v>15</v>
      </c>
    </row>
    <row r="17" spans="1:6" ht="12.75">
      <c r="A17" t="s">
        <v>40</v>
      </c>
      <c r="B17" t="s">
        <v>41</v>
      </c>
      <c r="C17" t="s">
        <v>7</v>
      </c>
      <c r="D17" t="s">
        <v>19</v>
      </c>
      <c r="E17">
        <v>0</v>
      </c>
      <c r="F17">
        <v>15</v>
      </c>
    </row>
    <row r="18" spans="1:6" ht="12.75">
      <c r="A18" t="s">
        <v>42</v>
      </c>
      <c r="B18" t="s">
        <v>43</v>
      </c>
      <c r="C18" t="s">
        <v>7</v>
      </c>
      <c r="D18" t="s">
        <v>19</v>
      </c>
      <c r="E18">
        <v>2</v>
      </c>
      <c r="F18">
        <v>15</v>
      </c>
    </row>
    <row r="19" spans="1:6" ht="12.75">
      <c r="A19" t="s">
        <v>44</v>
      </c>
      <c r="B19" t="s">
        <v>45</v>
      </c>
      <c r="C19" t="s">
        <v>7</v>
      </c>
      <c r="D19" t="s">
        <v>19</v>
      </c>
      <c r="E19">
        <v>0</v>
      </c>
      <c r="F19">
        <v>15</v>
      </c>
    </row>
    <row r="20" spans="1:6" ht="12.75">
      <c r="A20" t="s">
        <v>46</v>
      </c>
      <c r="B20" t="s">
        <v>47</v>
      </c>
      <c r="C20" t="s">
        <v>7</v>
      </c>
      <c r="D20" t="s">
        <v>19</v>
      </c>
      <c r="E20">
        <v>0</v>
      </c>
      <c r="F20">
        <v>15</v>
      </c>
    </row>
    <row r="21" spans="1:6" ht="12.75">
      <c r="A21" t="s">
        <v>48</v>
      </c>
      <c r="B21" t="s">
        <v>49</v>
      </c>
      <c r="C21" t="s">
        <v>7</v>
      </c>
      <c r="D21" t="s">
        <v>19</v>
      </c>
      <c r="E21">
        <v>0</v>
      </c>
      <c r="F21">
        <v>15</v>
      </c>
    </row>
    <row r="22" spans="1:6" ht="12.75">
      <c r="A22" t="s">
        <v>50</v>
      </c>
      <c r="B22" t="s">
        <v>51</v>
      </c>
      <c r="C22" t="s">
        <v>7</v>
      </c>
      <c r="D22" t="s">
        <v>19</v>
      </c>
      <c r="E22">
        <v>0</v>
      </c>
      <c r="F22">
        <v>15</v>
      </c>
    </row>
    <row r="23" spans="1:6" ht="12.75">
      <c r="A23" t="s">
        <v>52</v>
      </c>
      <c r="B23" t="s">
        <v>53</v>
      </c>
      <c r="C23" t="s">
        <v>7</v>
      </c>
      <c r="D23" t="s">
        <v>19</v>
      </c>
      <c r="E23">
        <v>0</v>
      </c>
      <c r="F23">
        <v>15</v>
      </c>
    </row>
    <row r="24" spans="1:6" ht="12.75">
      <c r="A24" t="s">
        <v>54</v>
      </c>
      <c r="B24" t="s">
        <v>55</v>
      </c>
      <c r="C24" t="s">
        <v>7</v>
      </c>
      <c r="D24" t="s">
        <v>19</v>
      </c>
      <c r="E24">
        <v>0</v>
      </c>
      <c r="F24">
        <v>15</v>
      </c>
    </row>
    <row r="25" spans="1:6" ht="12.75">
      <c r="A25" t="s">
        <v>56</v>
      </c>
      <c r="B25" t="s">
        <v>57</v>
      </c>
      <c r="C25" t="s">
        <v>7</v>
      </c>
      <c r="D25" t="s">
        <v>19</v>
      </c>
      <c r="E25">
        <v>0</v>
      </c>
      <c r="F25">
        <v>15</v>
      </c>
    </row>
    <row r="26" spans="1:6" ht="12.75">
      <c r="A26" t="s">
        <v>58</v>
      </c>
      <c r="B26" t="s">
        <v>59</v>
      </c>
      <c r="C26" t="s">
        <v>7</v>
      </c>
      <c r="D26" t="s">
        <v>19</v>
      </c>
      <c r="E26">
        <v>0</v>
      </c>
      <c r="F26">
        <v>15</v>
      </c>
    </row>
    <row r="27" spans="1:6" ht="12.75">
      <c r="A27" t="s">
        <v>60</v>
      </c>
      <c r="B27" t="s">
        <v>61</v>
      </c>
      <c r="C27" t="s">
        <v>7</v>
      </c>
      <c r="D27" t="s">
        <v>62</v>
      </c>
      <c r="E27">
        <v>0</v>
      </c>
      <c r="F27">
        <v>15</v>
      </c>
    </row>
    <row r="28" spans="1:6" ht="12.75">
      <c r="A28" t="s">
        <v>63</v>
      </c>
      <c r="B28" t="s">
        <v>64</v>
      </c>
      <c r="C28" t="s">
        <v>7</v>
      </c>
      <c r="D28" t="s">
        <v>62</v>
      </c>
      <c r="E28">
        <v>0</v>
      </c>
      <c r="F28">
        <v>15</v>
      </c>
    </row>
    <row r="29" spans="1:6" ht="12.75">
      <c r="A29" t="s">
        <v>65</v>
      </c>
      <c r="B29" t="s">
        <v>66</v>
      </c>
      <c r="C29" t="s">
        <v>7</v>
      </c>
      <c r="D29" t="s">
        <v>67</v>
      </c>
      <c r="E29">
        <v>0</v>
      </c>
      <c r="F29">
        <v>15</v>
      </c>
    </row>
    <row r="30" spans="1:6" ht="12.75">
      <c r="A30" t="s">
        <v>68</v>
      </c>
      <c r="B30" t="s">
        <v>69</v>
      </c>
      <c r="C30" t="s">
        <v>7</v>
      </c>
      <c r="D30" t="s">
        <v>70</v>
      </c>
      <c r="E30">
        <v>0</v>
      </c>
      <c r="F30">
        <v>15</v>
      </c>
    </row>
    <row r="31" spans="1:6" ht="12.75">
      <c r="A31" t="s">
        <v>71</v>
      </c>
      <c r="B31" t="s">
        <v>72</v>
      </c>
      <c r="C31" t="s">
        <v>7</v>
      </c>
      <c r="D31" t="s">
        <v>8</v>
      </c>
      <c r="E31">
        <v>0</v>
      </c>
      <c r="F31">
        <v>15</v>
      </c>
    </row>
    <row r="32" spans="1:6" ht="12.75">
      <c r="A32" t="s">
        <v>73</v>
      </c>
      <c r="B32" t="s">
        <v>74</v>
      </c>
      <c r="C32" t="s">
        <v>7</v>
      </c>
      <c r="D32" t="s">
        <v>8</v>
      </c>
      <c r="E32">
        <v>0</v>
      </c>
      <c r="F32">
        <v>15</v>
      </c>
    </row>
    <row r="33" spans="1:6" ht="12.75">
      <c r="A33" t="s">
        <v>75</v>
      </c>
      <c r="B33" t="s">
        <v>76</v>
      </c>
      <c r="C33" t="s">
        <v>7</v>
      </c>
      <c r="D33" t="s">
        <v>8</v>
      </c>
      <c r="E33">
        <v>0</v>
      </c>
      <c r="F33">
        <v>15</v>
      </c>
    </row>
    <row r="34" spans="1:6" ht="12.75">
      <c r="A34" t="s">
        <v>77</v>
      </c>
      <c r="B34" t="s">
        <v>78</v>
      </c>
      <c r="C34" t="s">
        <v>7</v>
      </c>
      <c r="D34" t="s">
        <v>8</v>
      </c>
      <c r="E34">
        <v>0</v>
      </c>
      <c r="F34">
        <v>15</v>
      </c>
    </row>
    <row r="35" spans="1:6" ht="12.75">
      <c r="A35" t="s">
        <v>79</v>
      </c>
      <c r="B35" t="s">
        <v>80</v>
      </c>
      <c r="C35" t="s">
        <v>7</v>
      </c>
      <c r="D35" t="s">
        <v>8</v>
      </c>
      <c r="E35">
        <v>0</v>
      </c>
      <c r="F35">
        <v>15</v>
      </c>
    </row>
    <row r="36" spans="1:6" ht="12.75">
      <c r="A36" t="s">
        <v>81</v>
      </c>
      <c r="B36" t="s">
        <v>82</v>
      </c>
      <c r="C36" t="s">
        <v>7</v>
      </c>
      <c r="D36" t="s">
        <v>8</v>
      </c>
      <c r="E36">
        <v>0</v>
      </c>
      <c r="F36">
        <v>15</v>
      </c>
    </row>
    <row r="37" spans="1:6" ht="12.75">
      <c r="A37" t="s">
        <v>83</v>
      </c>
      <c r="B37" t="s">
        <v>84</v>
      </c>
      <c r="C37" t="s">
        <v>7</v>
      </c>
      <c r="D37" t="s">
        <v>8</v>
      </c>
      <c r="E37">
        <v>0</v>
      </c>
      <c r="F37">
        <v>15</v>
      </c>
    </row>
    <row r="38" spans="1:6" ht="12.75">
      <c r="A38" t="s">
        <v>85</v>
      </c>
      <c r="B38" t="s">
        <v>86</v>
      </c>
      <c r="C38" t="s">
        <v>7</v>
      </c>
      <c r="D38" t="s">
        <v>87</v>
      </c>
      <c r="E38">
        <v>0</v>
      </c>
      <c r="F38">
        <v>15</v>
      </c>
    </row>
    <row r="39" spans="1:6" ht="12.75">
      <c r="A39" t="s">
        <v>88</v>
      </c>
      <c r="B39" t="s">
        <v>89</v>
      </c>
      <c r="C39" t="s">
        <v>7</v>
      </c>
      <c r="D39" t="s">
        <v>87</v>
      </c>
      <c r="E39">
        <v>0</v>
      </c>
      <c r="F39">
        <v>15</v>
      </c>
    </row>
    <row r="40" spans="1:6" ht="12.75">
      <c r="A40" t="s">
        <v>90</v>
      </c>
      <c r="B40" t="s">
        <v>91</v>
      </c>
      <c r="C40" t="s">
        <v>7</v>
      </c>
      <c r="D40" t="s">
        <v>87</v>
      </c>
      <c r="E40">
        <v>0</v>
      </c>
      <c r="F40">
        <v>15</v>
      </c>
    </row>
    <row r="41" spans="1:6" ht="12.75">
      <c r="A41" t="s">
        <v>92</v>
      </c>
      <c r="B41" t="s">
        <v>93</v>
      </c>
      <c r="C41" t="s">
        <v>7</v>
      </c>
      <c r="D41" t="s">
        <v>70</v>
      </c>
      <c r="E41">
        <v>0</v>
      </c>
      <c r="F41">
        <v>15</v>
      </c>
    </row>
    <row r="42" spans="1:6" ht="12.75">
      <c r="A42" t="s">
        <v>94</v>
      </c>
      <c r="B42" t="s">
        <v>95</v>
      </c>
      <c r="C42" t="s">
        <v>7</v>
      </c>
      <c r="D42" t="s">
        <v>96</v>
      </c>
      <c r="E42">
        <v>0</v>
      </c>
      <c r="F42">
        <v>15</v>
      </c>
    </row>
    <row r="43" spans="1:6" ht="12.75">
      <c r="A43" t="s">
        <v>97</v>
      </c>
      <c r="B43" t="s">
        <v>98</v>
      </c>
      <c r="C43" t="s">
        <v>7</v>
      </c>
      <c r="D43" t="s">
        <v>96</v>
      </c>
      <c r="E43">
        <v>0</v>
      </c>
      <c r="F43">
        <v>15</v>
      </c>
    </row>
    <row r="44" spans="1:6" ht="12.75">
      <c r="A44" t="s">
        <v>99</v>
      </c>
      <c r="B44" t="s">
        <v>100</v>
      </c>
      <c r="C44" t="s">
        <v>7</v>
      </c>
      <c r="D44" t="s">
        <v>101</v>
      </c>
      <c r="E44">
        <v>0</v>
      </c>
      <c r="F44">
        <v>15</v>
      </c>
    </row>
    <row r="45" spans="1:6" ht="12.75">
      <c r="A45" t="s">
        <v>102</v>
      </c>
      <c r="B45" t="s">
        <v>103</v>
      </c>
      <c r="C45" t="s">
        <v>7</v>
      </c>
      <c r="D45" t="s">
        <v>104</v>
      </c>
      <c r="E45">
        <v>0</v>
      </c>
      <c r="F45">
        <v>15</v>
      </c>
    </row>
    <row r="46" spans="1:6" ht="12.75">
      <c r="A46" t="s">
        <v>105</v>
      </c>
      <c r="B46" t="s">
        <v>106</v>
      </c>
      <c r="C46" t="s">
        <v>7</v>
      </c>
      <c r="D46" t="s">
        <v>107</v>
      </c>
      <c r="E46">
        <v>0</v>
      </c>
      <c r="F46">
        <v>15</v>
      </c>
    </row>
    <row r="47" spans="1:6" ht="12.75">
      <c r="A47" t="s">
        <v>108</v>
      </c>
      <c r="B47" t="s">
        <v>109</v>
      </c>
      <c r="C47" t="s">
        <v>7</v>
      </c>
      <c r="D47" t="s">
        <v>107</v>
      </c>
      <c r="E47">
        <v>0</v>
      </c>
      <c r="F47">
        <v>15</v>
      </c>
    </row>
    <row r="48" spans="1:6" ht="12.75">
      <c r="A48" t="s">
        <v>110</v>
      </c>
      <c r="B48" t="s">
        <v>111</v>
      </c>
      <c r="C48" t="s">
        <v>7</v>
      </c>
      <c r="D48" t="s">
        <v>112</v>
      </c>
      <c r="E48">
        <v>0</v>
      </c>
      <c r="F48">
        <v>15</v>
      </c>
    </row>
    <row r="49" spans="1:6" ht="12.75">
      <c r="A49" t="s">
        <v>113</v>
      </c>
      <c r="B49" t="s">
        <v>114</v>
      </c>
      <c r="C49" t="s">
        <v>7</v>
      </c>
      <c r="D49" t="s">
        <v>112</v>
      </c>
      <c r="E49">
        <v>0</v>
      </c>
      <c r="F49">
        <v>15</v>
      </c>
    </row>
    <row r="50" spans="1:6" ht="12.75">
      <c r="A50" t="s">
        <v>115</v>
      </c>
      <c r="B50" t="s">
        <v>116</v>
      </c>
      <c r="C50" t="s">
        <v>7</v>
      </c>
      <c r="D50" t="s">
        <v>112</v>
      </c>
      <c r="E50">
        <v>5</v>
      </c>
      <c r="F50">
        <v>15</v>
      </c>
    </row>
    <row r="51" spans="1:6" ht="12.75">
      <c r="A51" t="s">
        <v>117</v>
      </c>
      <c r="B51" t="s">
        <v>118</v>
      </c>
      <c r="C51" t="s">
        <v>7</v>
      </c>
      <c r="D51" t="s">
        <v>112</v>
      </c>
      <c r="E51">
        <v>0</v>
      </c>
      <c r="F51">
        <v>15</v>
      </c>
    </row>
    <row r="52" spans="1:6" ht="12.75">
      <c r="A52" t="s">
        <v>119</v>
      </c>
      <c r="B52" t="s">
        <v>120</v>
      </c>
      <c r="C52" t="s">
        <v>7</v>
      </c>
      <c r="D52" t="s">
        <v>121</v>
      </c>
      <c r="E52">
        <v>0</v>
      </c>
      <c r="F52">
        <v>15</v>
      </c>
    </row>
    <row r="53" spans="1:6" ht="12.75">
      <c r="A53" t="s">
        <v>122</v>
      </c>
      <c r="B53" t="s">
        <v>123</v>
      </c>
      <c r="C53" t="s">
        <v>7</v>
      </c>
      <c r="D53" t="s">
        <v>121</v>
      </c>
      <c r="E53">
        <v>0</v>
      </c>
      <c r="F53">
        <v>15</v>
      </c>
    </row>
    <row r="54" spans="1:6" ht="12.75">
      <c r="A54" t="s">
        <v>124</v>
      </c>
      <c r="B54" t="s">
        <v>125</v>
      </c>
      <c r="C54" t="s">
        <v>7</v>
      </c>
      <c r="D54" t="s">
        <v>126</v>
      </c>
      <c r="E54">
        <v>0</v>
      </c>
      <c r="F54">
        <v>15</v>
      </c>
    </row>
    <row r="55" spans="1:6" ht="12.75">
      <c r="A55" t="s">
        <v>127</v>
      </c>
      <c r="B55" t="s">
        <v>128</v>
      </c>
      <c r="C55" t="s">
        <v>7</v>
      </c>
      <c r="D55" t="s">
        <v>126</v>
      </c>
      <c r="E55">
        <v>0</v>
      </c>
      <c r="F55">
        <v>15</v>
      </c>
    </row>
    <row r="56" spans="1:6" ht="12.75">
      <c r="A56" t="s">
        <v>129</v>
      </c>
      <c r="B56" t="s">
        <v>130</v>
      </c>
      <c r="C56" t="s">
        <v>7</v>
      </c>
      <c r="D56" t="s">
        <v>126</v>
      </c>
      <c r="E56">
        <v>0</v>
      </c>
      <c r="F56">
        <v>15</v>
      </c>
    </row>
    <row r="57" spans="1:6" ht="12.75">
      <c r="A57" t="s">
        <v>131</v>
      </c>
      <c r="B57" t="s">
        <v>132</v>
      </c>
      <c r="C57" t="s">
        <v>7</v>
      </c>
      <c r="D57" t="s">
        <v>126</v>
      </c>
      <c r="E57">
        <v>0</v>
      </c>
      <c r="F57">
        <v>15</v>
      </c>
    </row>
    <row r="58" spans="1:6" ht="12.75">
      <c r="A58" t="s">
        <v>133</v>
      </c>
      <c r="B58" t="s">
        <v>134</v>
      </c>
      <c r="C58" t="s">
        <v>7</v>
      </c>
      <c r="D58" t="s">
        <v>126</v>
      </c>
      <c r="E58">
        <v>0</v>
      </c>
      <c r="F58">
        <v>15</v>
      </c>
    </row>
    <row r="59" spans="1:6" ht="12.75">
      <c r="A59" t="s">
        <v>135</v>
      </c>
      <c r="B59" t="s">
        <v>136</v>
      </c>
      <c r="C59" t="s">
        <v>7</v>
      </c>
      <c r="D59" t="s">
        <v>104</v>
      </c>
      <c r="E59">
        <v>0</v>
      </c>
      <c r="F59">
        <v>15</v>
      </c>
    </row>
    <row r="60" spans="1:6" ht="12.75">
      <c r="A60" t="s">
        <v>137</v>
      </c>
      <c r="B60" t="s">
        <v>138</v>
      </c>
      <c r="C60" t="s">
        <v>7</v>
      </c>
      <c r="D60" t="s">
        <v>139</v>
      </c>
      <c r="E60">
        <v>0</v>
      </c>
      <c r="F60">
        <v>15</v>
      </c>
    </row>
    <row r="61" spans="1:6" ht="12.75">
      <c r="A61" t="s">
        <v>140</v>
      </c>
      <c r="B61" t="s">
        <v>141</v>
      </c>
      <c r="C61" t="s">
        <v>7</v>
      </c>
      <c r="D61" t="s">
        <v>139</v>
      </c>
      <c r="E61">
        <v>0</v>
      </c>
      <c r="F61">
        <v>15</v>
      </c>
    </row>
    <row r="62" spans="1:6" ht="12.75">
      <c r="A62" t="s">
        <v>142</v>
      </c>
      <c r="B62" t="s">
        <v>143</v>
      </c>
      <c r="C62" t="s">
        <v>7</v>
      </c>
      <c r="D62" t="s">
        <v>144</v>
      </c>
      <c r="E62">
        <v>0</v>
      </c>
      <c r="F62">
        <v>15</v>
      </c>
    </row>
    <row r="63" spans="1:6" ht="12.75">
      <c r="A63" t="s">
        <v>145</v>
      </c>
      <c r="B63" t="s">
        <v>146</v>
      </c>
      <c r="C63" t="s">
        <v>7</v>
      </c>
      <c r="D63" t="s">
        <v>147</v>
      </c>
      <c r="E63">
        <v>0</v>
      </c>
      <c r="F63">
        <v>15</v>
      </c>
    </row>
    <row r="64" spans="1:6" ht="12.75">
      <c r="A64" t="s">
        <v>148</v>
      </c>
      <c r="B64" t="s">
        <v>149</v>
      </c>
      <c r="C64" t="s">
        <v>7</v>
      </c>
      <c r="D64" t="s">
        <v>150</v>
      </c>
      <c r="E64">
        <v>0</v>
      </c>
      <c r="F64">
        <v>15</v>
      </c>
    </row>
    <row r="65" spans="1:6" ht="12.75">
      <c r="A65" t="s">
        <v>151</v>
      </c>
      <c r="B65" t="s">
        <v>152</v>
      </c>
      <c r="C65" t="s">
        <v>7</v>
      </c>
      <c r="D65" t="s">
        <v>150</v>
      </c>
      <c r="E65">
        <v>0</v>
      </c>
      <c r="F65">
        <v>15</v>
      </c>
    </row>
    <row r="66" spans="1:6" ht="12.75">
      <c r="A66" t="s">
        <v>153</v>
      </c>
      <c r="B66" t="s">
        <v>154</v>
      </c>
      <c r="C66" t="s">
        <v>7</v>
      </c>
      <c r="D66" t="s">
        <v>150</v>
      </c>
      <c r="E66">
        <v>0</v>
      </c>
      <c r="F66">
        <v>15</v>
      </c>
    </row>
    <row r="67" spans="1:6" ht="12.75">
      <c r="A67" t="s">
        <v>155</v>
      </c>
      <c r="B67" t="s">
        <v>156</v>
      </c>
      <c r="C67" t="s">
        <v>7</v>
      </c>
      <c r="D67" t="s">
        <v>150</v>
      </c>
      <c r="E67">
        <v>0</v>
      </c>
      <c r="F67">
        <v>15</v>
      </c>
    </row>
    <row r="68" spans="1:6" ht="12.75">
      <c r="A68" t="s">
        <v>157</v>
      </c>
      <c r="B68" t="s">
        <v>158</v>
      </c>
      <c r="C68" t="s">
        <v>7</v>
      </c>
      <c r="D68" t="s">
        <v>104</v>
      </c>
      <c r="E68">
        <v>0</v>
      </c>
      <c r="F68">
        <v>15</v>
      </c>
    </row>
    <row r="69" spans="1:6" ht="12.75">
      <c r="A69" t="s">
        <v>159</v>
      </c>
      <c r="B69" t="s">
        <v>160</v>
      </c>
      <c r="C69" t="s">
        <v>7</v>
      </c>
      <c r="D69" t="s">
        <v>150</v>
      </c>
      <c r="E69">
        <v>0</v>
      </c>
      <c r="F69">
        <v>15</v>
      </c>
    </row>
    <row r="70" spans="1:6" ht="12.75">
      <c r="A70" t="s">
        <v>161</v>
      </c>
      <c r="B70" t="s">
        <v>162</v>
      </c>
      <c r="C70" t="s">
        <v>7</v>
      </c>
      <c r="D70" t="s">
        <v>126</v>
      </c>
      <c r="E70">
        <v>0</v>
      </c>
      <c r="F70">
        <v>15</v>
      </c>
    </row>
    <row r="71" spans="1:6" ht="12.75">
      <c r="A71" t="s">
        <v>163</v>
      </c>
      <c r="B71" t="s">
        <v>164</v>
      </c>
      <c r="C71" t="s">
        <v>7</v>
      </c>
      <c r="D71" t="s">
        <v>126</v>
      </c>
      <c r="E71">
        <v>0</v>
      </c>
      <c r="F71">
        <v>15</v>
      </c>
    </row>
    <row r="72" spans="1:6" ht="12.75">
      <c r="A72" t="s">
        <v>165</v>
      </c>
      <c r="B72" t="s">
        <v>166</v>
      </c>
      <c r="C72" t="s">
        <v>7</v>
      </c>
      <c r="D72" t="s">
        <v>167</v>
      </c>
      <c r="E72">
        <v>0</v>
      </c>
      <c r="F72">
        <v>15</v>
      </c>
    </row>
    <row r="73" spans="1:6" ht="12.75">
      <c r="A73" t="s">
        <v>168</v>
      </c>
      <c r="B73" t="s">
        <v>169</v>
      </c>
      <c r="C73" t="s">
        <v>7</v>
      </c>
      <c r="D73" t="s">
        <v>170</v>
      </c>
      <c r="E73">
        <v>0</v>
      </c>
      <c r="F73">
        <v>15</v>
      </c>
    </row>
    <row r="74" spans="1:6" ht="12.75">
      <c r="A74" t="s">
        <v>171</v>
      </c>
      <c r="B74" t="s">
        <v>172</v>
      </c>
      <c r="C74" t="s">
        <v>7</v>
      </c>
      <c r="D74" t="s">
        <v>170</v>
      </c>
      <c r="E74">
        <v>0</v>
      </c>
      <c r="F74">
        <v>15</v>
      </c>
    </row>
    <row r="75" spans="1:6" ht="12.75">
      <c r="A75" t="s">
        <v>173</v>
      </c>
      <c r="B75" t="s">
        <v>174</v>
      </c>
      <c r="C75" t="s">
        <v>7</v>
      </c>
      <c r="D75" t="s">
        <v>170</v>
      </c>
      <c r="E75">
        <v>0</v>
      </c>
      <c r="F75">
        <v>15</v>
      </c>
    </row>
    <row r="76" spans="1:6" ht="12.75">
      <c r="A76" t="s">
        <v>175</v>
      </c>
      <c r="B76" t="s">
        <v>176</v>
      </c>
      <c r="C76" t="s">
        <v>7</v>
      </c>
      <c r="D76" t="s">
        <v>170</v>
      </c>
      <c r="E76">
        <v>0</v>
      </c>
      <c r="F76">
        <v>15</v>
      </c>
    </row>
    <row r="77" spans="1:6" ht="12.75">
      <c r="A77" t="s">
        <v>177</v>
      </c>
      <c r="B77" t="s">
        <v>178</v>
      </c>
      <c r="C77" t="s">
        <v>7</v>
      </c>
      <c r="D77" t="s">
        <v>179</v>
      </c>
      <c r="E77">
        <v>0</v>
      </c>
      <c r="F77">
        <v>15</v>
      </c>
    </row>
    <row r="78" spans="1:6" ht="12.75">
      <c r="A78" t="s">
        <v>180</v>
      </c>
      <c r="B78" t="s">
        <v>181</v>
      </c>
      <c r="C78" t="s">
        <v>7</v>
      </c>
      <c r="D78" t="s">
        <v>179</v>
      </c>
      <c r="E78">
        <v>0</v>
      </c>
      <c r="F78">
        <v>15</v>
      </c>
    </row>
    <row r="79" spans="1:6" ht="12.75">
      <c r="A79" t="s">
        <v>182</v>
      </c>
      <c r="B79" t="s">
        <v>183</v>
      </c>
      <c r="C79" t="s">
        <v>7</v>
      </c>
      <c r="D79" t="s">
        <v>179</v>
      </c>
      <c r="E79">
        <v>0</v>
      </c>
      <c r="F79">
        <v>15</v>
      </c>
    </row>
    <row r="80" spans="1:6" ht="12.75">
      <c r="A80" t="s">
        <v>184</v>
      </c>
      <c r="B80" t="s">
        <v>185</v>
      </c>
      <c r="C80" t="s">
        <v>7</v>
      </c>
      <c r="D80" t="s">
        <v>179</v>
      </c>
      <c r="E80">
        <v>0</v>
      </c>
      <c r="F80">
        <v>15</v>
      </c>
    </row>
    <row r="81" spans="1:6" ht="12.75">
      <c r="A81" t="s">
        <v>186</v>
      </c>
      <c r="B81" t="s">
        <v>187</v>
      </c>
      <c r="C81" t="s">
        <v>7</v>
      </c>
      <c r="D81" t="s">
        <v>170</v>
      </c>
      <c r="E81">
        <v>0</v>
      </c>
      <c r="F81">
        <v>15</v>
      </c>
    </row>
    <row r="82" spans="1:6" ht="12.75">
      <c r="A82" t="s">
        <v>188</v>
      </c>
      <c r="B82" t="s">
        <v>189</v>
      </c>
      <c r="C82" t="s">
        <v>7</v>
      </c>
      <c r="D82" t="s">
        <v>190</v>
      </c>
      <c r="E82">
        <v>0</v>
      </c>
      <c r="F82">
        <v>15</v>
      </c>
    </row>
    <row r="83" spans="1:6" ht="12.75">
      <c r="A83" t="s">
        <v>191</v>
      </c>
      <c r="B83" t="s">
        <v>192</v>
      </c>
      <c r="C83" t="s">
        <v>7</v>
      </c>
      <c r="D83" t="s">
        <v>190</v>
      </c>
      <c r="E83">
        <v>0</v>
      </c>
      <c r="F83">
        <v>15</v>
      </c>
    </row>
    <row r="84" spans="1:6" ht="12.75">
      <c r="A84" t="s">
        <v>193</v>
      </c>
      <c r="B84" t="s">
        <v>194</v>
      </c>
      <c r="C84" t="s">
        <v>7</v>
      </c>
      <c r="D84" t="s">
        <v>195</v>
      </c>
      <c r="E84">
        <v>0</v>
      </c>
      <c r="F84">
        <v>0</v>
      </c>
    </row>
    <row r="85" spans="1:6" ht="12.75">
      <c r="A85" t="s">
        <v>196</v>
      </c>
      <c r="B85" t="s">
        <v>197</v>
      </c>
      <c r="C85" t="s">
        <v>7</v>
      </c>
      <c r="D85" t="s">
        <v>179</v>
      </c>
      <c r="E85">
        <v>0</v>
      </c>
      <c r="F85">
        <v>15</v>
      </c>
    </row>
    <row r="86" spans="1:6" ht="12.75">
      <c r="A86" t="s">
        <v>198</v>
      </c>
      <c r="B86" t="s">
        <v>199</v>
      </c>
      <c r="C86" t="s">
        <v>7</v>
      </c>
      <c r="D86" t="s">
        <v>179</v>
      </c>
      <c r="E86">
        <v>0</v>
      </c>
      <c r="F86">
        <v>15</v>
      </c>
    </row>
    <row r="87" spans="1:6" ht="12.75">
      <c r="A87" t="s">
        <v>200</v>
      </c>
      <c r="B87" t="s">
        <v>201</v>
      </c>
      <c r="C87" t="s">
        <v>7</v>
      </c>
      <c r="D87" t="s">
        <v>126</v>
      </c>
      <c r="E87">
        <v>0</v>
      </c>
      <c r="F87">
        <v>15</v>
      </c>
    </row>
    <row r="88" spans="1:6" ht="12.75">
      <c r="A88" t="s">
        <v>202</v>
      </c>
      <c r="B88" t="s">
        <v>203</v>
      </c>
      <c r="C88" t="s">
        <v>7</v>
      </c>
      <c r="D88" t="s">
        <v>204</v>
      </c>
      <c r="E88">
        <v>0</v>
      </c>
      <c r="F88">
        <v>15</v>
      </c>
    </row>
    <row r="89" spans="1:6" ht="12.75">
      <c r="A89" t="s">
        <v>205</v>
      </c>
      <c r="B89" t="s">
        <v>206</v>
      </c>
      <c r="C89" t="s">
        <v>7</v>
      </c>
      <c r="D89" t="s">
        <v>204</v>
      </c>
      <c r="E89">
        <v>0</v>
      </c>
      <c r="F89">
        <v>15</v>
      </c>
    </row>
    <row r="90" spans="1:6" ht="12.75">
      <c r="A90" t="s">
        <v>207</v>
      </c>
      <c r="B90" t="s">
        <v>208</v>
      </c>
      <c r="C90" t="s">
        <v>7</v>
      </c>
      <c r="D90" t="s">
        <v>209</v>
      </c>
      <c r="E90">
        <v>0</v>
      </c>
      <c r="F90">
        <v>15</v>
      </c>
    </row>
    <row r="91" spans="1:6" ht="12.75">
      <c r="A91" t="s">
        <v>210</v>
      </c>
      <c r="B91" t="s">
        <v>211</v>
      </c>
      <c r="C91" t="s">
        <v>7</v>
      </c>
      <c r="D91" t="s">
        <v>209</v>
      </c>
      <c r="E91">
        <v>0</v>
      </c>
      <c r="F91">
        <v>15</v>
      </c>
    </row>
    <row r="92" spans="1:6" ht="12.75">
      <c r="A92" t="s">
        <v>212</v>
      </c>
      <c r="B92" t="s">
        <v>213</v>
      </c>
      <c r="C92" t="s">
        <v>7</v>
      </c>
      <c r="D92" t="s">
        <v>209</v>
      </c>
      <c r="E92">
        <v>0</v>
      </c>
      <c r="F92">
        <v>15</v>
      </c>
    </row>
    <row r="93" spans="1:6" ht="12.75">
      <c r="A93" t="s">
        <v>214</v>
      </c>
      <c r="B93" t="s">
        <v>215</v>
      </c>
      <c r="C93" t="s">
        <v>7</v>
      </c>
      <c r="D93" t="s">
        <v>209</v>
      </c>
      <c r="E93">
        <v>0</v>
      </c>
      <c r="F93">
        <v>15</v>
      </c>
    </row>
    <row r="94" spans="1:6" ht="12.75">
      <c r="A94" t="s">
        <v>216</v>
      </c>
      <c r="B94" t="s">
        <v>217</v>
      </c>
      <c r="C94" t="s">
        <v>7</v>
      </c>
      <c r="D94" t="s">
        <v>209</v>
      </c>
      <c r="E94">
        <v>0</v>
      </c>
      <c r="F94">
        <v>15</v>
      </c>
    </row>
    <row r="95" spans="1:6" ht="12.75">
      <c r="A95" t="s">
        <v>218</v>
      </c>
      <c r="B95" t="s">
        <v>219</v>
      </c>
      <c r="C95" t="s">
        <v>7</v>
      </c>
      <c r="D95" t="s">
        <v>220</v>
      </c>
      <c r="E95">
        <v>0</v>
      </c>
      <c r="F95">
        <v>15</v>
      </c>
    </row>
    <row r="96" spans="1:6" ht="12.75">
      <c r="A96" t="s">
        <v>221</v>
      </c>
      <c r="B96" t="s">
        <v>222</v>
      </c>
      <c r="C96" t="s">
        <v>7</v>
      </c>
      <c r="D96" t="s">
        <v>223</v>
      </c>
      <c r="E96">
        <v>0</v>
      </c>
      <c r="F96">
        <v>15</v>
      </c>
    </row>
    <row r="97" spans="1:6" ht="12.75">
      <c r="A97" t="s">
        <v>224</v>
      </c>
      <c r="B97" t="s">
        <v>225</v>
      </c>
      <c r="C97" t="s">
        <v>7</v>
      </c>
      <c r="D97" t="s">
        <v>226</v>
      </c>
      <c r="E97">
        <v>0</v>
      </c>
      <c r="F97">
        <v>15</v>
      </c>
    </row>
    <row r="98" spans="1:6" ht="12.75">
      <c r="A98" t="s">
        <v>227</v>
      </c>
      <c r="B98" t="s">
        <v>228</v>
      </c>
      <c r="C98" t="s">
        <v>7</v>
      </c>
      <c r="D98" t="s">
        <v>229</v>
      </c>
      <c r="E98">
        <v>0</v>
      </c>
      <c r="F98">
        <v>15</v>
      </c>
    </row>
    <row r="99" spans="1:6" ht="12.75">
      <c r="A99" t="s">
        <v>230</v>
      </c>
      <c r="B99" t="s">
        <v>231</v>
      </c>
      <c r="C99" t="s">
        <v>7</v>
      </c>
      <c r="D99" t="s">
        <v>229</v>
      </c>
      <c r="E99">
        <v>0</v>
      </c>
      <c r="F99">
        <v>15</v>
      </c>
    </row>
    <row r="100" spans="1:6" ht="12.75">
      <c r="A100" t="s">
        <v>232</v>
      </c>
      <c r="B100" t="s">
        <v>233</v>
      </c>
      <c r="C100" t="s">
        <v>7</v>
      </c>
      <c r="D100" t="s">
        <v>229</v>
      </c>
      <c r="E100">
        <v>0</v>
      </c>
      <c r="F100">
        <v>15</v>
      </c>
    </row>
    <row r="101" spans="1:6" ht="12.75">
      <c r="A101" t="s">
        <v>234</v>
      </c>
      <c r="B101" t="s">
        <v>235</v>
      </c>
      <c r="C101" t="s">
        <v>7</v>
      </c>
      <c r="D101" t="s">
        <v>236</v>
      </c>
      <c r="E101">
        <v>0</v>
      </c>
      <c r="F101">
        <v>15</v>
      </c>
    </row>
    <row r="102" spans="1:6" ht="12.75">
      <c r="A102" t="s">
        <v>237</v>
      </c>
      <c r="B102" t="s">
        <v>238</v>
      </c>
      <c r="C102" t="s">
        <v>7</v>
      </c>
      <c r="D102" t="s">
        <v>239</v>
      </c>
      <c r="E102">
        <v>0</v>
      </c>
      <c r="F102">
        <v>15</v>
      </c>
    </row>
    <row r="103" spans="1:6" ht="12.75">
      <c r="A103" t="s">
        <v>240</v>
      </c>
      <c r="B103" t="s">
        <v>241</v>
      </c>
      <c r="C103" t="s">
        <v>7</v>
      </c>
      <c r="D103" t="s">
        <v>239</v>
      </c>
      <c r="E103">
        <v>0</v>
      </c>
      <c r="F103">
        <v>15</v>
      </c>
    </row>
    <row r="104" spans="1:6" ht="12.75">
      <c r="A104" t="s">
        <v>242</v>
      </c>
      <c r="B104" t="s">
        <v>243</v>
      </c>
      <c r="C104" t="s">
        <v>7</v>
      </c>
      <c r="D104" t="s">
        <v>244</v>
      </c>
      <c r="E104">
        <v>0</v>
      </c>
      <c r="F104">
        <v>15</v>
      </c>
    </row>
    <row r="105" spans="1:6" ht="12.75">
      <c r="A105" t="s">
        <v>245</v>
      </c>
      <c r="B105" t="s">
        <v>246</v>
      </c>
      <c r="C105" t="s">
        <v>7</v>
      </c>
      <c r="D105" t="s">
        <v>244</v>
      </c>
      <c r="E105">
        <v>0</v>
      </c>
      <c r="F105">
        <v>15</v>
      </c>
    </row>
    <row r="106" spans="1:6" ht="12.75">
      <c r="A106" t="s">
        <v>247</v>
      </c>
      <c r="B106" t="s">
        <v>248</v>
      </c>
      <c r="C106" t="s">
        <v>7</v>
      </c>
      <c r="D106" t="s">
        <v>244</v>
      </c>
      <c r="E106">
        <v>0</v>
      </c>
      <c r="F106">
        <v>15</v>
      </c>
    </row>
    <row r="107" spans="1:6" ht="12.75">
      <c r="A107" t="s">
        <v>249</v>
      </c>
      <c r="B107" t="s">
        <v>250</v>
      </c>
      <c r="C107" t="s">
        <v>7</v>
      </c>
      <c r="D107" t="s">
        <v>104</v>
      </c>
      <c r="E107">
        <v>0</v>
      </c>
      <c r="F107">
        <v>15</v>
      </c>
    </row>
    <row r="108" spans="1:6" ht="12.75">
      <c r="A108" t="s">
        <v>251</v>
      </c>
      <c r="B108" t="s">
        <v>252</v>
      </c>
      <c r="C108" t="s">
        <v>7</v>
      </c>
      <c r="D108" t="s">
        <v>104</v>
      </c>
      <c r="E108">
        <v>0</v>
      </c>
      <c r="F108">
        <v>15</v>
      </c>
    </row>
    <row r="109" spans="1:6" ht="12.75">
      <c r="A109" t="s">
        <v>253</v>
      </c>
      <c r="B109" t="s">
        <v>254</v>
      </c>
      <c r="C109" t="s">
        <v>7</v>
      </c>
      <c r="D109" t="s">
        <v>255</v>
      </c>
      <c r="E109">
        <v>0</v>
      </c>
      <c r="F109">
        <v>15</v>
      </c>
    </row>
    <row r="110" spans="1:6" ht="12.75">
      <c r="A110" t="s">
        <v>256</v>
      </c>
      <c r="B110" t="s">
        <v>257</v>
      </c>
      <c r="C110" t="s">
        <v>7</v>
      </c>
      <c r="D110" t="s">
        <v>258</v>
      </c>
      <c r="E110">
        <v>0</v>
      </c>
      <c r="F110">
        <v>15</v>
      </c>
    </row>
    <row r="111" spans="1:6" ht="12.75">
      <c r="A111" t="s">
        <v>259</v>
      </c>
      <c r="B111" t="s">
        <v>260</v>
      </c>
      <c r="C111" t="s">
        <v>7</v>
      </c>
      <c r="D111" t="s">
        <v>258</v>
      </c>
      <c r="E111">
        <v>0</v>
      </c>
      <c r="F111">
        <v>15</v>
      </c>
    </row>
    <row r="112" spans="1:6" ht="12.75">
      <c r="A112" t="s">
        <v>261</v>
      </c>
      <c r="B112" t="s">
        <v>262</v>
      </c>
      <c r="C112" t="s">
        <v>7</v>
      </c>
      <c r="D112" t="s">
        <v>258</v>
      </c>
      <c r="E112">
        <v>0</v>
      </c>
      <c r="F112">
        <v>15</v>
      </c>
    </row>
    <row r="113" spans="1:6" ht="12.75">
      <c r="A113" t="s">
        <v>263</v>
      </c>
      <c r="B113" t="s">
        <v>264</v>
      </c>
      <c r="C113" t="s">
        <v>7</v>
      </c>
      <c r="D113" t="s">
        <v>14</v>
      </c>
      <c r="E113">
        <v>0</v>
      </c>
      <c r="F113">
        <v>15</v>
      </c>
    </row>
    <row r="114" spans="1:6" ht="12.75">
      <c r="A114" t="s">
        <v>265</v>
      </c>
      <c r="B114" t="s">
        <v>266</v>
      </c>
      <c r="C114" t="s">
        <v>7</v>
      </c>
      <c r="D114" t="s">
        <v>223</v>
      </c>
      <c r="E114">
        <v>0</v>
      </c>
      <c r="F114">
        <v>15</v>
      </c>
    </row>
    <row r="115" spans="1:6" ht="12.75">
      <c r="A115" t="s">
        <v>267</v>
      </c>
      <c r="B115" t="s">
        <v>268</v>
      </c>
      <c r="C115" t="s">
        <v>7</v>
      </c>
      <c r="D115" t="s">
        <v>223</v>
      </c>
      <c r="E115">
        <v>0</v>
      </c>
      <c r="F115">
        <v>15</v>
      </c>
    </row>
    <row r="116" spans="1:6" ht="12.75">
      <c r="A116" t="s">
        <v>269</v>
      </c>
      <c r="B116" t="s">
        <v>270</v>
      </c>
      <c r="C116" t="s">
        <v>7</v>
      </c>
      <c r="D116" t="s">
        <v>223</v>
      </c>
      <c r="E116">
        <v>0</v>
      </c>
      <c r="F116">
        <v>15</v>
      </c>
    </row>
    <row r="117" spans="1:6" ht="12.75">
      <c r="A117" t="s">
        <v>271</v>
      </c>
      <c r="B117" t="s">
        <v>272</v>
      </c>
      <c r="C117" t="s">
        <v>7</v>
      </c>
      <c r="D117" t="s">
        <v>223</v>
      </c>
      <c r="E117">
        <v>0</v>
      </c>
      <c r="F117">
        <v>15</v>
      </c>
    </row>
    <row r="118" spans="1:6" ht="12.75">
      <c r="A118" t="s">
        <v>273</v>
      </c>
      <c r="B118" t="s">
        <v>274</v>
      </c>
      <c r="C118" t="s">
        <v>7</v>
      </c>
      <c r="D118" t="s">
        <v>223</v>
      </c>
      <c r="E118">
        <v>0</v>
      </c>
      <c r="F118">
        <v>15</v>
      </c>
    </row>
    <row r="119" spans="1:6" ht="12.75">
      <c r="A119" t="s">
        <v>275</v>
      </c>
      <c r="B119" t="s">
        <v>276</v>
      </c>
      <c r="C119" t="s">
        <v>7</v>
      </c>
      <c r="D119" t="s">
        <v>223</v>
      </c>
      <c r="E119">
        <v>0</v>
      </c>
      <c r="F119">
        <v>15</v>
      </c>
    </row>
    <row r="120" spans="1:6" ht="12.75">
      <c r="A120" t="s">
        <v>277</v>
      </c>
      <c r="B120" t="s">
        <v>278</v>
      </c>
      <c r="C120" t="s">
        <v>7</v>
      </c>
      <c r="D120" t="s">
        <v>223</v>
      </c>
      <c r="E120">
        <v>0</v>
      </c>
      <c r="F120">
        <v>15</v>
      </c>
    </row>
    <row r="121" spans="1:6" ht="12.75">
      <c r="A121" t="s">
        <v>279</v>
      </c>
      <c r="B121" t="s">
        <v>280</v>
      </c>
      <c r="C121" t="s">
        <v>7</v>
      </c>
      <c r="D121" t="s">
        <v>223</v>
      </c>
      <c r="E121">
        <v>0</v>
      </c>
      <c r="F121">
        <v>15</v>
      </c>
    </row>
    <row r="122" spans="1:6" ht="12.75">
      <c r="A122" t="s">
        <v>281</v>
      </c>
      <c r="B122" t="s">
        <v>282</v>
      </c>
      <c r="C122" t="s">
        <v>7</v>
      </c>
      <c r="D122" t="s">
        <v>223</v>
      </c>
      <c r="E122">
        <v>0</v>
      </c>
      <c r="F122">
        <v>15</v>
      </c>
    </row>
    <row r="123" spans="1:6" ht="12.75">
      <c r="A123" t="s">
        <v>283</v>
      </c>
      <c r="B123" t="s">
        <v>284</v>
      </c>
      <c r="C123" t="s">
        <v>7</v>
      </c>
      <c r="D123" t="s">
        <v>223</v>
      </c>
      <c r="E123">
        <v>0</v>
      </c>
      <c r="F123">
        <v>15</v>
      </c>
    </row>
    <row r="124" spans="1:6" ht="12.75">
      <c r="A124" t="s">
        <v>285</v>
      </c>
      <c r="B124" t="s">
        <v>286</v>
      </c>
      <c r="C124" t="s">
        <v>7</v>
      </c>
      <c r="D124" t="s">
        <v>287</v>
      </c>
      <c r="E124">
        <v>0</v>
      </c>
      <c r="F124">
        <v>15</v>
      </c>
    </row>
    <row r="125" spans="1:6" ht="12.75">
      <c r="A125" t="s">
        <v>288</v>
      </c>
      <c r="B125" t="s">
        <v>289</v>
      </c>
      <c r="C125" t="s">
        <v>7</v>
      </c>
      <c r="D125" t="s">
        <v>290</v>
      </c>
      <c r="E125">
        <v>0</v>
      </c>
      <c r="F125">
        <v>15</v>
      </c>
    </row>
    <row r="126" spans="1:6" ht="12.75">
      <c r="A126" t="s">
        <v>291</v>
      </c>
      <c r="B126" t="s">
        <v>292</v>
      </c>
      <c r="C126" t="s">
        <v>7</v>
      </c>
      <c r="D126" t="s">
        <v>287</v>
      </c>
      <c r="E126">
        <v>0</v>
      </c>
      <c r="F126">
        <v>15</v>
      </c>
    </row>
    <row r="127" spans="1:6" ht="12.75">
      <c r="A127" t="s">
        <v>293</v>
      </c>
      <c r="B127" t="s">
        <v>294</v>
      </c>
      <c r="C127" t="s">
        <v>7</v>
      </c>
      <c r="D127" t="s">
        <v>229</v>
      </c>
      <c r="E127">
        <v>0</v>
      </c>
      <c r="F127">
        <v>15</v>
      </c>
    </row>
    <row r="128" spans="1:6" ht="12.75">
      <c r="A128" t="s">
        <v>295</v>
      </c>
      <c r="B128" t="s">
        <v>296</v>
      </c>
      <c r="C128" t="s">
        <v>7</v>
      </c>
      <c r="D128" t="s">
        <v>223</v>
      </c>
      <c r="E128">
        <v>0</v>
      </c>
      <c r="F128">
        <v>15</v>
      </c>
    </row>
    <row r="129" spans="1:6" ht="12.75">
      <c r="A129" t="s">
        <v>297</v>
      </c>
      <c r="B129" t="s">
        <v>298</v>
      </c>
      <c r="C129" t="s">
        <v>7</v>
      </c>
      <c r="D129" t="s">
        <v>223</v>
      </c>
      <c r="E129">
        <v>0</v>
      </c>
      <c r="F129">
        <v>15</v>
      </c>
    </row>
    <row r="130" spans="1:6" ht="12.75">
      <c r="A130" t="s">
        <v>299</v>
      </c>
      <c r="B130" t="s">
        <v>300</v>
      </c>
      <c r="C130" t="s">
        <v>7</v>
      </c>
      <c r="D130" t="s">
        <v>223</v>
      </c>
      <c r="E130">
        <v>0</v>
      </c>
      <c r="F130">
        <v>15</v>
      </c>
    </row>
    <row r="131" spans="1:6" ht="12.75">
      <c r="A131" t="s">
        <v>301</v>
      </c>
      <c r="B131" t="s">
        <v>302</v>
      </c>
      <c r="C131" t="s">
        <v>7</v>
      </c>
      <c r="D131" t="s">
        <v>223</v>
      </c>
      <c r="E131">
        <v>0</v>
      </c>
      <c r="F131">
        <v>15</v>
      </c>
    </row>
    <row r="132" spans="1:6" ht="12.75">
      <c r="A132" t="s">
        <v>303</v>
      </c>
      <c r="B132" t="s">
        <v>304</v>
      </c>
      <c r="C132" t="s">
        <v>7</v>
      </c>
      <c r="D132" t="s">
        <v>223</v>
      </c>
      <c r="E132">
        <v>0</v>
      </c>
      <c r="F132">
        <v>15</v>
      </c>
    </row>
    <row r="133" spans="1:6" ht="12.75">
      <c r="A133" t="s">
        <v>305</v>
      </c>
      <c r="B133" t="s">
        <v>306</v>
      </c>
      <c r="C133" t="s">
        <v>7</v>
      </c>
      <c r="D133" t="s">
        <v>223</v>
      </c>
      <c r="E133">
        <v>0</v>
      </c>
      <c r="F133">
        <v>15</v>
      </c>
    </row>
    <row r="134" spans="1:6" ht="12.75">
      <c r="A134" t="s">
        <v>307</v>
      </c>
      <c r="B134" t="s">
        <v>308</v>
      </c>
      <c r="C134" t="s">
        <v>7</v>
      </c>
      <c r="D134" t="s">
        <v>139</v>
      </c>
      <c r="E134">
        <v>0</v>
      </c>
      <c r="F134">
        <v>15</v>
      </c>
    </row>
    <row r="135" spans="1:6" ht="12.75">
      <c r="A135" t="s">
        <v>309</v>
      </c>
      <c r="B135" t="s">
        <v>310</v>
      </c>
      <c r="C135" t="s">
        <v>7</v>
      </c>
      <c r="D135" t="s">
        <v>311</v>
      </c>
      <c r="E135">
        <v>0</v>
      </c>
      <c r="F135">
        <v>15</v>
      </c>
    </row>
    <row r="136" spans="1:6" ht="12.75">
      <c r="A136" t="s">
        <v>312</v>
      </c>
      <c r="B136" t="s">
        <v>313</v>
      </c>
      <c r="C136" t="s">
        <v>7</v>
      </c>
      <c r="D136" t="s">
        <v>67</v>
      </c>
      <c r="E136">
        <v>0</v>
      </c>
      <c r="F136">
        <v>15</v>
      </c>
    </row>
    <row r="137" spans="1:6" ht="12.75">
      <c r="A137" t="s">
        <v>314</v>
      </c>
      <c r="B137" t="s">
        <v>315</v>
      </c>
      <c r="C137" t="s">
        <v>7</v>
      </c>
      <c r="D137" t="s">
        <v>316</v>
      </c>
      <c r="E137">
        <v>0</v>
      </c>
      <c r="F137">
        <v>15</v>
      </c>
    </row>
    <row r="138" spans="1:6" ht="12.75">
      <c r="A138" t="s">
        <v>317</v>
      </c>
      <c r="B138" t="s">
        <v>318</v>
      </c>
      <c r="C138" t="s">
        <v>7</v>
      </c>
      <c r="D138" t="s">
        <v>316</v>
      </c>
      <c r="E138">
        <v>0</v>
      </c>
      <c r="F138">
        <v>15</v>
      </c>
    </row>
    <row r="139" spans="1:6" ht="12.75">
      <c r="A139" t="s">
        <v>319</v>
      </c>
      <c r="B139" t="s">
        <v>320</v>
      </c>
      <c r="C139" t="s">
        <v>7</v>
      </c>
      <c r="D139" t="s">
        <v>316</v>
      </c>
      <c r="E139">
        <v>0</v>
      </c>
      <c r="F139">
        <v>15</v>
      </c>
    </row>
    <row r="140" spans="1:6" ht="12.75">
      <c r="A140" t="s">
        <v>321</v>
      </c>
      <c r="B140" t="s">
        <v>322</v>
      </c>
      <c r="C140" t="s">
        <v>7</v>
      </c>
      <c r="D140" t="s">
        <v>323</v>
      </c>
      <c r="E140">
        <v>0</v>
      </c>
      <c r="F140">
        <v>15</v>
      </c>
    </row>
    <row r="141" spans="1:6" ht="12.75">
      <c r="A141" t="s">
        <v>324</v>
      </c>
      <c r="B141" t="s">
        <v>325</v>
      </c>
      <c r="C141" t="s">
        <v>7</v>
      </c>
      <c r="D141" t="s">
        <v>323</v>
      </c>
      <c r="E141">
        <v>0</v>
      </c>
      <c r="F141">
        <v>15</v>
      </c>
    </row>
    <row r="142" spans="1:6" ht="12.75">
      <c r="A142" t="s">
        <v>326</v>
      </c>
      <c r="B142" t="s">
        <v>327</v>
      </c>
      <c r="C142" t="s">
        <v>7</v>
      </c>
      <c r="D142" t="s">
        <v>323</v>
      </c>
      <c r="E142">
        <v>0</v>
      </c>
      <c r="F142">
        <v>15</v>
      </c>
    </row>
    <row r="143" spans="1:6" ht="12.75">
      <c r="A143" t="s">
        <v>328</v>
      </c>
      <c r="B143" t="s">
        <v>329</v>
      </c>
      <c r="C143" t="s">
        <v>7</v>
      </c>
      <c r="D143" t="s">
        <v>330</v>
      </c>
      <c r="E143">
        <v>0</v>
      </c>
      <c r="F143">
        <v>0</v>
      </c>
    </row>
    <row r="144" spans="1:6" ht="12.75">
      <c r="A144" t="s">
        <v>331</v>
      </c>
      <c r="B144" t="s">
        <v>332</v>
      </c>
      <c r="C144" t="s">
        <v>7</v>
      </c>
      <c r="D144" t="s">
        <v>311</v>
      </c>
      <c r="E144">
        <v>0</v>
      </c>
      <c r="F144">
        <v>0</v>
      </c>
    </row>
    <row r="145" spans="1:6" ht="12.75">
      <c r="A145" t="s">
        <v>333</v>
      </c>
      <c r="B145" t="s">
        <v>334</v>
      </c>
      <c r="C145" t="s">
        <v>7</v>
      </c>
      <c r="D145" t="s">
        <v>335</v>
      </c>
      <c r="E145">
        <v>5</v>
      </c>
      <c r="F145">
        <v>15</v>
      </c>
    </row>
    <row r="146" spans="1:6" ht="12.75">
      <c r="A146" t="s">
        <v>336</v>
      </c>
      <c r="B146" t="s">
        <v>337</v>
      </c>
      <c r="C146" t="s">
        <v>7</v>
      </c>
      <c r="D146" t="s">
        <v>338</v>
      </c>
      <c r="E146">
        <v>0</v>
      </c>
      <c r="F146">
        <v>15</v>
      </c>
    </row>
    <row r="147" spans="1:6" ht="12.75">
      <c r="A147" t="s">
        <v>339</v>
      </c>
      <c r="B147" t="s">
        <v>340</v>
      </c>
      <c r="C147" t="s">
        <v>7</v>
      </c>
      <c r="D147" t="s">
        <v>338</v>
      </c>
      <c r="E147">
        <v>0</v>
      </c>
      <c r="F147">
        <v>15</v>
      </c>
    </row>
    <row r="148" spans="1:6" ht="12.75">
      <c r="A148" t="s">
        <v>341</v>
      </c>
      <c r="B148" t="s">
        <v>342</v>
      </c>
      <c r="C148" t="s">
        <v>7</v>
      </c>
      <c r="D148" t="s">
        <v>19</v>
      </c>
      <c r="E148">
        <v>0</v>
      </c>
      <c r="F148">
        <v>15</v>
      </c>
    </row>
    <row r="149" spans="1:6" ht="12.75">
      <c r="A149" t="s">
        <v>343</v>
      </c>
      <c r="B149" t="s">
        <v>344</v>
      </c>
      <c r="C149" t="s">
        <v>7</v>
      </c>
      <c r="D149" t="s">
        <v>338</v>
      </c>
      <c r="E149">
        <v>0</v>
      </c>
      <c r="F149">
        <v>15</v>
      </c>
    </row>
    <row r="150" spans="1:6" ht="12.75">
      <c r="A150" t="s">
        <v>345</v>
      </c>
      <c r="B150" t="s">
        <v>346</v>
      </c>
      <c r="C150" t="s">
        <v>7</v>
      </c>
      <c r="D150" t="s">
        <v>8</v>
      </c>
      <c r="E150">
        <v>0</v>
      </c>
      <c r="F150">
        <v>15</v>
      </c>
    </row>
    <row r="151" spans="1:6" ht="12.75">
      <c r="A151" t="s">
        <v>347</v>
      </c>
      <c r="B151" t="s">
        <v>348</v>
      </c>
      <c r="C151" t="s">
        <v>7</v>
      </c>
      <c r="D151" t="s">
        <v>126</v>
      </c>
      <c r="E151">
        <v>0</v>
      </c>
      <c r="F151">
        <v>15</v>
      </c>
    </row>
    <row r="152" spans="1:6" ht="12.75">
      <c r="A152" t="s">
        <v>349</v>
      </c>
      <c r="B152" t="s">
        <v>350</v>
      </c>
      <c r="C152" t="s">
        <v>7</v>
      </c>
      <c r="D152" t="s">
        <v>236</v>
      </c>
      <c r="E152">
        <v>0</v>
      </c>
      <c r="F152">
        <v>15</v>
      </c>
    </row>
    <row r="153" spans="1:6" ht="12.75">
      <c r="A153" t="s">
        <v>351</v>
      </c>
      <c r="B153" t="s">
        <v>352</v>
      </c>
      <c r="C153" t="s">
        <v>7</v>
      </c>
      <c r="D153" t="s">
        <v>353</v>
      </c>
      <c r="E153">
        <v>0</v>
      </c>
      <c r="F153">
        <v>15</v>
      </c>
    </row>
    <row r="154" spans="1:6" ht="12.75">
      <c r="A154" t="s">
        <v>354</v>
      </c>
      <c r="B154" t="s">
        <v>355</v>
      </c>
      <c r="C154" t="s">
        <v>7</v>
      </c>
      <c r="D154" t="s">
        <v>353</v>
      </c>
      <c r="E154">
        <v>0</v>
      </c>
      <c r="F154">
        <v>15</v>
      </c>
    </row>
    <row r="155" spans="1:6" ht="12.75">
      <c r="A155" t="s">
        <v>356</v>
      </c>
      <c r="B155" t="s">
        <v>357</v>
      </c>
      <c r="C155" t="s">
        <v>7</v>
      </c>
      <c r="D155" t="s">
        <v>358</v>
      </c>
      <c r="E155">
        <v>0</v>
      </c>
      <c r="F155">
        <v>15</v>
      </c>
    </row>
    <row r="156" spans="1:6" ht="12.75">
      <c r="A156" t="s">
        <v>359</v>
      </c>
      <c r="B156" t="s">
        <v>360</v>
      </c>
      <c r="C156" t="s">
        <v>7</v>
      </c>
      <c r="D156" t="s">
        <v>121</v>
      </c>
      <c r="E156">
        <v>0</v>
      </c>
      <c r="F156">
        <v>15</v>
      </c>
    </row>
    <row r="157" spans="1:6" ht="12.75">
      <c r="A157" t="s">
        <v>361</v>
      </c>
      <c r="B157" t="s">
        <v>362</v>
      </c>
      <c r="C157" t="s">
        <v>7</v>
      </c>
      <c r="D157" t="s">
        <v>121</v>
      </c>
      <c r="E157">
        <v>0</v>
      </c>
      <c r="F157">
        <v>15</v>
      </c>
    </row>
    <row r="158" spans="1:6" ht="12.75">
      <c r="A158" t="s">
        <v>363</v>
      </c>
      <c r="B158" t="s">
        <v>364</v>
      </c>
      <c r="C158" t="s">
        <v>7</v>
      </c>
      <c r="D158" t="s">
        <v>121</v>
      </c>
      <c r="E158">
        <v>0</v>
      </c>
      <c r="F158">
        <v>15</v>
      </c>
    </row>
    <row r="159" spans="1:6" ht="12.75">
      <c r="A159" t="s">
        <v>365</v>
      </c>
      <c r="B159" t="s">
        <v>366</v>
      </c>
      <c r="C159" t="s">
        <v>7</v>
      </c>
      <c r="D159" t="s">
        <v>367</v>
      </c>
      <c r="E159">
        <v>0</v>
      </c>
      <c r="F159">
        <v>15</v>
      </c>
    </row>
    <row r="160" spans="1:6" ht="12.75">
      <c r="A160" t="s">
        <v>368</v>
      </c>
      <c r="B160" t="s">
        <v>369</v>
      </c>
      <c r="C160" t="s">
        <v>7</v>
      </c>
      <c r="D160" t="s">
        <v>11</v>
      </c>
      <c r="E160">
        <v>0</v>
      </c>
      <c r="F160">
        <v>15</v>
      </c>
    </row>
    <row r="161" spans="1:6" ht="12.75">
      <c r="A161" t="s">
        <v>370</v>
      </c>
      <c r="B161" t="s">
        <v>371</v>
      </c>
      <c r="C161" t="s">
        <v>7</v>
      </c>
      <c r="D161" t="s">
        <v>121</v>
      </c>
      <c r="E161">
        <v>0</v>
      </c>
      <c r="F161">
        <v>15</v>
      </c>
    </row>
    <row r="162" spans="1:6" ht="12.75">
      <c r="A162" t="s">
        <v>372</v>
      </c>
      <c r="B162" t="s">
        <v>373</v>
      </c>
      <c r="C162" t="s">
        <v>7</v>
      </c>
      <c r="D162" t="s">
        <v>338</v>
      </c>
      <c r="E162">
        <v>0</v>
      </c>
      <c r="F162">
        <v>15</v>
      </c>
    </row>
    <row r="163" spans="1:6" ht="12.75">
      <c r="A163" t="s">
        <v>374</v>
      </c>
      <c r="B163" t="s">
        <v>375</v>
      </c>
      <c r="C163" t="s">
        <v>7</v>
      </c>
      <c r="D163" t="s">
        <v>338</v>
      </c>
      <c r="E163">
        <v>0</v>
      </c>
      <c r="F163">
        <v>15</v>
      </c>
    </row>
    <row r="164" spans="1:6" ht="12.75">
      <c r="A164" t="s">
        <v>376</v>
      </c>
      <c r="B164" t="s">
        <v>377</v>
      </c>
      <c r="C164" t="s">
        <v>7</v>
      </c>
      <c r="D164" t="s">
        <v>378</v>
      </c>
      <c r="E164">
        <v>0</v>
      </c>
      <c r="F164">
        <v>15</v>
      </c>
    </row>
    <row r="165" spans="1:6" ht="12.75">
      <c r="A165" t="s">
        <v>379</v>
      </c>
      <c r="B165" t="s">
        <v>380</v>
      </c>
      <c r="C165" t="s">
        <v>7</v>
      </c>
      <c r="D165" t="s">
        <v>378</v>
      </c>
      <c r="E165">
        <v>0</v>
      </c>
      <c r="F165">
        <v>15</v>
      </c>
    </row>
    <row r="166" spans="1:6" ht="12.75">
      <c r="A166" t="s">
        <v>381</v>
      </c>
      <c r="B166" t="s">
        <v>382</v>
      </c>
      <c r="C166" t="s">
        <v>7</v>
      </c>
      <c r="D166" t="s">
        <v>378</v>
      </c>
      <c r="E166">
        <v>0</v>
      </c>
      <c r="F166">
        <v>15</v>
      </c>
    </row>
    <row r="167" spans="1:6" ht="12.75">
      <c r="A167" t="s">
        <v>383</v>
      </c>
      <c r="B167" t="s">
        <v>384</v>
      </c>
      <c r="C167" t="s">
        <v>7</v>
      </c>
      <c r="D167" t="s">
        <v>101</v>
      </c>
      <c r="E167">
        <v>0</v>
      </c>
      <c r="F167">
        <v>15</v>
      </c>
    </row>
    <row r="168" spans="1:6" ht="12.75">
      <c r="A168" t="s">
        <v>385</v>
      </c>
      <c r="B168" t="s">
        <v>386</v>
      </c>
      <c r="C168" t="s">
        <v>7</v>
      </c>
      <c r="D168" t="s">
        <v>101</v>
      </c>
      <c r="E168">
        <v>0</v>
      </c>
      <c r="F168">
        <v>15</v>
      </c>
    </row>
    <row r="169" spans="1:6" ht="12.75">
      <c r="A169" t="s">
        <v>387</v>
      </c>
      <c r="B169" t="s">
        <v>388</v>
      </c>
      <c r="C169" t="s">
        <v>7</v>
      </c>
      <c r="D169" t="s">
        <v>101</v>
      </c>
      <c r="E169">
        <v>0</v>
      </c>
      <c r="F169">
        <v>15</v>
      </c>
    </row>
    <row r="170" spans="1:6" ht="12.75">
      <c r="A170" t="s">
        <v>389</v>
      </c>
      <c r="B170" t="s">
        <v>390</v>
      </c>
      <c r="C170" t="s">
        <v>7</v>
      </c>
      <c r="D170" t="s">
        <v>96</v>
      </c>
      <c r="E170">
        <v>0</v>
      </c>
      <c r="F170">
        <v>15</v>
      </c>
    </row>
    <row r="171" spans="1:6" ht="12.75">
      <c r="A171" t="s">
        <v>391</v>
      </c>
      <c r="B171" t="s">
        <v>392</v>
      </c>
      <c r="C171" t="s">
        <v>7</v>
      </c>
      <c r="D171" t="s">
        <v>393</v>
      </c>
      <c r="E171">
        <v>0</v>
      </c>
      <c r="F171">
        <v>15</v>
      </c>
    </row>
    <row r="172" spans="1:6" ht="12.75">
      <c r="A172" t="s">
        <v>394</v>
      </c>
      <c r="B172" t="s">
        <v>395</v>
      </c>
      <c r="C172" t="s">
        <v>7</v>
      </c>
      <c r="D172" t="s">
        <v>393</v>
      </c>
      <c r="E172">
        <v>0</v>
      </c>
      <c r="F172">
        <v>15</v>
      </c>
    </row>
    <row r="173" spans="1:6" ht="12.75">
      <c r="A173" t="s">
        <v>396</v>
      </c>
      <c r="B173" t="s">
        <v>397</v>
      </c>
      <c r="C173" t="s">
        <v>7</v>
      </c>
      <c r="D173" t="s">
        <v>393</v>
      </c>
      <c r="E173">
        <v>0</v>
      </c>
      <c r="F173">
        <v>15</v>
      </c>
    </row>
    <row r="174" spans="1:6" ht="12.75">
      <c r="A174" t="s">
        <v>398</v>
      </c>
      <c r="B174" t="s">
        <v>399</v>
      </c>
      <c r="C174" t="s">
        <v>7</v>
      </c>
      <c r="D174" t="s">
        <v>393</v>
      </c>
      <c r="E174">
        <v>0</v>
      </c>
      <c r="F174">
        <v>15</v>
      </c>
    </row>
    <row r="175" spans="1:6" ht="12.75">
      <c r="A175" t="s">
        <v>400</v>
      </c>
      <c r="B175" t="s">
        <v>401</v>
      </c>
      <c r="C175" t="s">
        <v>7</v>
      </c>
      <c r="D175" t="s">
        <v>8</v>
      </c>
      <c r="E175">
        <v>0</v>
      </c>
      <c r="F175">
        <v>15</v>
      </c>
    </row>
    <row r="176" spans="1:6" ht="12.75">
      <c r="A176" t="s">
        <v>402</v>
      </c>
      <c r="B176" t="s">
        <v>403</v>
      </c>
      <c r="C176" t="s">
        <v>7</v>
      </c>
      <c r="D176" t="s">
        <v>404</v>
      </c>
      <c r="E176">
        <v>0</v>
      </c>
      <c r="F176">
        <v>15</v>
      </c>
    </row>
    <row r="177" spans="1:6" ht="12.75">
      <c r="A177" t="s">
        <v>405</v>
      </c>
      <c r="B177" t="s">
        <v>406</v>
      </c>
      <c r="C177" t="s">
        <v>7</v>
      </c>
      <c r="D177" t="s">
        <v>404</v>
      </c>
      <c r="E177">
        <v>0</v>
      </c>
      <c r="F177">
        <v>15</v>
      </c>
    </row>
    <row r="178" spans="1:6" ht="12.75">
      <c r="A178" t="s">
        <v>407</v>
      </c>
      <c r="B178" t="s">
        <v>408</v>
      </c>
      <c r="C178" t="s">
        <v>7</v>
      </c>
      <c r="D178" t="s">
        <v>358</v>
      </c>
      <c r="E178">
        <v>0</v>
      </c>
      <c r="F178">
        <v>15</v>
      </c>
    </row>
    <row r="179" spans="1:6" ht="12.75">
      <c r="A179" t="s">
        <v>409</v>
      </c>
      <c r="B179" t="s">
        <v>410</v>
      </c>
      <c r="C179" t="s">
        <v>7</v>
      </c>
      <c r="D179" t="s">
        <v>411</v>
      </c>
      <c r="E179">
        <v>0</v>
      </c>
      <c r="F179">
        <v>15</v>
      </c>
    </row>
    <row r="180" spans="1:6" ht="12.75">
      <c r="A180" t="s">
        <v>412</v>
      </c>
      <c r="B180" t="s">
        <v>413</v>
      </c>
      <c r="C180" t="s">
        <v>7</v>
      </c>
      <c r="D180" t="s">
        <v>411</v>
      </c>
      <c r="E180">
        <v>0</v>
      </c>
      <c r="F180">
        <v>15</v>
      </c>
    </row>
    <row r="181" spans="1:6" ht="12.75">
      <c r="A181" t="s">
        <v>414</v>
      </c>
      <c r="B181" t="s">
        <v>415</v>
      </c>
      <c r="C181" t="s">
        <v>7</v>
      </c>
      <c r="D181" t="s">
        <v>393</v>
      </c>
      <c r="E181">
        <v>0</v>
      </c>
      <c r="F181">
        <v>15</v>
      </c>
    </row>
    <row r="182" spans="1:6" ht="12.75">
      <c r="A182" t="s">
        <v>416</v>
      </c>
      <c r="B182" t="s">
        <v>417</v>
      </c>
      <c r="C182" t="s">
        <v>7</v>
      </c>
      <c r="D182" t="s">
        <v>418</v>
      </c>
      <c r="E182">
        <v>0</v>
      </c>
      <c r="F182">
        <v>15</v>
      </c>
    </row>
    <row r="183" spans="1:6" ht="12.75">
      <c r="A183" t="s">
        <v>419</v>
      </c>
      <c r="B183" t="s">
        <v>420</v>
      </c>
      <c r="C183" t="s">
        <v>7</v>
      </c>
      <c r="D183" t="s">
        <v>418</v>
      </c>
      <c r="E183">
        <v>0</v>
      </c>
      <c r="F183">
        <v>15</v>
      </c>
    </row>
    <row r="184" spans="1:6" ht="12.75">
      <c r="A184" t="s">
        <v>421</v>
      </c>
      <c r="B184" t="s">
        <v>422</v>
      </c>
      <c r="C184" t="s">
        <v>7</v>
      </c>
      <c r="D184" t="s">
        <v>418</v>
      </c>
      <c r="E184">
        <v>0</v>
      </c>
      <c r="F184">
        <v>15</v>
      </c>
    </row>
    <row r="185" spans="1:6" ht="12.75">
      <c r="A185" t="s">
        <v>423</v>
      </c>
      <c r="B185" t="s">
        <v>424</v>
      </c>
      <c r="C185" t="s">
        <v>7</v>
      </c>
      <c r="D185" t="s">
        <v>418</v>
      </c>
      <c r="E185">
        <v>0</v>
      </c>
      <c r="F185">
        <v>15</v>
      </c>
    </row>
    <row r="186" spans="1:6" ht="12.75">
      <c r="A186" t="s">
        <v>425</v>
      </c>
      <c r="B186" t="s">
        <v>426</v>
      </c>
      <c r="C186" t="s">
        <v>7</v>
      </c>
      <c r="D186" t="s">
        <v>418</v>
      </c>
      <c r="E186">
        <v>0</v>
      </c>
      <c r="F186">
        <v>15</v>
      </c>
    </row>
    <row r="187" spans="1:6" ht="12.75">
      <c r="A187" t="s">
        <v>427</v>
      </c>
      <c r="B187" t="s">
        <v>428</v>
      </c>
      <c r="C187" t="s">
        <v>7</v>
      </c>
      <c r="D187" t="s">
        <v>418</v>
      </c>
      <c r="E187">
        <v>0</v>
      </c>
      <c r="F187">
        <v>15</v>
      </c>
    </row>
    <row r="188" spans="1:6" ht="12.75">
      <c r="A188" t="s">
        <v>429</v>
      </c>
      <c r="B188" t="s">
        <v>430</v>
      </c>
      <c r="C188" t="s">
        <v>7</v>
      </c>
      <c r="D188" t="s">
        <v>431</v>
      </c>
      <c r="E188">
        <v>0</v>
      </c>
      <c r="F188">
        <v>15</v>
      </c>
    </row>
    <row r="189" spans="1:6" ht="12.75">
      <c r="A189" t="s">
        <v>432</v>
      </c>
      <c r="B189" t="s">
        <v>433</v>
      </c>
      <c r="C189" t="s">
        <v>7</v>
      </c>
      <c r="D189" t="s">
        <v>434</v>
      </c>
      <c r="E189">
        <v>0</v>
      </c>
      <c r="F189">
        <v>0</v>
      </c>
    </row>
    <row r="190" spans="1:6" ht="12.75">
      <c r="A190" t="s">
        <v>435</v>
      </c>
      <c r="B190" t="s">
        <v>436</v>
      </c>
      <c r="C190" t="s">
        <v>7</v>
      </c>
      <c r="D190" t="s">
        <v>434</v>
      </c>
      <c r="E190">
        <v>0</v>
      </c>
      <c r="F190">
        <v>15</v>
      </c>
    </row>
    <row r="191" spans="1:6" ht="12.75">
      <c r="A191" t="s">
        <v>437</v>
      </c>
      <c r="B191" t="s">
        <v>438</v>
      </c>
      <c r="C191" t="s">
        <v>7</v>
      </c>
      <c r="D191" t="s">
        <v>8</v>
      </c>
      <c r="E191">
        <v>0</v>
      </c>
      <c r="F191">
        <v>15</v>
      </c>
    </row>
    <row r="192" spans="1:6" ht="12.75">
      <c r="A192" t="s">
        <v>439</v>
      </c>
      <c r="B192" t="s">
        <v>440</v>
      </c>
      <c r="C192" t="s">
        <v>7</v>
      </c>
      <c r="D192" t="s">
        <v>19</v>
      </c>
      <c r="E192">
        <v>0</v>
      </c>
      <c r="F192">
        <v>15</v>
      </c>
    </row>
    <row r="193" spans="1:6" ht="12.75">
      <c r="A193" t="s">
        <v>441</v>
      </c>
      <c r="B193" t="s">
        <v>442</v>
      </c>
      <c r="C193" t="s">
        <v>7</v>
      </c>
      <c r="D193" t="s">
        <v>443</v>
      </c>
      <c r="E193">
        <v>0</v>
      </c>
      <c r="F193">
        <v>15</v>
      </c>
    </row>
    <row r="194" spans="1:6" ht="12.75">
      <c r="A194" t="s">
        <v>444</v>
      </c>
      <c r="B194" t="s">
        <v>445</v>
      </c>
      <c r="C194" t="s">
        <v>7</v>
      </c>
      <c r="D194" t="s">
        <v>446</v>
      </c>
      <c r="E194">
        <v>0</v>
      </c>
      <c r="F194">
        <v>15</v>
      </c>
    </row>
    <row r="195" spans="1:6" ht="12.75">
      <c r="A195" t="s">
        <v>447</v>
      </c>
      <c r="B195" t="s">
        <v>448</v>
      </c>
      <c r="C195" t="s">
        <v>7</v>
      </c>
      <c r="D195" t="s">
        <v>330</v>
      </c>
      <c r="E195">
        <v>0</v>
      </c>
      <c r="F195">
        <v>0</v>
      </c>
    </row>
    <row r="196" spans="1:6" ht="12.75">
      <c r="A196" t="s">
        <v>449</v>
      </c>
      <c r="B196" t="s">
        <v>450</v>
      </c>
      <c r="C196" t="s">
        <v>7</v>
      </c>
      <c r="D196" t="s">
        <v>62</v>
      </c>
      <c r="E196">
        <v>0</v>
      </c>
      <c r="F196">
        <v>0</v>
      </c>
    </row>
    <row r="197" spans="1:6" ht="12.75">
      <c r="A197" t="s">
        <v>451</v>
      </c>
      <c r="B197" t="s">
        <v>452</v>
      </c>
      <c r="C197" t="s">
        <v>7</v>
      </c>
      <c r="D197" t="s">
        <v>19</v>
      </c>
      <c r="E197">
        <v>0</v>
      </c>
      <c r="F197">
        <v>15</v>
      </c>
    </row>
    <row r="198" spans="1:6" ht="12.75">
      <c r="A198" t="s">
        <v>453</v>
      </c>
      <c r="B198" t="s">
        <v>454</v>
      </c>
      <c r="C198" t="s">
        <v>7</v>
      </c>
      <c r="D198" t="s">
        <v>455</v>
      </c>
      <c r="E198">
        <v>0</v>
      </c>
      <c r="F198">
        <v>15</v>
      </c>
    </row>
    <row r="199" spans="1:6" ht="12.75">
      <c r="A199" t="s">
        <v>456</v>
      </c>
      <c r="B199" t="s">
        <v>457</v>
      </c>
      <c r="C199" t="s">
        <v>7</v>
      </c>
      <c r="D199" t="s">
        <v>455</v>
      </c>
      <c r="E199">
        <v>0</v>
      </c>
      <c r="F199">
        <v>15</v>
      </c>
    </row>
    <row r="200" spans="1:6" ht="12.75">
      <c r="A200" t="s">
        <v>458</v>
      </c>
      <c r="B200" t="s">
        <v>459</v>
      </c>
      <c r="C200" t="s">
        <v>7</v>
      </c>
      <c r="D200" t="s">
        <v>455</v>
      </c>
      <c r="E200">
        <v>0</v>
      </c>
      <c r="F200">
        <v>15</v>
      </c>
    </row>
    <row r="201" spans="1:6" ht="12.75">
      <c r="A201" t="s">
        <v>460</v>
      </c>
      <c r="B201" t="s">
        <v>461</v>
      </c>
      <c r="C201" t="s">
        <v>7</v>
      </c>
      <c r="D201" t="s">
        <v>455</v>
      </c>
      <c r="E201">
        <v>0</v>
      </c>
      <c r="F201">
        <v>15</v>
      </c>
    </row>
    <row r="202" spans="1:6" ht="12.75">
      <c r="A202" t="s">
        <v>462</v>
      </c>
      <c r="B202" t="s">
        <v>463</v>
      </c>
      <c r="C202" t="s">
        <v>7</v>
      </c>
      <c r="D202" t="s">
        <v>464</v>
      </c>
      <c r="E202">
        <v>8</v>
      </c>
      <c r="F202">
        <v>15</v>
      </c>
    </row>
    <row r="203" spans="1:6" ht="12.75">
      <c r="A203" t="s">
        <v>465</v>
      </c>
      <c r="B203" t="s">
        <v>466</v>
      </c>
      <c r="C203" t="s">
        <v>7</v>
      </c>
      <c r="D203" t="s">
        <v>464</v>
      </c>
      <c r="E203">
        <v>0</v>
      </c>
      <c r="F203">
        <v>15</v>
      </c>
    </row>
    <row r="204" spans="1:6" ht="12.75">
      <c r="A204" t="s">
        <v>467</v>
      </c>
      <c r="B204" t="s">
        <v>468</v>
      </c>
      <c r="C204" t="s">
        <v>7</v>
      </c>
      <c r="D204" t="s">
        <v>464</v>
      </c>
      <c r="E204">
        <v>0</v>
      </c>
      <c r="F204">
        <v>15</v>
      </c>
    </row>
    <row r="205" spans="1:6" ht="12.75">
      <c r="A205" t="s">
        <v>469</v>
      </c>
      <c r="B205" t="s">
        <v>470</v>
      </c>
      <c r="C205" t="s">
        <v>7</v>
      </c>
      <c r="D205" t="s">
        <v>464</v>
      </c>
      <c r="E205">
        <v>0</v>
      </c>
      <c r="F205">
        <v>15</v>
      </c>
    </row>
    <row r="206" spans="1:6" ht="12.75">
      <c r="A206" t="s">
        <v>471</v>
      </c>
      <c r="B206" t="s">
        <v>472</v>
      </c>
      <c r="C206" t="s">
        <v>7</v>
      </c>
      <c r="D206" t="s">
        <v>464</v>
      </c>
      <c r="E206">
        <v>0</v>
      </c>
      <c r="F206">
        <v>15</v>
      </c>
    </row>
    <row r="207" spans="1:6" ht="12.75">
      <c r="A207" t="s">
        <v>473</v>
      </c>
      <c r="B207" t="s">
        <v>474</v>
      </c>
      <c r="C207" t="s">
        <v>7</v>
      </c>
      <c r="D207" t="s">
        <v>464</v>
      </c>
      <c r="E207">
        <v>0</v>
      </c>
      <c r="F207">
        <v>15</v>
      </c>
    </row>
    <row r="208" spans="1:6" ht="12.75">
      <c r="A208" t="s">
        <v>475</v>
      </c>
      <c r="B208" t="s">
        <v>476</v>
      </c>
      <c r="C208" t="s">
        <v>7</v>
      </c>
      <c r="D208" t="s">
        <v>464</v>
      </c>
      <c r="E208">
        <v>0</v>
      </c>
      <c r="F208">
        <v>15</v>
      </c>
    </row>
    <row r="209" spans="1:6" ht="12.75">
      <c r="A209" t="s">
        <v>477</v>
      </c>
      <c r="B209" t="s">
        <v>478</v>
      </c>
      <c r="C209" t="s">
        <v>7</v>
      </c>
      <c r="D209" t="s">
        <v>464</v>
      </c>
      <c r="E209">
        <v>0</v>
      </c>
      <c r="F209">
        <v>15</v>
      </c>
    </row>
    <row r="210" spans="1:6" ht="12.75">
      <c r="A210" t="s">
        <v>479</v>
      </c>
      <c r="B210" t="s">
        <v>480</v>
      </c>
      <c r="C210" t="s">
        <v>7</v>
      </c>
      <c r="D210" t="s">
        <v>464</v>
      </c>
      <c r="E210">
        <v>0</v>
      </c>
      <c r="F210">
        <v>15</v>
      </c>
    </row>
    <row r="211" spans="1:6" ht="12.75">
      <c r="A211" t="s">
        <v>481</v>
      </c>
      <c r="B211" t="s">
        <v>482</v>
      </c>
      <c r="C211" t="s">
        <v>7</v>
      </c>
      <c r="D211" t="s">
        <v>255</v>
      </c>
      <c r="E211">
        <v>0</v>
      </c>
      <c r="F211">
        <v>15</v>
      </c>
    </row>
    <row r="212" spans="1:6" ht="12.75">
      <c r="A212" t="s">
        <v>483</v>
      </c>
      <c r="B212" t="s">
        <v>484</v>
      </c>
      <c r="C212" t="s">
        <v>7</v>
      </c>
      <c r="D212" t="s">
        <v>316</v>
      </c>
      <c r="E212">
        <v>0</v>
      </c>
      <c r="F212">
        <v>15</v>
      </c>
    </row>
    <row r="213" spans="1:6" ht="12.75">
      <c r="A213" t="s">
        <v>485</v>
      </c>
      <c r="B213" t="s">
        <v>486</v>
      </c>
      <c r="C213" t="s">
        <v>7</v>
      </c>
      <c r="D213" t="s">
        <v>487</v>
      </c>
      <c r="E213">
        <v>0</v>
      </c>
      <c r="F213">
        <v>15</v>
      </c>
    </row>
    <row r="214" spans="1:6" ht="12.75">
      <c r="A214" t="s">
        <v>488</v>
      </c>
      <c r="B214" t="s">
        <v>489</v>
      </c>
      <c r="C214" t="s">
        <v>7</v>
      </c>
      <c r="D214" t="s">
        <v>490</v>
      </c>
      <c r="E214">
        <v>0</v>
      </c>
      <c r="F214">
        <v>15</v>
      </c>
    </row>
    <row r="215" spans="1:6" ht="12.75">
      <c r="A215" t="s">
        <v>491</v>
      </c>
      <c r="B215" t="s">
        <v>492</v>
      </c>
      <c r="C215" t="s">
        <v>7</v>
      </c>
      <c r="D215" t="s">
        <v>358</v>
      </c>
      <c r="E215">
        <v>0</v>
      </c>
      <c r="F215">
        <v>15</v>
      </c>
    </row>
    <row r="216" spans="1:6" ht="12.75">
      <c r="A216" t="s">
        <v>493</v>
      </c>
      <c r="B216" t="s">
        <v>494</v>
      </c>
      <c r="C216" t="s">
        <v>7</v>
      </c>
      <c r="D216" t="s">
        <v>490</v>
      </c>
      <c r="E216">
        <v>0</v>
      </c>
      <c r="F216">
        <v>15</v>
      </c>
    </row>
    <row r="217" spans="1:6" ht="12.75">
      <c r="A217" t="s">
        <v>495</v>
      </c>
      <c r="B217" t="s">
        <v>496</v>
      </c>
      <c r="C217" t="s">
        <v>7</v>
      </c>
      <c r="D217" t="s">
        <v>209</v>
      </c>
      <c r="E217">
        <v>0</v>
      </c>
      <c r="F217">
        <v>15</v>
      </c>
    </row>
    <row r="218" spans="1:6" ht="12.75">
      <c r="A218" t="s">
        <v>497</v>
      </c>
      <c r="B218" t="s">
        <v>498</v>
      </c>
      <c r="C218" t="s">
        <v>7</v>
      </c>
      <c r="D218" t="s">
        <v>209</v>
      </c>
      <c r="E218">
        <v>0</v>
      </c>
      <c r="F218">
        <v>15</v>
      </c>
    </row>
    <row r="219" spans="1:6" ht="12.75">
      <c r="A219" t="s">
        <v>499</v>
      </c>
      <c r="B219" t="s">
        <v>500</v>
      </c>
      <c r="C219" t="s">
        <v>7</v>
      </c>
      <c r="D219" t="s">
        <v>209</v>
      </c>
      <c r="E219">
        <v>0</v>
      </c>
      <c r="F219">
        <v>15</v>
      </c>
    </row>
    <row r="220" spans="1:6" ht="12.75">
      <c r="A220" t="s">
        <v>501</v>
      </c>
      <c r="B220" t="s">
        <v>502</v>
      </c>
      <c r="C220" t="s">
        <v>7</v>
      </c>
      <c r="D220" t="s">
        <v>503</v>
      </c>
      <c r="E220">
        <v>0</v>
      </c>
      <c r="F220">
        <v>15</v>
      </c>
    </row>
    <row r="221" spans="1:6" ht="12.75">
      <c r="A221" t="s">
        <v>504</v>
      </c>
      <c r="B221" t="s">
        <v>505</v>
      </c>
      <c r="C221" t="s">
        <v>7</v>
      </c>
      <c r="D221" t="s">
        <v>506</v>
      </c>
      <c r="E221">
        <v>0</v>
      </c>
      <c r="F221">
        <v>15</v>
      </c>
    </row>
    <row r="222" spans="1:6" ht="12.75">
      <c r="A222" t="s">
        <v>507</v>
      </c>
      <c r="B222" t="s">
        <v>508</v>
      </c>
      <c r="C222" t="s">
        <v>7</v>
      </c>
      <c r="D222" t="s">
        <v>506</v>
      </c>
      <c r="E222">
        <v>0</v>
      </c>
      <c r="F222">
        <v>15</v>
      </c>
    </row>
    <row r="223" spans="1:6" ht="12.75">
      <c r="A223" t="s">
        <v>509</v>
      </c>
      <c r="B223" t="s">
        <v>510</v>
      </c>
      <c r="C223" t="s">
        <v>7</v>
      </c>
      <c r="D223" t="s">
        <v>506</v>
      </c>
      <c r="E223">
        <v>0</v>
      </c>
      <c r="F223">
        <v>15</v>
      </c>
    </row>
    <row r="224" spans="1:6" ht="12.75">
      <c r="A224" t="s">
        <v>511</v>
      </c>
      <c r="B224" t="s">
        <v>512</v>
      </c>
      <c r="C224" t="s">
        <v>7</v>
      </c>
      <c r="D224" t="s">
        <v>506</v>
      </c>
      <c r="E224">
        <v>0</v>
      </c>
      <c r="F224">
        <v>15</v>
      </c>
    </row>
    <row r="225" spans="1:6" ht="12.75">
      <c r="A225" t="s">
        <v>513</v>
      </c>
      <c r="B225" t="s">
        <v>514</v>
      </c>
      <c r="C225" t="s">
        <v>7</v>
      </c>
      <c r="D225" t="s">
        <v>506</v>
      </c>
      <c r="E225">
        <v>0</v>
      </c>
      <c r="F225">
        <v>15</v>
      </c>
    </row>
    <row r="226" spans="1:6" ht="12.75">
      <c r="A226" t="s">
        <v>515</v>
      </c>
      <c r="B226" t="s">
        <v>516</v>
      </c>
      <c r="C226" t="s">
        <v>7</v>
      </c>
      <c r="D226" t="s">
        <v>503</v>
      </c>
      <c r="E226">
        <v>8</v>
      </c>
      <c r="F226">
        <v>0</v>
      </c>
    </row>
    <row r="227" spans="1:6" ht="12.75">
      <c r="A227" t="s">
        <v>517</v>
      </c>
      <c r="B227" t="s">
        <v>518</v>
      </c>
      <c r="C227" t="s">
        <v>7</v>
      </c>
      <c r="D227" t="s">
        <v>464</v>
      </c>
      <c r="E227">
        <v>0</v>
      </c>
      <c r="F227">
        <v>15</v>
      </c>
    </row>
    <row r="228" spans="1:6" ht="12.75">
      <c r="A228" t="s">
        <v>519</v>
      </c>
      <c r="B228" t="s">
        <v>520</v>
      </c>
      <c r="C228" t="s">
        <v>7</v>
      </c>
      <c r="D228" t="s">
        <v>464</v>
      </c>
      <c r="E228">
        <v>0</v>
      </c>
      <c r="F228">
        <v>15</v>
      </c>
    </row>
    <row r="229" spans="1:6" ht="12.75">
      <c r="A229" t="s">
        <v>521</v>
      </c>
      <c r="B229" t="s">
        <v>522</v>
      </c>
      <c r="C229" t="s">
        <v>7</v>
      </c>
      <c r="D229" t="s">
        <v>464</v>
      </c>
      <c r="E229">
        <v>0</v>
      </c>
      <c r="F229">
        <v>15</v>
      </c>
    </row>
    <row r="230" spans="1:6" ht="12.75">
      <c r="A230" t="s">
        <v>523</v>
      </c>
      <c r="B230" t="s">
        <v>524</v>
      </c>
      <c r="C230" t="s">
        <v>7</v>
      </c>
      <c r="D230" t="s">
        <v>431</v>
      </c>
      <c r="E230">
        <v>0</v>
      </c>
      <c r="F230">
        <v>15</v>
      </c>
    </row>
    <row r="231" spans="1:6" ht="12.75">
      <c r="A231" t="s">
        <v>525</v>
      </c>
      <c r="B231" t="s">
        <v>526</v>
      </c>
      <c r="C231" t="s">
        <v>7</v>
      </c>
      <c r="D231" t="s">
        <v>431</v>
      </c>
      <c r="E231">
        <v>0</v>
      </c>
      <c r="F231">
        <v>15</v>
      </c>
    </row>
    <row r="232" spans="1:6" ht="12.75">
      <c r="A232" t="s">
        <v>527</v>
      </c>
      <c r="B232" t="s">
        <v>528</v>
      </c>
      <c r="C232" t="s">
        <v>7</v>
      </c>
      <c r="D232" t="s">
        <v>431</v>
      </c>
      <c r="E232">
        <v>0</v>
      </c>
      <c r="F232">
        <v>15</v>
      </c>
    </row>
    <row r="233" spans="1:6" ht="12.75">
      <c r="A233" t="s">
        <v>529</v>
      </c>
      <c r="B233" t="s">
        <v>530</v>
      </c>
      <c r="C233" t="s">
        <v>7</v>
      </c>
      <c r="D233" t="s">
        <v>464</v>
      </c>
      <c r="E233">
        <v>0</v>
      </c>
      <c r="F233">
        <v>15</v>
      </c>
    </row>
    <row r="234" spans="1:6" ht="12.75">
      <c r="A234" t="s">
        <v>531</v>
      </c>
      <c r="B234" t="s">
        <v>532</v>
      </c>
      <c r="C234" t="s">
        <v>7</v>
      </c>
      <c r="D234" t="s">
        <v>121</v>
      </c>
      <c r="E234">
        <v>0</v>
      </c>
      <c r="F234">
        <v>15</v>
      </c>
    </row>
    <row r="235" spans="1:6" ht="12.75">
      <c r="A235" t="s">
        <v>533</v>
      </c>
      <c r="B235" t="s">
        <v>534</v>
      </c>
      <c r="C235" t="s">
        <v>7</v>
      </c>
      <c r="D235" t="s">
        <v>503</v>
      </c>
      <c r="E235">
        <v>0</v>
      </c>
      <c r="F235">
        <v>15</v>
      </c>
    </row>
    <row r="236" spans="1:6" ht="12.75">
      <c r="A236" t="s">
        <v>535</v>
      </c>
      <c r="B236" t="s">
        <v>536</v>
      </c>
      <c r="C236" t="s">
        <v>7</v>
      </c>
      <c r="D236" t="s">
        <v>19</v>
      </c>
      <c r="E236">
        <v>0</v>
      </c>
      <c r="F236">
        <v>15</v>
      </c>
    </row>
    <row r="237" spans="1:6" ht="12.75">
      <c r="A237" t="s">
        <v>537</v>
      </c>
      <c r="B237" t="s">
        <v>538</v>
      </c>
      <c r="C237" t="s">
        <v>7</v>
      </c>
      <c r="D237" t="s">
        <v>539</v>
      </c>
      <c r="E237">
        <v>0</v>
      </c>
      <c r="F237">
        <v>15</v>
      </c>
    </row>
    <row r="238" spans="1:6" ht="12.75">
      <c r="A238" t="s">
        <v>540</v>
      </c>
      <c r="B238" t="s">
        <v>541</v>
      </c>
      <c r="C238" t="s">
        <v>7</v>
      </c>
      <c r="D238" t="s">
        <v>539</v>
      </c>
      <c r="E238">
        <v>0</v>
      </c>
      <c r="F238">
        <v>15</v>
      </c>
    </row>
    <row r="239" spans="1:6" ht="12.75">
      <c r="A239" t="s">
        <v>542</v>
      </c>
      <c r="B239" t="s">
        <v>543</v>
      </c>
      <c r="C239" t="s">
        <v>7</v>
      </c>
      <c r="D239" t="s">
        <v>539</v>
      </c>
      <c r="E239">
        <v>0</v>
      </c>
      <c r="F239">
        <v>15</v>
      </c>
    </row>
    <row r="240" spans="1:6" ht="12.75">
      <c r="A240" t="s">
        <v>544</v>
      </c>
      <c r="B240" t="s">
        <v>545</v>
      </c>
      <c r="C240" t="s">
        <v>7</v>
      </c>
      <c r="D240" t="s">
        <v>539</v>
      </c>
      <c r="E240">
        <v>0</v>
      </c>
      <c r="F240">
        <v>15</v>
      </c>
    </row>
    <row r="241" spans="1:6" ht="12.75">
      <c r="A241" t="s">
        <v>546</v>
      </c>
      <c r="B241" t="s">
        <v>547</v>
      </c>
      <c r="C241" t="s">
        <v>7</v>
      </c>
      <c r="D241" t="s">
        <v>539</v>
      </c>
      <c r="E241">
        <v>0</v>
      </c>
      <c r="F241">
        <v>15</v>
      </c>
    </row>
    <row r="242" spans="1:6" ht="12.75">
      <c r="A242" t="s">
        <v>548</v>
      </c>
      <c r="B242" t="s">
        <v>549</v>
      </c>
      <c r="C242" t="s">
        <v>7</v>
      </c>
      <c r="D242" t="s">
        <v>539</v>
      </c>
      <c r="E242">
        <v>0</v>
      </c>
      <c r="F242">
        <v>15</v>
      </c>
    </row>
    <row r="243" spans="1:6" ht="12.75">
      <c r="A243" t="s">
        <v>550</v>
      </c>
      <c r="B243" t="s">
        <v>551</v>
      </c>
      <c r="C243" t="s">
        <v>7</v>
      </c>
      <c r="D243" t="s">
        <v>539</v>
      </c>
      <c r="E243">
        <v>0</v>
      </c>
      <c r="F243">
        <v>15</v>
      </c>
    </row>
    <row r="244" spans="1:6" ht="12.75">
      <c r="A244" t="s">
        <v>552</v>
      </c>
      <c r="B244" t="s">
        <v>553</v>
      </c>
      <c r="C244" t="s">
        <v>7</v>
      </c>
      <c r="D244" t="s">
        <v>539</v>
      </c>
      <c r="E244">
        <v>0</v>
      </c>
      <c r="F244">
        <v>15</v>
      </c>
    </row>
    <row r="245" spans="1:6" ht="12.75">
      <c r="A245" t="s">
        <v>554</v>
      </c>
      <c r="B245" t="s">
        <v>555</v>
      </c>
      <c r="C245" t="s">
        <v>7</v>
      </c>
      <c r="D245" t="s">
        <v>11</v>
      </c>
      <c r="E245">
        <v>0</v>
      </c>
      <c r="F245">
        <v>15</v>
      </c>
    </row>
    <row r="246" spans="1:6" ht="12.75">
      <c r="A246" t="s">
        <v>556</v>
      </c>
      <c r="B246" t="s">
        <v>557</v>
      </c>
      <c r="C246" t="s">
        <v>7</v>
      </c>
      <c r="D246" t="s">
        <v>558</v>
      </c>
      <c r="E246">
        <v>0</v>
      </c>
      <c r="F246">
        <v>15</v>
      </c>
    </row>
    <row r="247" spans="1:6" ht="12.75">
      <c r="A247" t="s">
        <v>559</v>
      </c>
      <c r="B247" t="s">
        <v>560</v>
      </c>
      <c r="C247" t="s">
        <v>7</v>
      </c>
      <c r="D247" t="s">
        <v>558</v>
      </c>
      <c r="E247">
        <v>0</v>
      </c>
      <c r="F247">
        <v>15</v>
      </c>
    </row>
    <row r="248" spans="1:6" ht="12.75">
      <c r="A248" t="s">
        <v>561</v>
      </c>
      <c r="B248" t="s">
        <v>562</v>
      </c>
      <c r="C248" t="s">
        <v>7</v>
      </c>
      <c r="D248" t="s">
        <v>558</v>
      </c>
      <c r="E248">
        <v>0</v>
      </c>
      <c r="F248">
        <v>15</v>
      </c>
    </row>
    <row r="249" spans="1:6" ht="12.75">
      <c r="A249" t="s">
        <v>563</v>
      </c>
      <c r="B249" t="s">
        <v>564</v>
      </c>
      <c r="C249" t="s">
        <v>7</v>
      </c>
      <c r="D249" t="s">
        <v>404</v>
      </c>
      <c r="E249">
        <v>0</v>
      </c>
      <c r="F249">
        <v>15</v>
      </c>
    </row>
    <row r="250" spans="1:6" ht="12.75">
      <c r="A250" t="s">
        <v>565</v>
      </c>
      <c r="B250" t="s">
        <v>566</v>
      </c>
      <c r="C250" t="s">
        <v>7</v>
      </c>
      <c r="D250" t="s">
        <v>19</v>
      </c>
      <c r="E250">
        <v>0</v>
      </c>
      <c r="F250">
        <v>15</v>
      </c>
    </row>
    <row r="251" spans="1:6" ht="12.75">
      <c r="A251" t="s">
        <v>567</v>
      </c>
      <c r="B251" t="s">
        <v>568</v>
      </c>
      <c r="C251" t="s">
        <v>7</v>
      </c>
      <c r="D251" t="s">
        <v>316</v>
      </c>
      <c r="E251">
        <v>0</v>
      </c>
      <c r="F251">
        <v>15</v>
      </c>
    </row>
    <row r="252" spans="1:6" ht="12.75">
      <c r="A252" t="s">
        <v>569</v>
      </c>
      <c r="B252" t="s">
        <v>570</v>
      </c>
      <c r="C252" t="s">
        <v>7</v>
      </c>
      <c r="D252" t="s">
        <v>316</v>
      </c>
      <c r="E252">
        <v>0</v>
      </c>
      <c r="F252">
        <v>15</v>
      </c>
    </row>
    <row r="253" spans="1:6" ht="12.75">
      <c r="A253" t="s">
        <v>571</v>
      </c>
      <c r="B253" t="s">
        <v>572</v>
      </c>
      <c r="C253" t="s">
        <v>7</v>
      </c>
      <c r="D253" t="s">
        <v>139</v>
      </c>
      <c r="E253">
        <v>0</v>
      </c>
      <c r="F253">
        <v>15</v>
      </c>
    </row>
    <row r="254" spans="1:6" ht="12.75">
      <c r="A254" t="s">
        <v>573</v>
      </c>
      <c r="B254" t="s">
        <v>574</v>
      </c>
      <c r="C254" t="s">
        <v>7</v>
      </c>
      <c r="D254" t="s">
        <v>87</v>
      </c>
      <c r="E254">
        <v>0</v>
      </c>
      <c r="F254">
        <v>15</v>
      </c>
    </row>
    <row r="255" spans="1:6" ht="12.75">
      <c r="A255" t="s">
        <v>575</v>
      </c>
      <c r="B255" t="s">
        <v>576</v>
      </c>
      <c r="C255" t="s">
        <v>7</v>
      </c>
      <c r="D255" t="s">
        <v>87</v>
      </c>
      <c r="E255">
        <v>0</v>
      </c>
      <c r="F255">
        <v>15</v>
      </c>
    </row>
    <row r="256" spans="1:6" ht="12.75">
      <c r="A256" t="s">
        <v>577</v>
      </c>
      <c r="B256" t="s">
        <v>578</v>
      </c>
      <c r="C256" t="s">
        <v>7</v>
      </c>
      <c r="D256" t="s">
        <v>87</v>
      </c>
      <c r="E256">
        <v>0</v>
      </c>
      <c r="F256">
        <v>15</v>
      </c>
    </row>
    <row r="257" spans="1:6" ht="12.75">
      <c r="A257" t="s">
        <v>579</v>
      </c>
      <c r="B257" t="s">
        <v>580</v>
      </c>
      <c r="C257" t="s">
        <v>7</v>
      </c>
      <c r="D257" t="s">
        <v>558</v>
      </c>
      <c r="E257">
        <v>0</v>
      </c>
      <c r="F257">
        <v>15</v>
      </c>
    </row>
    <row r="258" spans="1:6" ht="12.75">
      <c r="A258" t="s">
        <v>581</v>
      </c>
      <c r="B258" t="s">
        <v>582</v>
      </c>
      <c r="C258" t="s">
        <v>7</v>
      </c>
      <c r="D258" t="s">
        <v>316</v>
      </c>
      <c r="E258">
        <v>0</v>
      </c>
      <c r="F258">
        <v>15</v>
      </c>
    </row>
    <row r="259" spans="1:6" ht="12.75">
      <c r="A259" t="s">
        <v>583</v>
      </c>
      <c r="B259" t="s">
        <v>584</v>
      </c>
      <c r="C259" t="s">
        <v>7</v>
      </c>
      <c r="D259" t="s">
        <v>316</v>
      </c>
      <c r="E259">
        <v>0</v>
      </c>
      <c r="F259">
        <v>15</v>
      </c>
    </row>
    <row r="260" spans="1:6" ht="12.75">
      <c r="A260" t="s">
        <v>585</v>
      </c>
      <c r="B260" t="s">
        <v>586</v>
      </c>
      <c r="C260" t="s">
        <v>7</v>
      </c>
      <c r="D260" t="s">
        <v>464</v>
      </c>
      <c r="E260">
        <v>0</v>
      </c>
      <c r="F260">
        <v>15</v>
      </c>
    </row>
    <row r="261" spans="1:6" ht="12.75">
      <c r="A261" t="s">
        <v>587</v>
      </c>
      <c r="B261" t="s">
        <v>588</v>
      </c>
      <c r="C261" t="s">
        <v>7</v>
      </c>
      <c r="D261" t="s">
        <v>464</v>
      </c>
      <c r="E261">
        <v>0</v>
      </c>
      <c r="F261">
        <v>15</v>
      </c>
    </row>
    <row r="262" spans="1:6" ht="12.75">
      <c r="A262" t="s">
        <v>589</v>
      </c>
      <c r="B262" t="s">
        <v>590</v>
      </c>
      <c r="C262" t="s">
        <v>7</v>
      </c>
      <c r="D262" t="s">
        <v>121</v>
      </c>
      <c r="E262">
        <v>0</v>
      </c>
      <c r="F262">
        <v>15</v>
      </c>
    </row>
    <row r="263" spans="1:6" ht="12.75">
      <c r="A263" t="s">
        <v>591</v>
      </c>
      <c r="B263" t="s">
        <v>592</v>
      </c>
      <c r="C263" t="s">
        <v>7</v>
      </c>
      <c r="D263" t="s">
        <v>455</v>
      </c>
      <c r="E263">
        <v>0</v>
      </c>
      <c r="F263">
        <v>15</v>
      </c>
    </row>
    <row r="264" spans="1:6" ht="12.75">
      <c r="A264" t="s">
        <v>593</v>
      </c>
      <c r="B264" t="s">
        <v>594</v>
      </c>
      <c r="C264" t="s">
        <v>7</v>
      </c>
      <c r="D264" t="s">
        <v>455</v>
      </c>
      <c r="E264">
        <v>0</v>
      </c>
      <c r="F264">
        <v>15</v>
      </c>
    </row>
    <row r="265" spans="1:6" ht="12.75">
      <c r="A265" t="s">
        <v>595</v>
      </c>
      <c r="B265" t="s">
        <v>596</v>
      </c>
      <c r="C265" t="s">
        <v>7</v>
      </c>
      <c r="D265" t="s">
        <v>19</v>
      </c>
      <c r="E265">
        <v>0</v>
      </c>
      <c r="F265">
        <v>15</v>
      </c>
    </row>
    <row r="266" spans="1:6" ht="12.75">
      <c r="A266" t="s">
        <v>597</v>
      </c>
      <c r="B266" t="s">
        <v>598</v>
      </c>
      <c r="C266" t="s">
        <v>7</v>
      </c>
      <c r="D266" t="s">
        <v>19</v>
      </c>
      <c r="E266">
        <v>0</v>
      </c>
      <c r="F266">
        <v>15</v>
      </c>
    </row>
    <row r="267" spans="1:6" ht="12.75">
      <c r="A267" t="s">
        <v>599</v>
      </c>
      <c r="B267" t="s">
        <v>600</v>
      </c>
      <c r="C267" t="s">
        <v>7</v>
      </c>
      <c r="D267" t="s">
        <v>316</v>
      </c>
      <c r="E267">
        <v>0</v>
      </c>
      <c r="F267">
        <v>15</v>
      </c>
    </row>
    <row r="268" spans="1:6" ht="12.75">
      <c r="A268" t="s">
        <v>601</v>
      </c>
      <c r="B268" t="s">
        <v>602</v>
      </c>
      <c r="C268" t="s">
        <v>7</v>
      </c>
      <c r="D268" t="s">
        <v>316</v>
      </c>
      <c r="E268">
        <v>0</v>
      </c>
      <c r="F268">
        <v>15</v>
      </c>
    </row>
    <row r="269" spans="1:6" ht="12.75">
      <c r="A269" t="s">
        <v>603</v>
      </c>
      <c r="B269" t="s">
        <v>604</v>
      </c>
      <c r="C269" t="s">
        <v>7</v>
      </c>
      <c r="D269" t="s">
        <v>316</v>
      </c>
      <c r="E269">
        <v>0</v>
      </c>
      <c r="F269">
        <v>15</v>
      </c>
    </row>
    <row r="270" spans="1:6" ht="12.75">
      <c r="A270" t="s">
        <v>605</v>
      </c>
      <c r="B270" t="s">
        <v>606</v>
      </c>
      <c r="C270" t="s">
        <v>7</v>
      </c>
      <c r="D270" t="s">
        <v>330</v>
      </c>
      <c r="E270">
        <v>0</v>
      </c>
      <c r="F270">
        <v>15</v>
      </c>
    </row>
    <row r="271" spans="1:6" ht="12.75">
      <c r="A271" t="s">
        <v>607</v>
      </c>
      <c r="B271" t="s">
        <v>608</v>
      </c>
      <c r="C271" t="s">
        <v>7</v>
      </c>
      <c r="D271" t="s">
        <v>223</v>
      </c>
      <c r="E271">
        <v>0</v>
      </c>
      <c r="F271">
        <v>15</v>
      </c>
    </row>
    <row r="272" spans="1:6" ht="12.75">
      <c r="A272" t="s">
        <v>609</v>
      </c>
      <c r="B272" t="s">
        <v>610</v>
      </c>
      <c r="C272" t="s">
        <v>7</v>
      </c>
      <c r="D272" t="s">
        <v>223</v>
      </c>
      <c r="E272">
        <v>0</v>
      </c>
      <c r="F272">
        <v>15</v>
      </c>
    </row>
    <row r="273" spans="1:6" ht="12.75">
      <c r="A273" t="s">
        <v>611</v>
      </c>
      <c r="B273" t="s">
        <v>612</v>
      </c>
      <c r="C273" t="s">
        <v>7</v>
      </c>
      <c r="D273" t="s">
        <v>19</v>
      </c>
      <c r="E273">
        <v>0</v>
      </c>
      <c r="F273">
        <v>15</v>
      </c>
    </row>
    <row r="274" spans="1:6" ht="12.75">
      <c r="A274" t="s">
        <v>613</v>
      </c>
      <c r="B274" t="s">
        <v>614</v>
      </c>
      <c r="C274" t="s">
        <v>7</v>
      </c>
      <c r="D274" t="s">
        <v>244</v>
      </c>
      <c r="E274">
        <v>0</v>
      </c>
      <c r="F274">
        <v>15</v>
      </c>
    </row>
    <row r="275" spans="1:6" ht="12.75">
      <c r="A275" t="s">
        <v>615</v>
      </c>
      <c r="B275" t="s">
        <v>616</v>
      </c>
      <c r="C275" t="s">
        <v>7</v>
      </c>
      <c r="D275" t="s">
        <v>244</v>
      </c>
      <c r="E275">
        <v>0</v>
      </c>
      <c r="F275">
        <v>15</v>
      </c>
    </row>
    <row r="276" spans="1:6" ht="12.75">
      <c r="A276" t="s">
        <v>617</v>
      </c>
      <c r="B276" t="s">
        <v>618</v>
      </c>
      <c r="C276" t="s">
        <v>7</v>
      </c>
      <c r="D276" t="s">
        <v>244</v>
      </c>
      <c r="E276">
        <v>0</v>
      </c>
      <c r="F276">
        <v>15</v>
      </c>
    </row>
    <row r="277" spans="1:6" ht="12.75">
      <c r="A277" t="s">
        <v>619</v>
      </c>
      <c r="B277" t="s">
        <v>620</v>
      </c>
      <c r="C277" t="s">
        <v>7</v>
      </c>
      <c r="D277" t="s">
        <v>258</v>
      </c>
      <c r="E277">
        <v>0</v>
      </c>
      <c r="F277">
        <v>15</v>
      </c>
    </row>
    <row r="278" spans="1:6" ht="12.75">
      <c r="A278" t="s">
        <v>621</v>
      </c>
      <c r="B278" t="s">
        <v>622</v>
      </c>
      <c r="C278" t="s">
        <v>7</v>
      </c>
      <c r="D278" t="s">
        <v>316</v>
      </c>
      <c r="E278">
        <v>0</v>
      </c>
      <c r="F278">
        <v>15</v>
      </c>
    </row>
    <row r="279" spans="1:6" ht="12.75">
      <c r="A279" t="s">
        <v>623</v>
      </c>
      <c r="B279" t="s">
        <v>624</v>
      </c>
      <c r="C279" t="s">
        <v>7</v>
      </c>
      <c r="D279" t="s">
        <v>558</v>
      </c>
      <c r="E279">
        <v>0</v>
      </c>
      <c r="F279">
        <v>15</v>
      </c>
    </row>
    <row r="280" spans="1:6" ht="12.75">
      <c r="A280" t="s">
        <v>625</v>
      </c>
      <c r="B280" t="s">
        <v>626</v>
      </c>
      <c r="C280" t="s">
        <v>7</v>
      </c>
      <c r="D280" t="s">
        <v>558</v>
      </c>
      <c r="E280">
        <v>0</v>
      </c>
      <c r="F280">
        <v>15</v>
      </c>
    </row>
    <row r="281" spans="1:6" ht="12.75">
      <c r="A281" t="s">
        <v>627</v>
      </c>
      <c r="B281" t="s">
        <v>628</v>
      </c>
      <c r="C281" t="s">
        <v>7</v>
      </c>
      <c r="D281" t="s">
        <v>121</v>
      </c>
      <c r="E281">
        <v>0</v>
      </c>
      <c r="F281">
        <v>15</v>
      </c>
    </row>
    <row r="282" spans="1:6" ht="12.75">
      <c r="A282" t="s">
        <v>629</v>
      </c>
      <c r="B282" t="s">
        <v>630</v>
      </c>
      <c r="C282" t="s">
        <v>7</v>
      </c>
      <c r="D282" t="s">
        <v>126</v>
      </c>
      <c r="E282">
        <v>0</v>
      </c>
      <c r="F282">
        <v>15</v>
      </c>
    </row>
    <row r="283" spans="1:6" ht="12.75">
      <c r="A283" t="s">
        <v>631</v>
      </c>
      <c r="B283" t="s">
        <v>632</v>
      </c>
      <c r="C283" t="s">
        <v>7</v>
      </c>
      <c r="D283" t="s">
        <v>179</v>
      </c>
      <c r="E283">
        <v>0</v>
      </c>
      <c r="F283">
        <v>15</v>
      </c>
    </row>
    <row r="284" spans="1:6" ht="12.75">
      <c r="A284" t="s">
        <v>633</v>
      </c>
      <c r="B284" t="s">
        <v>634</v>
      </c>
      <c r="C284" t="s">
        <v>7</v>
      </c>
      <c r="D284" t="s">
        <v>446</v>
      </c>
      <c r="E284">
        <v>0</v>
      </c>
      <c r="F284">
        <v>15</v>
      </c>
    </row>
    <row r="285" spans="1:6" ht="12.75">
      <c r="A285" t="s">
        <v>635</v>
      </c>
      <c r="B285" t="s">
        <v>636</v>
      </c>
      <c r="C285" t="s">
        <v>7</v>
      </c>
      <c r="D285" t="s">
        <v>446</v>
      </c>
      <c r="E285">
        <v>0</v>
      </c>
      <c r="F285">
        <v>15</v>
      </c>
    </row>
    <row r="286" spans="1:6" ht="12.75">
      <c r="A286" t="s">
        <v>637</v>
      </c>
      <c r="B286" t="s">
        <v>638</v>
      </c>
      <c r="C286" t="s">
        <v>7</v>
      </c>
      <c r="D286" t="s">
        <v>446</v>
      </c>
      <c r="E286">
        <v>0</v>
      </c>
      <c r="F286">
        <v>15</v>
      </c>
    </row>
    <row r="287" spans="1:6" ht="12.75">
      <c r="A287" t="s">
        <v>639</v>
      </c>
      <c r="B287" t="s">
        <v>640</v>
      </c>
      <c r="C287" t="s">
        <v>7</v>
      </c>
      <c r="D287" t="s">
        <v>641</v>
      </c>
      <c r="E287">
        <v>0</v>
      </c>
      <c r="F287">
        <v>15</v>
      </c>
    </row>
    <row r="288" spans="1:6" ht="12.75">
      <c r="A288" t="s">
        <v>642</v>
      </c>
      <c r="B288" t="s">
        <v>643</v>
      </c>
      <c r="C288" t="s">
        <v>7</v>
      </c>
      <c r="D288" t="s">
        <v>338</v>
      </c>
      <c r="E288">
        <v>0</v>
      </c>
      <c r="F288">
        <v>15</v>
      </c>
    </row>
    <row r="289" spans="1:6" ht="12.75">
      <c r="A289" t="s">
        <v>644</v>
      </c>
      <c r="B289" t="s">
        <v>645</v>
      </c>
      <c r="C289" t="s">
        <v>7</v>
      </c>
      <c r="D289" t="s">
        <v>446</v>
      </c>
      <c r="E289">
        <v>0</v>
      </c>
      <c r="F289">
        <v>15</v>
      </c>
    </row>
    <row r="290" spans="1:6" ht="12.75">
      <c r="A290" t="s">
        <v>646</v>
      </c>
      <c r="B290" t="s">
        <v>647</v>
      </c>
      <c r="C290" t="s">
        <v>7</v>
      </c>
      <c r="D290" t="s">
        <v>446</v>
      </c>
      <c r="E290">
        <v>0</v>
      </c>
      <c r="F290">
        <v>15</v>
      </c>
    </row>
    <row r="291" spans="1:6" ht="12.75">
      <c r="A291" t="s">
        <v>648</v>
      </c>
      <c r="B291" t="s">
        <v>649</v>
      </c>
      <c r="C291" t="s">
        <v>7</v>
      </c>
      <c r="D291" t="s">
        <v>446</v>
      </c>
      <c r="E291">
        <v>0</v>
      </c>
      <c r="F291">
        <v>15</v>
      </c>
    </row>
    <row r="292" spans="1:6" ht="12.75">
      <c r="A292" t="s">
        <v>650</v>
      </c>
      <c r="B292" t="s">
        <v>651</v>
      </c>
      <c r="C292" t="s">
        <v>7</v>
      </c>
      <c r="D292" t="s">
        <v>464</v>
      </c>
      <c r="E292">
        <v>0</v>
      </c>
      <c r="F292">
        <v>15</v>
      </c>
    </row>
    <row r="293" spans="1:6" ht="12.75">
      <c r="A293" t="s">
        <v>652</v>
      </c>
      <c r="B293" t="s">
        <v>653</v>
      </c>
      <c r="C293" t="s">
        <v>7</v>
      </c>
      <c r="D293" t="s">
        <v>641</v>
      </c>
      <c r="E293">
        <v>0</v>
      </c>
      <c r="F293">
        <v>15</v>
      </c>
    </row>
    <row r="294" spans="1:6" ht="12.75">
      <c r="A294" t="s">
        <v>654</v>
      </c>
      <c r="B294" t="s">
        <v>655</v>
      </c>
      <c r="C294" t="s">
        <v>7</v>
      </c>
      <c r="D294" t="s">
        <v>464</v>
      </c>
      <c r="E294">
        <v>0</v>
      </c>
      <c r="F294">
        <v>15</v>
      </c>
    </row>
    <row r="295" spans="1:6" ht="12.75">
      <c r="A295" t="s">
        <v>656</v>
      </c>
      <c r="B295" t="s">
        <v>657</v>
      </c>
      <c r="C295" t="s">
        <v>7</v>
      </c>
      <c r="D295" t="s">
        <v>464</v>
      </c>
      <c r="E295">
        <v>0</v>
      </c>
      <c r="F295">
        <v>15</v>
      </c>
    </row>
    <row r="296" spans="1:6" ht="12.75">
      <c r="A296" t="s">
        <v>658</v>
      </c>
      <c r="B296" t="s">
        <v>659</v>
      </c>
      <c r="C296" t="s">
        <v>7</v>
      </c>
      <c r="D296" t="s">
        <v>464</v>
      </c>
      <c r="E296">
        <v>2</v>
      </c>
      <c r="F296">
        <v>15</v>
      </c>
    </row>
    <row r="297" spans="1:6" ht="12.75">
      <c r="A297" t="s">
        <v>660</v>
      </c>
      <c r="B297" t="s">
        <v>661</v>
      </c>
      <c r="C297" t="s">
        <v>7</v>
      </c>
      <c r="D297" t="s">
        <v>464</v>
      </c>
      <c r="E297">
        <v>0</v>
      </c>
      <c r="F297">
        <v>15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M18" sqref="M18"/>
    </sheetView>
  </sheetViews>
  <sheetFormatPr defaultColWidth="11.42187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3" width="5.00390625" style="0" customWidth="1"/>
    <col min="14" max="14" width="8.00390625" style="0" customWidth="1"/>
    <col min="15" max="18" width="10.00390625" style="0" customWidth="1"/>
    <col min="19" max="20" width="8.8515625" style="0" hidden="1" customWidth="1"/>
    <col min="21" max="16384" width="8.8515625" style="0" customWidth="1"/>
  </cols>
  <sheetData>
    <row r="1" spans="33:34" ht="12.75">
      <c r="AG1" t="s">
        <v>676</v>
      </c>
      <c r="AH1">
        <v>18634</v>
      </c>
    </row>
    <row r="2" ht="24.75" customHeight="1">
      <c r="B2" s="3" t="s">
        <v>679</v>
      </c>
    </row>
    <row r="3" spans="2:33" ht="19.5" customHeight="1">
      <c r="B3" s="4" t="s">
        <v>680</v>
      </c>
      <c r="AG3" t="s">
        <v>677</v>
      </c>
    </row>
    <row r="4" spans="33:34" ht="12.75">
      <c r="AG4" t="s">
        <v>678</v>
      </c>
      <c r="AH4">
        <v>0</v>
      </c>
    </row>
    <row r="5" spans="2:34" ht="19.5" customHeight="1">
      <c r="B5" s="5" t="s">
        <v>681</v>
      </c>
      <c r="AG5" t="s">
        <v>7</v>
      </c>
      <c r="AH5">
        <v>0</v>
      </c>
    </row>
    <row r="6" ht="17.25" customHeight="1">
      <c r="B6" s="6" t="s">
        <v>682</v>
      </c>
    </row>
    <row r="9" spans="1:25" ht="12" customHeight="1">
      <c r="A9" s="2" t="s">
        <v>662</v>
      </c>
      <c r="B9" s="2" t="s">
        <v>1</v>
      </c>
      <c r="C9" s="2" t="s">
        <v>4</v>
      </c>
      <c r="D9" s="2" t="s">
        <v>2</v>
      </c>
      <c r="E9" s="2" t="s">
        <v>663</v>
      </c>
      <c r="F9" s="2" t="s">
        <v>664</v>
      </c>
      <c r="G9" s="2" t="s">
        <v>662</v>
      </c>
      <c r="H9" s="2" t="s">
        <v>665</v>
      </c>
      <c r="I9" s="2" t="s">
        <v>666</v>
      </c>
      <c r="J9" s="2" t="s">
        <v>667</v>
      </c>
      <c r="K9" s="2" t="s">
        <v>668</v>
      </c>
      <c r="L9" s="2" t="s">
        <v>669</v>
      </c>
      <c r="M9" s="2" t="s">
        <v>670</v>
      </c>
      <c r="N9" s="2" t="s">
        <v>671</v>
      </c>
      <c r="O9" s="2" t="s">
        <v>672</v>
      </c>
      <c r="P9" s="2" t="s">
        <v>673</v>
      </c>
      <c r="Q9" s="2" t="s">
        <v>674</v>
      </c>
      <c r="R9" s="2" t="s">
        <v>675</v>
      </c>
      <c r="S9" s="2"/>
      <c r="T9" s="2"/>
      <c r="U9" s="2"/>
      <c r="V9" s="2"/>
      <c r="W9" s="2"/>
      <c r="X9" s="2"/>
      <c r="Y9" s="2"/>
    </row>
    <row r="10" spans="1:32" ht="12.75">
      <c r="A10">
        <v>1</v>
      </c>
      <c r="B10" s="1" t="s">
        <v>857</v>
      </c>
      <c r="C10" t="str">
        <f>IF(B10&lt;&gt;"",VLOOKUP(B10,iscritti_18634!$A$2:$G$297,4,FALSE),"")</f>
        <v>Barium</v>
      </c>
      <c r="D10" t="str">
        <f>IF(B10&lt;&gt;"",VLOOKUP(B10,iscritti_18634!$A$2:$G$297,2,FALSE),"")</f>
        <v>SABINO FORMIGLIO</v>
      </c>
      <c r="E10" t="str">
        <f>IF(B10&lt;&gt;"",VLOOKUP(B10,iscritti_18634!$A$2:$G$297,3,FALSE),"")</f>
        <v>M/ES</v>
      </c>
      <c r="F10">
        <f>IF(E10&lt;&gt;"",VLOOKUP(E10,'18634'!$AG$3:'18634'!$AH$6,2,FALSE),"")</f>
        <v>0</v>
      </c>
      <c r="G10">
        <f>COUNTA('18634'!$H$10:'18634'!$M$10)</f>
        <v>6</v>
      </c>
      <c r="H10" s="1">
        <v>193</v>
      </c>
      <c r="I10" s="1">
        <v>165</v>
      </c>
      <c r="J10" s="1">
        <v>142</v>
      </c>
      <c r="K10" s="1">
        <v>197</v>
      </c>
      <c r="L10" s="1">
        <v>169</v>
      </c>
      <c r="M10" s="1">
        <v>166</v>
      </c>
      <c r="N10">
        <f>IF('18634'!$G$10&lt;&gt;0,'18634'!$O$10/'18634'!$G$10,"")</f>
        <v>172</v>
      </c>
      <c r="O10">
        <f>SUM('18634'!$H$10:'18634'!$M$10)</f>
        <v>1032</v>
      </c>
      <c r="P10" s="1"/>
      <c r="Q10" s="1"/>
      <c r="R10">
        <f>SUM('18634'!$O$10:'18634'!$Q$10)+'18634'!$AF$10</f>
        <v>1032</v>
      </c>
      <c r="S10">
        <f>SUM('18634'!$R$10:'18634'!$R$10)</f>
        <v>1032</v>
      </c>
      <c r="T10">
        <v>1</v>
      </c>
      <c r="V10" s="1"/>
      <c r="W10" s="1"/>
      <c r="X10" s="1"/>
      <c r="AF10">
        <f>'18634'!$G$10*IF(E10&lt;&gt;"",'18634'!$F$10,0)</f>
        <v>0</v>
      </c>
    </row>
    <row r="11" spans="1:32" ht="12.75">
      <c r="A11">
        <v>2</v>
      </c>
      <c r="B11" s="1" t="s">
        <v>858</v>
      </c>
      <c r="C11" t="str">
        <f>IF(B11&lt;&gt;"",VLOOKUP(B11,iscritti_18634!$A$2:$G$297,4,FALSE),"")</f>
        <v>Barium</v>
      </c>
      <c r="D11" t="str">
        <f>IF(B11&lt;&gt;"",VLOOKUP(B11,iscritti_18634!$A$2:$G$297,2,FALSE),"")</f>
        <v>MARCO CAPRIATI</v>
      </c>
      <c r="E11" t="str">
        <f>IF(B11&lt;&gt;"",VLOOKUP(B11,iscritti_18634!$A$2:$G$297,3,FALSE),"")</f>
        <v>M/ES</v>
      </c>
      <c r="F11">
        <f>IF(E11&lt;&gt;"",VLOOKUP(E11,'18634'!$AG$3:'18634'!$AH$6,2,FALSE),"")</f>
        <v>0</v>
      </c>
      <c r="G11">
        <f>COUNTA('18634'!$H$11:'18634'!$M$11)</f>
        <v>6</v>
      </c>
      <c r="H11" s="1">
        <v>174</v>
      </c>
      <c r="I11" s="1">
        <v>118</v>
      </c>
      <c r="J11" s="1">
        <v>168</v>
      </c>
      <c r="K11" s="1">
        <v>163</v>
      </c>
      <c r="L11" s="1">
        <v>157</v>
      </c>
      <c r="M11" s="1">
        <v>149</v>
      </c>
      <c r="N11">
        <f>IF('18634'!$G$11&lt;&gt;0,'18634'!$O$11/'18634'!$G$11,"")</f>
        <v>154.83333333333334</v>
      </c>
      <c r="O11">
        <f>SUM('18634'!$H$11:'18634'!$M$11)</f>
        <v>929</v>
      </c>
      <c r="P11" s="1"/>
      <c r="Q11" s="1"/>
      <c r="R11">
        <f>SUM('18634'!$O$11:'18634'!$Q$11)+'18634'!$AF$11</f>
        <v>929</v>
      </c>
      <c r="S11">
        <f>SUM('18634'!$R$11:'18634'!$R$11)</f>
        <v>929</v>
      </c>
      <c r="T11">
        <v>2</v>
      </c>
      <c r="V11" s="1"/>
      <c r="W11" s="1"/>
      <c r="X11" s="1"/>
      <c r="AF11">
        <f>'18634'!$G$11*IF(E11&lt;&gt;"",'18634'!$F$11,0)</f>
        <v>0</v>
      </c>
    </row>
    <row r="12" spans="1:32" ht="12.75">
      <c r="A12">
        <v>3</v>
      </c>
      <c r="B12" s="1" t="s">
        <v>860</v>
      </c>
      <c r="C12" t="str">
        <f>IF(B12&lt;&gt;"",VLOOKUP(B12,iscritti_18634!$A$2:$G$297,4,FALSE),"")</f>
        <v>A.S. Dolmen Bowling Club</v>
      </c>
      <c r="D12" t="str">
        <f>IF(B12&lt;&gt;"",VLOOKUP(B12,iscritti_18634!$A$2:$G$297,2,FALSE),"")</f>
        <v>VITO MORETTI</v>
      </c>
      <c r="E12" t="str">
        <f>IF(B12&lt;&gt;"",VLOOKUP(B12,iscritti_18634!$A$2:$G$297,3,FALSE),"")</f>
        <v>M/ES</v>
      </c>
      <c r="F12">
        <f>IF(E12&lt;&gt;"",VLOOKUP(E12,'18634'!$AG$3:'18634'!$AH$6,2,FALSE),"")</f>
        <v>0</v>
      </c>
      <c r="G12">
        <f>COUNTA('18634'!$H$12:'18634'!$M$12)</f>
        <v>6</v>
      </c>
      <c r="H12" s="1">
        <v>112</v>
      </c>
      <c r="I12" s="1">
        <v>130</v>
      </c>
      <c r="J12" s="1">
        <v>200</v>
      </c>
      <c r="K12" s="1">
        <v>177</v>
      </c>
      <c r="L12" s="1">
        <v>155</v>
      </c>
      <c r="M12" s="1">
        <v>116</v>
      </c>
      <c r="N12">
        <f>IF('18634'!$G$12&lt;&gt;0,'18634'!$O$12/'18634'!$G$12,"")</f>
        <v>148.33333333333334</v>
      </c>
      <c r="O12">
        <f>SUM('18634'!$H$12:'18634'!$M$12)</f>
        <v>890</v>
      </c>
      <c r="P12" s="1"/>
      <c r="Q12" s="1"/>
      <c r="R12">
        <f>SUM('18634'!$O$12:'18634'!$Q$12)+'18634'!$AF$12</f>
        <v>890</v>
      </c>
      <c r="S12">
        <f>SUM('18634'!$R$12:'18634'!$R$12)</f>
        <v>890</v>
      </c>
      <c r="T12">
        <v>3</v>
      </c>
      <c r="V12" s="1"/>
      <c r="W12" s="1"/>
      <c r="X12" s="1"/>
      <c r="AF12">
        <f>'18634'!$G$12*IF(E12&lt;&gt;"",'18634'!$F$12,0)</f>
        <v>0</v>
      </c>
    </row>
    <row r="13" spans="1:32" ht="12.75">
      <c r="A13">
        <v>4</v>
      </c>
      <c r="B13" s="1" t="s">
        <v>859</v>
      </c>
      <c r="C13" t="str">
        <f>IF(B13&lt;&gt;"",VLOOKUP(B13,iscritti_18634!$A$2:$G$297,4,FALSE),"")</f>
        <v>Barium</v>
      </c>
      <c r="D13" t="str">
        <f>IF(B13&lt;&gt;"",VLOOKUP(B13,iscritti_18634!$A$2:$G$297,2,FALSE),"")</f>
        <v>ANTONIO FRANCESCO INTINI</v>
      </c>
      <c r="E13" t="str">
        <f>IF(B13&lt;&gt;"",VLOOKUP(B13,iscritti_18634!$A$2:$G$297,3,FALSE),"")</f>
        <v>M/ES</v>
      </c>
      <c r="F13">
        <f>IF(E13&lt;&gt;"",VLOOKUP(E13,'18634'!$AG$3:'18634'!$AH$6,2,FALSE),"")</f>
        <v>0</v>
      </c>
      <c r="G13">
        <f>COUNTA('18634'!$H$13:'18634'!$M$13)</f>
        <v>6</v>
      </c>
      <c r="H13" s="1">
        <v>181</v>
      </c>
      <c r="I13" s="1">
        <v>130</v>
      </c>
      <c r="J13" s="1">
        <v>97</v>
      </c>
      <c r="K13" s="1">
        <v>149</v>
      </c>
      <c r="L13" s="1">
        <v>146</v>
      </c>
      <c r="M13" s="1">
        <v>107</v>
      </c>
      <c r="N13">
        <f>IF('18634'!$G$13&lt;&gt;0,'18634'!$O$13/'18634'!$G$13,"")</f>
        <v>135</v>
      </c>
      <c r="O13">
        <f>SUM('18634'!$H$13:'18634'!$M$13)</f>
        <v>810</v>
      </c>
      <c r="P13" s="1"/>
      <c r="Q13" s="1"/>
      <c r="R13">
        <f>SUM('18634'!$O$13:'18634'!$Q$13)+'18634'!$AF$13</f>
        <v>810</v>
      </c>
      <c r="S13">
        <f>SUM('18634'!$R$13:'18634'!$R$13)</f>
        <v>810</v>
      </c>
      <c r="T13">
        <v>4</v>
      </c>
      <c r="V13" s="1"/>
      <c r="W13" s="1"/>
      <c r="X13" s="1"/>
      <c r="AF13">
        <f>'18634'!$G$13*IF(E13&lt;&gt;"",'18634'!$F$13,0)</f>
        <v>0</v>
      </c>
    </row>
    <row r="14" spans="1:32" ht="12.75">
      <c r="A14">
        <v>5</v>
      </c>
      <c r="B14" s="1"/>
      <c r="C14">
        <f>IF(B14&lt;&gt;"",VLOOKUP(B14,iscritti_18634!$A$2:$G$297,4,FALSE),"")</f>
      </c>
      <c r="D14">
        <f>IF(B14&lt;&gt;"",VLOOKUP(B14,iscritti_18634!$A$2:$G$297,2,FALSE),"")</f>
      </c>
      <c r="E14">
        <f>IF(B14&lt;&gt;"",VLOOKUP(B14,iscritti_18634!$A$2:$G$297,3,FALSE),"")</f>
      </c>
      <c r="F14">
        <f>IF(E14&lt;&gt;"",VLOOKUP(E14,'18634'!$AG$3:'18634'!$AH$6,2,FALSE),"")</f>
      </c>
      <c r="G14">
        <f>COUNTA('18634'!$H$14:'18634'!$M$14)</f>
        <v>0</v>
      </c>
      <c r="H14" s="1"/>
      <c r="I14" s="1"/>
      <c r="J14" s="1"/>
      <c r="K14" s="1"/>
      <c r="L14" s="1"/>
      <c r="M14" s="1"/>
      <c r="N14">
        <f>IF('18634'!$G$14&lt;&gt;0,'18634'!$O$14/'18634'!$G$14,"")</f>
      </c>
      <c r="O14">
        <f>SUM('18634'!$H$14:'18634'!$M$14)</f>
        <v>0</v>
      </c>
      <c r="P14" s="1"/>
      <c r="Q14" s="1"/>
      <c r="R14">
        <f>SUM('18634'!$O$14:'18634'!$Q$14)+'18634'!$AF$14</f>
        <v>0</v>
      </c>
      <c r="S14">
        <f>SUM('18634'!$R$14:'18634'!$R$14)</f>
        <v>0</v>
      </c>
      <c r="T14">
        <v>5</v>
      </c>
      <c r="V14" s="1"/>
      <c r="W14" s="1"/>
      <c r="X14" s="1"/>
      <c r="AF14">
        <f>'18634'!$G$14*IF(E14&lt;&gt;"",'18634'!$F$14,0)</f>
        <v>0</v>
      </c>
    </row>
    <row r="15" spans="1:32" ht="12.75">
      <c r="A15">
        <v>6</v>
      </c>
      <c r="B15" s="1"/>
      <c r="C15">
        <f>IF(B15&lt;&gt;"",VLOOKUP(B15,iscritti_18634!$A$2:$G$297,4,FALSE),"")</f>
      </c>
      <c r="D15">
        <f>IF(B15&lt;&gt;"",VLOOKUP(B15,iscritti_18634!$A$2:$G$297,2,FALSE),"")</f>
      </c>
      <c r="E15">
        <f>IF(B15&lt;&gt;"",VLOOKUP(B15,iscritti_18634!$A$2:$G$297,3,FALSE),"")</f>
      </c>
      <c r="F15">
        <f>IF(E15&lt;&gt;"",VLOOKUP(E15,'18634'!$AG$3:'18634'!$AH$6,2,FALSE),"")</f>
      </c>
      <c r="G15">
        <f>COUNTA('18634'!$H$15:'18634'!$M$15)</f>
        <v>0</v>
      </c>
      <c r="H15" s="1"/>
      <c r="I15" s="1"/>
      <c r="J15" s="1"/>
      <c r="K15" s="1"/>
      <c r="L15" s="1"/>
      <c r="M15" s="1"/>
      <c r="N15">
        <f>IF('18634'!$G$15&lt;&gt;0,'18634'!$O$15/'18634'!$G$15,"")</f>
      </c>
      <c r="O15">
        <f>SUM('18634'!$H$15:'18634'!$M$15)</f>
        <v>0</v>
      </c>
      <c r="P15" s="1"/>
      <c r="Q15" s="1"/>
      <c r="R15">
        <f>SUM('18634'!$O$15:'18634'!$Q$15)+'18634'!$AF$15</f>
        <v>0</v>
      </c>
      <c r="S15">
        <f>SUM('18634'!$R$15:'18634'!$R$15)</f>
        <v>0</v>
      </c>
      <c r="T15">
        <v>6</v>
      </c>
      <c r="V15" s="1"/>
      <c r="W15" s="1"/>
      <c r="X15" s="1"/>
      <c r="AF15">
        <f>'18634'!$G$15*IF(E15&lt;&gt;"",'18634'!$F$15,0)</f>
        <v>0</v>
      </c>
    </row>
    <row r="16" spans="1:32" ht="12.75">
      <c r="A16">
        <v>7</v>
      </c>
      <c r="B16" s="1"/>
      <c r="C16">
        <f>IF(B16&lt;&gt;"",VLOOKUP(B16,iscritti_18634!$A$2:$G$297,4,FALSE),"")</f>
      </c>
      <c r="D16">
        <f>IF(B16&lt;&gt;"",VLOOKUP(B16,iscritti_18634!$A$2:$G$297,2,FALSE),"")</f>
      </c>
      <c r="E16">
        <f>IF(B16&lt;&gt;"",VLOOKUP(B16,iscritti_18634!$A$2:$G$297,3,FALSE),"")</f>
      </c>
      <c r="F16">
        <f>IF(E16&lt;&gt;"",VLOOKUP(E16,'18634'!$AG$3:'18634'!$AH$6,2,FALSE),"")</f>
      </c>
      <c r="G16">
        <f>COUNTA('18634'!$H$16:'18634'!$M$16)</f>
        <v>0</v>
      </c>
      <c r="H16" s="1"/>
      <c r="I16" s="1"/>
      <c r="J16" s="1"/>
      <c r="K16" s="1"/>
      <c r="L16" s="1"/>
      <c r="M16" s="1"/>
      <c r="N16">
        <f>IF('18634'!$G$16&lt;&gt;0,'18634'!$O$16/'18634'!$G$16,"")</f>
      </c>
      <c r="O16">
        <f>SUM('18634'!$H$16:'18634'!$M$16)</f>
        <v>0</v>
      </c>
      <c r="P16" s="1"/>
      <c r="Q16" s="1"/>
      <c r="R16">
        <f>SUM('18634'!$O$16:'18634'!$Q$16)+'18634'!$AF$16</f>
        <v>0</v>
      </c>
      <c r="S16">
        <f>SUM('18634'!$R$16:'18634'!$R$16)</f>
        <v>0</v>
      </c>
      <c r="T16">
        <v>7</v>
      </c>
      <c r="V16" s="1"/>
      <c r="W16" s="1"/>
      <c r="X16" s="1"/>
      <c r="AF16">
        <f>'18634'!$G$16*IF(E16&lt;&gt;"",'18634'!$F$16,0)</f>
        <v>0</v>
      </c>
    </row>
    <row r="17" spans="1:32" ht="12.75">
      <c r="A17">
        <v>8</v>
      </c>
      <c r="B17" s="1"/>
      <c r="C17">
        <f>IF(B17&lt;&gt;"",VLOOKUP(B17,iscritti_18634!$A$2:$G$297,4,FALSE),"")</f>
      </c>
      <c r="D17">
        <f>IF(B17&lt;&gt;"",VLOOKUP(B17,iscritti_18634!$A$2:$G$297,2,FALSE),"")</f>
      </c>
      <c r="E17">
        <f>IF(B17&lt;&gt;"",VLOOKUP(B17,iscritti_18634!$A$2:$G$297,3,FALSE),"")</f>
      </c>
      <c r="F17">
        <f>IF(E17&lt;&gt;"",VLOOKUP(E17,'18634'!$AG$3:'18634'!$AH$6,2,FALSE),"")</f>
      </c>
      <c r="G17">
        <f>COUNTA('18634'!$H$17:'18634'!$M$17)</f>
        <v>0</v>
      </c>
      <c r="H17" s="1"/>
      <c r="I17" s="1"/>
      <c r="J17" s="1"/>
      <c r="K17" s="1"/>
      <c r="L17" s="1"/>
      <c r="M17" s="1"/>
      <c r="N17">
        <f>IF('18634'!$G$17&lt;&gt;0,'18634'!$O$17/'18634'!$G$17,"")</f>
      </c>
      <c r="O17">
        <f>SUM('18634'!$H$17:'18634'!$M$17)</f>
        <v>0</v>
      </c>
      <c r="P17" s="1"/>
      <c r="Q17" s="1"/>
      <c r="R17">
        <f>SUM('18634'!$O$17:'18634'!$Q$17)+'18634'!$AF$17</f>
        <v>0</v>
      </c>
      <c r="S17">
        <f>SUM('18634'!$R$17:'18634'!$R$17)</f>
        <v>0</v>
      </c>
      <c r="T17">
        <v>8</v>
      </c>
      <c r="V17" s="1"/>
      <c r="W17" s="1"/>
      <c r="X17" s="1"/>
      <c r="AF17">
        <f>'18634'!$G$17*IF(E17&lt;&gt;"",'18634'!$F$17,0)</f>
        <v>0</v>
      </c>
    </row>
    <row r="18" spans="1:32" ht="12.75">
      <c r="A18">
        <v>9</v>
      </c>
      <c r="B18" s="1"/>
      <c r="C18">
        <f>IF(B18&lt;&gt;"",VLOOKUP(B18,iscritti_18634!$A$2:$G$297,4,FALSE),"")</f>
      </c>
      <c r="D18">
        <f>IF(B18&lt;&gt;"",VLOOKUP(B18,iscritti_18634!$A$2:$G$297,2,FALSE),"")</f>
      </c>
      <c r="E18">
        <f>IF(B18&lt;&gt;"",VLOOKUP(B18,iscritti_18634!$A$2:$G$297,3,FALSE),"")</f>
      </c>
      <c r="F18">
        <f>IF(E18&lt;&gt;"",VLOOKUP(E18,'18634'!$AG$3:'18634'!$AH$6,2,FALSE),"")</f>
      </c>
      <c r="G18">
        <f>COUNTA('18634'!$H$18:'18634'!$M$18)</f>
        <v>0</v>
      </c>
      <c r="H18" s="1"/>
      <c r="I18" s="1"/>
      <c r="J18" s="1"/>
      <c r="K18" s="1"/>
      <c r="L18" s="1"/>
      <c r="M18" s="1"/>
      <c r="N18">
        <f>IF('18634'!$G$18&lt;&gt;0,'18634'!$O$18/'18634'!$G$18,"")</f>
      </c>
      <c r="O18">
        <f>SUM('18634'!$H$18:'18634'!$M$18)</f>
        <v>0</v>
      </c>
      <c r="P18" s="1"/>
      <c r="Q18" s="1"/>
      <c r="R18">
        <f>SUM('18634'!$O$18:'18634'!$Q$18)+'18634'!$AF$18</f>
        <v>0</v>
      </c>
      <c r="S18">
        <f>SUM('18634'!$R$18:'18634'!$R$18)</f>
        <v>0</v>
      </c>
      <c r="T18">
        <v>9</v>
      </c>
      <c r="V18" s="1"/>
      <c r="W18" s="1"/>
      <c r="X18" s="1"/>
      <c r="AF18">
        <f>'18634'!$G$18*IF(E18&lt;&gt;"",'18634'!$F$18,0)</f>
        <v>0</v>
      </c>
    </row>
    <row r="19" spans="1:32" ht="12.75">
      <c r="A19">
        <v>10</v>
      </c>
      <c r="B19" s="1"/>
      <c r="C19">
        <f>IF(B19&lt;&gt;"",VLOOKUP(B19,iscritti_18634!$A$2:$G$297,4,FALSE),"")</f>
      </c>
      <c r="D19">
        <f>IF(B19&lt;&gt;"",VLOOKUP(B19,iscritti_18634!$A$2:$G$297,2,FALSE),"")</f>
      </c>
      <c r="E19">
        <f>IF(B19&lt;&gt;"",VLOOKUP(B19,iscritti_18634!$A$2:$G$297,3,FALSE),"")</f>
      </c>
      <c r="F19">
        <f>IF(E19&lt;&gt;"",VLOOKUP(E19,'18634'!$AG$3:'18634'!$AH$6,2,FALSE),"")</f>
      </c>
      <c r="G19">
        <f>COUNTA('18634'!$H$19:'18634'!$M$19)</f>
        <v>0</v>
      </c>
      <c r="H19" s="1"/>
      <c r="I19" s="1"/>
      <c r="J19" s="1"/>
      <c r="K19" s="1"/>
      <c r="L19" s="1"/>
      <c r="M19" s="1"/>
      <c r="N19">
        <f>IF('18634'!$G$19&lt;&gt;0,'18634'!$O$19/'18634'!$G$19,"")</f>
      </c>
      <c r="O19">
        <f>SUM('18634'!$H$19:'18634'!$M$19)</f>
        <v>0</v>
      </c>
      <c r="P19" s="1"/>
      <c r="Q19" s="1"/>
      <c r="R19">
        <f>SUM('18634'!$O$19:'18634'!$Q$19)+'18634'!$AF$19</f>
        <v>0</v>
      </c>
      <c r="S19">
        <f>SUM('18634'!$R$19:'18634'!$R$19)</f>
        <v>0</v>
      </c>
      <c r="T19">
        <v>10</v>
      </c>
      <c r="V19" s="1"/>
      <c r="W19" s="1"/>
      <c r="X19" s="1"/>
      <c r="AF19">
        <f>'18634'!$G$19*IF(E19&lt;&gt;"",'18634'!$F$19,0)</f>
        <v>0</v>
      </c>
    </row>
    <row r="20" spans="1:32" ht="12.75">
      <c r="A20">
        <v>11</v>
      </c>
      <c r="B20" s="1"/>
      <c r="C20">
        <f>IF(B20&lt;&gt;"",VLOOKUP(B20,iscritti_18634!$A$2:$G$297,4,FALSE),"")</f>
      </c>
      <c r="D20">
        <f>IF(B20&lt;&gt;"",VLOOKUP(B20,iscritti_18634!$A$2:$G$297,2,FALSE),"")</f>
      </c>
      <c r="E20">
        <f>IF(B20&lt;&gt;"",VLOOKUP(B20,iscritti_18634!$A$2:$G$297,3,FALSE),"")</f>
      </c>
      <c r="F20">
        <f>IF(E20&lt;&gt;"",VLOOKUP(E20,'18634'!$AG$3:'18634'!$AH$6,2,FALSE),"")</f>
      </c>
      <c r="G20">
        <f>COUNTA('18634'!$H$20:'18634'!$M$20)</f>
        <v>0</v>
      </c>
      <c r="H20" s="1"/>
      <c r="I20" s="1"/>
      <c r="J20" s="1"/>
      <c r="K20" s="1"/>
      <c r="L20" s="1"/>
      <c r="M20" s="1"/>
      <c r="N20">
        <f>IF('18634'!$G$20&lt;&gt;0,'18634'!$O$20/'18634'!$G$20,"")</f>
      </c>
      <c r="O20">
        <f>SUM('18634'!$H$20:'18634'!$M$20)</f>
        <v>0</v>
      </c>
      <c r="P20" s="1"/>
      <c r="Q20" s="1"/>
      <c r="R20">
        <f>SUM('18634'!$O$20:'18634'!$Q$20)+'18634'!$AF$20</f>
        <v>0</v>
      </c>
      <c r="S20">
        <f>SUM('18634'!$R$20:'18634'!$R$20)</f>
        <v>0</v>
      </c>
      <c r="T20">
        <v>11</v>
      </c>
      <c r="V20" s="1"/>
      <c r="W20" s="1"/>
      <c r="X20" s="1"/>
      <c r="AF20">
        <f>'18634'!$G$20*IF(E20&lt;&gt;"",'18634'!$F$20,0)</f>
        <v>0</v>
      </c>
    </row>
    <row r="21" spans="1:32" ht="12.75">
      <c r="A21">
        <v>12</v>
      </c>
      <c r="B21" s="1"/>
      <c r="C21">
        <f>IF(B21&lt;&gt;"",VLOOKUP(B21,iscritti_18634!$A$2:$G$297,4,FALSE),"")</f>
      </c>
      <c r="D21">
        <f>IF(B21&lt;&gt;"",VLOOKUP(B21,iscritti_18634!$A$2:$G$297,2,FALSE),"")</f>
      </c>
      <c r="E21">
        <f>IF(B21&lt;&gt;"",VLOOKUP(B21,iscritti_18634!$A$2:$G$297,3,FALSE),"")</f>
      </c>
      <c r="F21">
        <f>IF(E21&lt;&gt;"",VLOOKUP(E21,'18634'!$AG$3:'18634'!$AH$6,2,FALSE),"")</f>
      </c>
      <c r="G21">
        <f>COUNTA('18634'!$H$21:'18634'!$M$21)</f>
        <v>0</v>
      </c>
      <c r="H21" s="1"/>
      <c r="I21" s="1"/>
      <c r="J21" s="1"/>
      <c r="K21" s="1"/>
      <c r="L21" s="1"/>
      <c r="M21" s="1"/>
      <c r="N21">
        <f>IF('18634'!$G$21&lt;&gt;0,'18634'!$O$21/'18634'!$G$21,"")</f>
      </c>
      <c r="O21">
        <f>SUM('18634'!$H$21:'18634'!$M$21)</f>
        <v>0</v>
      </c>
      <c r="P21" s="1"/>
      <c r="Q21" s="1"/>
      <c r="R21">
        <f>SUM('18634'!$O$21:'18634'!$Q$21)+'18634'!$AF$21</f>
        <v>0</v>
      </c>
      <c r="S21">
        <f>SUM('18634'!$R$21:'18634'!$R$21)</f>
        <v>0</v>
      </c>
      <c r="T21">
        <v>12</v>
      </c>
      <c r="V21" s="1"/>
      <c r="W21" s="1"/>
      <c r="X21" s="1"/>
      <c r="AF21">
        <f>'18634'!$G$21*IF(E21&lt;&gt;"",'18634'!$F$21,0)</f>
        <v>0</v>
      </c>
    </row>
    <row r="22" spans="1:32" ht="12.75">
      <c r="A22">
        <v>13</v>
      </c>
      <c r="B22" s="1"/>
      <c r="C22">
        <f>IF(B22&lt;&gt;"",VLOOKUP(B22,iscritti_18634!$A$2:$G$297,4,FALSE),"")</f>
      </c>
      <c r="D22">
        <f>IF(B22&lt;&gt;"",VLOOKUP(B22,iscritti_18634!$A$2:$G$297,2,FALSE),"")</f>
      </c>
      <c r="E22">
        <f>IF(B22&lt;&gt;"",VLOOKUP(B22,iscritti_18634!$A$2:$G$297,3,FALSE),"")</f>
      </c>
      <c r="F22">
        <f>IF(E22&lt;&gt;"",VLOOKUP(E22,'18634'!$AG$3:'18634'!$AH$6,2,FALSE),"")</f>
      </c>
      <c r="G22">
        <f>COUNTA('18634'!$H$22:'18634'!$M$22)</f>
        <v>0</v>
      </c>
      <c r="H22" s="1"/>
      <c r="I22" s="1"/>
      <c r="J22" s="1"/>
      <c r="K22" s="1"/>
      <c r="L22" s="1"/>
      <c r="M22" s="1"/>
      <c r="N22">
        <f>IF('18634'!$G$22&lt;&gt;0,'18634'!$O$22/'18634'!$G$22,"")</f>
      </c>
      <c r="O22">
        <f>SUM('18634'!$H$22:'18634'!$M$22)</f>
        <v>0</v>
      </c>
      <c r="P22" s="1"/>
      <c r="Q22" s="1"/>
      <c r="R22">
        <f>SUM('18634'!$O$22:'18634'!$Q$22)+'18634'!$AF$22</f>
        <v>0</v>
      </c>
      <c r="S22">
        <f>SUM('18634'!$R$22:'18634'!$R$22)</f>
        <v>0</v>
      </c>
      <c r="T22">
        <v>13</v>
      </c>
      <c r="V22" s="1"/>
      <c r="W22" s="1"/>
      <c r="X22" s="1"/>
      <c r="AF22">
        <f>'18634'!$G$22*IF(E22&lt;&gt;"",'18634'!$F$22,0)</f>
        <v>0</v>
      </c>
    </row>
    <row r="23" spans="1:32" ht="12.75">
      <c r="A23">
        <v>14</v>
      </c>
      <c r="B23" s="1"/>
      <c r="C23">
        <f>IF(B23&lt;&gt;"",VLOOKUP(B23,iscritti_18634!$A$2:$G$297,4,FALSE),"")</f>
      </c>
      <c r="D23">
        <f>IF(B23&lt;&gt;"",VLOOKUP(B23,iscritti_18634!$A$2:$G$297,2,FALSE),"")</f>
      </c>
      <c r="E23">
        <f>IF(B23&lt;&gt;"",VLOOKUP(B23,iscritti_18634!$A$2:$G$297,3,FALSE),"")</f>
      </c>
      <c r="F23">
        <f>IF(E23&lt;&gt;"",VLOOKUP(E23,'18634'!$AG$3:'18634'!$AH$6,2,FALSE),"")</f>
      </c>
      <c r="G23">
        <f>COUNTA('18634'!$H$23:'18634'!$M$23)</f>
        <v>0</v>
      </c>
      <c r="H23" s="1"/>
      <c r="I23" s="1"/>
      <c r="J23" s="1"/>
      <c r="K23" s="1"/>
      <c r="L23" s="1"/>
      <c r="M23" s="1"/>
      <c r="N23">
        <f>IF('18634'!$G$23&lt;&gt;0,'18634'!$O$23/'18634'!$G$23,"")</f>
      </c>
      <c r="O23">
        <f>SUM('18634'!$H$23:'18634'!$M$23)</f>
        <v>0</v>
      </c>
      <c r="P23" s="1"/>
      <c r="Q23" s="1"/>
      <c r="R23">
        <f>SUM('18634'!$O$23:'18634'!$Q$23)+'18634'!$AF$23</f>
        <v>0</v>
      </c>
      <c r="S23">
        <f>SUM('18634'!$R$23:'18634'!$R$23)</f>
        <v>0</v>
      </c>
      <c r="T23">
        <v>14</v>
      </c>
      <c r="V23" s="1"/>
      <c r="W23" s="1"/>
      <c r="X23" s="1"/>
      <c r="AF23">
        <f>'18634'!$G$23*IF(E23&lt;&gt;"",'18634'!$F$23,0)</f>
        <v>0</v>
      </c>
    </row>
    <row r="24" spans="1:32" ht="12.75">
      <c r="A24">
        <v>15</v>
      </c>
      <c r="B24" s="1"/>
      <c r="C24">
        <f>IF(B24&lt;&gt;"",VLOOKUP(B24,iscritti_18634!$A$2:$G$297,4,FALSE),"")</f>
      </c>
      <c r="D24">
        <f>IF(B24&lt;&gt;"",VLOOKUP(B24,iscritti_18634!$A$2:$G$297,2,FALSE),"")</f>
      </c>
      <c r="E24">
        <f>IF(B24&lt;&gt;"",VLOOKUP(B24,iscritti_18634!$A$2:$G$297,3,FALSE),"")</f>
      </c>
      <c r="F24">
        <f>IF(E24&lt;&gt;"",VLOOKUP(E24,'18634'!$AG$3:'18634'!$AH$6,2,FALSE),"")</f>
      </c>
      <c r="G24">
        <f>COUNTA('18634'!$H$24:'18634'!$M$24)</f>
        <v>0</v>
      </c>
      <c r="H24" s="1"/>
      <c r="I24" s="1"/>
      <c r="J24" s="1"/>
      <c r="K24" s="1"/>
      <c r="L24" s="1"/>
      <c r="M24" s="1"/>
      <c r="N24">
        <f>IF('18634'!$G$24&lt;&gt;0,'18634'!$O$24/'18634'!$G$24,"")</f>
      </c>
      <c r="O24">
        <f>SUM('18634'!$H$24:'18634'!$M$24)</f>
        <v>0</v>
      </c>
      <c r="P24" s="1"/>
      <c r="Q24" s="1"/>
      <c r="R24">
        <f>SUM('18634'!$O$24:'18634'!$Q$24)+'18634'!$AF$24</f>
        <v>0</v>
      </c>
      <c r="S24">
        <f>SUM('18634'!$R$24:'18634'!$R$24)</f>
        <v>0</v>
      </c>
      <c r="T24">
        <v>15</v>
      </c>
      <c r="V24" s="1"/>
      <c r="W24" s="1"/>
      <c r="X24" s="1"/>
      <c r="AF24">
        <f>'18634'!$G$24*IF(E24&lt;&gt;"",'18634'!$F$24,0)</f>
        <v>0</v>
      </c>
    </row>
    <row r="25" spans="1:32" ht="12.75">
      <c r="A25">
        <v>16</v>
      </c>
      <c r="B25" s="1"/>
      <c r="C25">
        <f>IF(B25&lt;&gt;"",VLOOKUP(B25,iscritti_18634!$A$2:$G$297,4,FALSE),"")</f>
      </c>
      <c r="D25">
        <f>IF(B25&lt;&gt;"",VLOOKUP(B25,iscritti_18634!$A$2:$G$297,2,FALSE),"")</f>
      </c>
      <c r="E25">
        <f>IF(B25&lt;&gt;"",VLOOKUP(B25,iscritti_18634!$A$2:$G$297,3,FALSE),"")</f>
      </c>
      <c r="F25">
        <f>IF(E25&lt;&gt;"",VLOOKUP(E25,'18634'!$AG$3:'18634'!$AH$6,2,FALSE),"")</f>
      </c>
      <c r="G25">
        <f>COUNTA('18634'!$H$25:'18634'!$M$25)</f>
        <v>0</v>
      </c>
      <c r="H25" s="1"/>
      <c r="I25" s="1"/>
      <c r="J25" s="1"/>
      <c r="K25" s="1"/>
      <c r="L25" s="1"/>
      <c r="M25" s="1"/>
      <c r="N25">
        <f>IF('18634'!$G$25&lt;&gt;0,'18634'!$O$25/'18634'!$G$25,"")</f>
      </c>
      <c r="O25">
        <f>SUM('18634'!$H$25:'18634'!$M$25)</f>
        <v>0</v>
      </c>
      <c r="P25" s="1"/>
      <c r="Q25" s="1"/>
      <c r="R25">
        <f>SUM('18634'!$O$25:'18634'!$Q$25)+'18634'!$AF$25</f>
        <v>0</v>
      </c>
      <c r="S25">
        <f>SUM('18634'!$R$25:'18634'!$R$25)</f>
        <v>0</v>
      </c>
      <c r="T25">
        <v>16</v>
      </c>
      <c r="V25" s="1"/>
      <c r="W25" s="1"/>
      <c r="X25" s="1"/>
      <c r="AF25">
        <f>'18634'!$G$25*IF(E25&lt;&gt;"",'18634'!$F$25,0)</f>
        <v>0</v>
      </c>
    </row>
    <row r="26" spans="1:32" ht="12.75">
      <c r="A26">
        <v>17</v>
      </c>
      <c r="B26" s="1"/>
      <c r="C26">
        <f>IF(B26&lt;&gt;"",VLOOKUP(B26,iscritti_18634!$A$2:$G$297,4,FALSE),"")</f>
      </c>
      <c r="D26">
        <f>IF(B26&lt;&gt;"",VLOOKUP(B26,iscritti_18634!$A$2:$G$297,2,FALSE),"")</f>
      </c>
      <c r="E26">
        <f>IF(B26&lt;&gt;"",VLOOKUP(B26,iscritti_18634!$A$2:$G$297,3,FALSE),"")</f>
      </c>
      <c r="F26">
        <f>IF(E26&lt;&gt;"",VLOOKUP(E26,'18634'!$AG$3:'18634'!$AH$6,2,FALSE),"")</f>
      </c>
      <c r="G26">
        <f>COUNTA('18634'!$H$26:'18634'!$M$26)</f>
        <v>0</v>
      </c>
      <c r="H26" s="1"/>
      <c r="I26" s="1"/>
      <c r="J26" s="1"/>
      <c r="K26" s="1"/>
      <c r="L26" s="1"/>
      <c r="M26" s="1"/>
      <c r="N26">
        <f>IF('18634'!$G$26&lt;&gt;0,'18634'!$O$26/'18634'!$G$26,"")</f>
      </c>
      <c r="O26">
        <f>SUM('18634'!$H$26:'18634'!$M$26)</f>
        <v>0</v>
      </c>
      <c r="P26" s="1"/>
      <c r="Q26" s="1"/>
      <c r="R26">
        <f>SUM('18634'!$O$26:'18634'!$Q$26)+'18634'!$AF$26</f>
        <v>0</v>
      </c>
      <c r="S26">
        <f>SUM('18634'!$R$26:'18634'!$R$26)</f>
        <v>0</v>
      </c>
      <c r="T26">
        <v>17</v>
      </c>
      <c r="V26" s="1"/>
      <c r="W26" s="1"/>
      <c r="X26" s="1"/>
      <c r="AF26">
        <f>'18634'!$G$26*IF(E26&lt;&gt;"",'18634'!$F$26,0)</f>
        <v>0</v>
      </c>
    </row>
    <row r="27" spans="1:32" ht="12.75">
      <c r="A27">
        <v>18</v>
      </c>
      <c r="B27" s="1"/>
      <c r="C27">
        <f>IF(B27&lt;&gt;"",VLOOKUP(B27,iscritti_18634!$A$2:$G$297,4,FALSE),"")</f>
      </c>
      <c r="D27">
        <f>IF(B27&lt;&gt;"",VLOOKUP(B27,iscritti_18634!$A$2:$G$297,2,FALSE),"")</f>
      </c>
      <c r="E27">
        <f>IF(B27&lt;&gt;"",VLOOKUP(B27,iscritti_18634!$A$2:$G$297,3,FALSE),"")</f>
      </c>
      <c r="F27">
        <f>IF(E27&lt;&gt;"",VLOOKUP(E27,'18634'!$AG$3:'18634'!$AH$6,2,FALSE),"")</f>
      </c>
      <c r="G27">
        <f>COUNTA('18634'!$H$27:'18634'!$M$27)</f>
        <v>0</v>
      </c>
      <c r="H27" s="1"/>
      <c r="I27" s="1"/>
      <c r="J27" s="1"/>
      <c r="K27" s="1"/>
      <c r="L27" s="1"/>
      <c r="M27" s="1"/>
      <c r="N27">
        <f>IF('18634'!$G$27&lt;&gt;0,'18634'!$O$27/'18634'!$G$27,"")</f>
      </c>
      <c r="O27">
        <f>SUM('18634'!$H$27:'18634'!$M$27)</f>
        <v>0</v>
      </c>
      <c r="P27" s="1"/>
      <c r="Q27" s="1"/>
      <c r="R27">
        <f>SUM('18634'!$O$27:'18634'!$Q$27)+'18634'!$AF$27</f>
        <v>0</v>
      </c>
      <c r="S27">
        <f>SUM('18634'!$R$27:'18634'!$R$27)</f>
        <v>0</v>
      </c>
      <c r="T27">
        <v>18</v>
      </c>
      <c r="V27" s="1"/>
      <c r="W27" s="1"/>
      <c r="X27" s="1"/>
      <c r="AF27">
        <f>'18634'!$G$27*IF(E27&lt;&gt;"",'18634'!$F$27,0)</f>
        <v>0</v>
      </c>
    </row>
    <row r="28" spans="1:32" ht="12.75">
      <c r="A28">
        <v>19</v>
      </c>
      <c r="B28" s="1"/>
      <c r="C28">
        <f>IF(B28&lt;&gt;"",VLOOKUP(B28,iscritti_18634!$A$2:$G$297,4,FALSE),"")</f>
      </c>
      <c r="D28">
        <f>IF(B28&lt;&gt;"",VLOOKUP(B28,iscritti_18634!$A$2:$G$297,2,FALSE),"")</f>
      </c>
      <c r="E28">
        <f>IF(B28&lt;&gt;"",VLOOKUP(B28,iscritti_18634!$A$2:$G$297,3,FALSE),"")</f>
      </c>
      <c r="F28">
        <f>IF(E28&lt;&gt;"",VLOOKUP(E28,'18634'!$AG$3:'18634'!$AH$6,2,FALSE),"")</f>
      </c>
      <c r="G28">
        <f>COUNTA('18634'!$H$28:'18634'!$M$28)</f>
        <v>0</v>
      </c>
      <c r="H28" s="1"/>
      <c r="I28" s="1"/>
      <c r="J28" s="1"/>
      <c r="K28" s="1"/>
      <c r="L28" s="1"/>
      <c r="M28" s="1"/>
      <c r="N28">
        <f>IF('18634'!$G$28&lt;&gt;0,'18634'!$O$28/'18634'!$G$28,"")</f>
      </c>
      <c r="O28">
        <f>SUM('18634'!$H$28:'18634'!$M$28)</f>
        <v>0</v>
      </c>
      <c r="P28" s="1"/>
      <c r="Q28" s="1"/>
      <c r="R28">
        <f>SUM('18634'!$O$28:'18634'!$Q$28)+'18634'!$AF$28</f>
        <v>0</v>
      </c>
      <c r="S28">
        <f>SUM('18634'!$R$28:'18634'!$R$28)</f>
        <v>0</v>
      </c>
      <c r="T28">
        <v>19</v>
      </c>
      <c r="V28" s="1"/>
      <c r="W28" s="1"/>
      <c r="X28" s="1"/>
      <c r="AF28">
        <f>'18634'!$G$28*IF(E28&lt;&gt;"",'18634'!$F$28,0)</f>
        <v>0</v>
      </c>
    </row>
    <row r="29" spans="1:32" ht="12.75">
      <c r="A29">
        <v>20</v>
      </c>
      <c r="B29" s="1"/>
      <c r="C29">
        <f>IF(B29&lt;&gt;"",VLOOKUP(B29,iscritti_18634!$A$2:$G$297,4,FALSE),"")</f>
      </c>
      <c r="D29">
        <f>IF(B29&lt;&gt;"",VLOOKUP(B29,iscritti_18634!$A$2:$G$297,2,FALSE),"")</f>
      </c>
      <c r="E29">
        <f>IF(B29&lt;&gt;"",VLOOKUP(B29,iscritti_18634!$A$2:$G$297,3,FALSE),"")</f>
      </c>
      <c r="F29">
        <f>IF(E29&lt;&gt;"",VLOOKUP(E29,'18634'!$AG$3:'18634'!$AH$6,2,FALSE),"")</f>
      </c>
      <c r="G29">
        <f>COUNTA('18634'!$H$29:'18634'!$M$29)</f>
        <v>0</v>
      </c>
      <c r="H29" s="1"/>
      <c r="I29" s="1"/>
      <c r="J29" s="1"/>
      <c r="K29" s="1"/>
      <c r="L29" s="1"/>
      <c r="M29" s="1"/>
      <c r="N29">
        <f>IF('18634'!$G$29&lt;&gt;0,'18634'!$O$29/'18634'!$G$29,"")</f>
      </c>
      <c r="O29">
        <f>SUM('18634'!$H$29:'18634'!$M$29)</f>
        <v>0</v>
      </c>
      <c r="P29" s="1"/>
      <c r="Q29" s="1"/>
      <c r="R29">
        <f>SUM('18634'!$O$29:'18634'!$Q$29)+'18634'!$AF$29</f>
        <v>0</v>
      </c>
      <c r="S29">
        <f>SUM('18634'!$R$29:'18634'!$R$29)</f>
        <v>0</v>
      </c>
      <c r="T29">
        <v>20</v>
      </c>
      <c r="V29" s="1"/>
      <c r="W29" s="1"/>
      <c r="X29" s="1"/>
      <c r="AF29">
        <f>'18634'!$G$29*IF(E29&lt;&gt;"",'18634'!$F$29,0)</f>
        <v>0</v>
      </c>
    </row>
    <row r="30" spans="1:32" ht="12.75">
      <c r="A30">
        <v>21</v>
      </c>
      <c r="B30" s="1"/>
      <c r="C30">
        <f>IF(B30&lt;&gt;"",VLOOKUP(B30,iscritti_18634!$A$2:$G$297,4,FALSE),"")</f>
      </c>
      <c r="D30">
        <f>IF(B30&lt;&gt;"",VLOOKUP(B30,iscritti_18634!$A$2:$G$297,2,FALSE),"")</f>
      </c>
      <c r="E30">
        <f>IF(B30&lt;&gt;"",VLOOKUP(B30,iscritti_18634!$A$2:$G$297,3,FALSE),"")</f>
      </c>
      <c r="F30">
        <f>IF(E30&lt;&gt;"",VLOOKUP(E30,'18634'!$AG$3:'18634'!$AH$6,2,FALSE),"")</f>
      </c>
      <c r="G30">
        <f>COUNTA('18634'!$H$30:'18634'!$M$30)</f>
        <v>0</v>
      </c>
      <c r="H30" s="1"/>
      <c r="I30" s="1"/>
      <c r="J30" s="1"/>
      <c r="K30" s="1"/>
      <c r="L30" s="1"/>
      <c r="M30" s="1"/>
      <c r="N30">
        <f>IF('18634'!$G$30&lt;&gt;0,'18634'!$O$30/'18634'!$G$30,"")</f>
      </c>
      <c r="O30">
        <f>SUM('18634'!$H$30:'18634'!$M$30)</f>
        <v>0</v>
      </c>
      <c r="P30" s="1"/>
      <c r="Q30" s="1"/>
      <c r="R30">
        <f>SUM('18634'!$O$30:'18634'!$Q$30)+'18634'!$AF$30</f>
        <v>0</v>
      </c>
      <c r="S30">
        <f>SUM('18634'!$R$30:'18634'!$R$30)</f>
        <v>0</v>
      </c>
      <c r="T30">
        <v>21</v>
      </c>
      <c r="V30" s="1"/>
      <c r="W30" s="1"/>
      <c r="X30" s="1"/>
      <c r="AF30">
        <f>'18634'!$G$30*IF(E30&lt;&gt;"",'18634'!$F$30,0)</f>
        <v>0</v>
      </c>
    </row>
    <row r="31" spans="1:32" ht="12.75">
      <c r="A31">
        <v>22</v>
      </c>
      <c r="B31" s="1"/>
      <c r="C31">
        <f>IF(B31&lt;&gt;"",VLOOKUP(B31,iscritti_18634!$A$2:$G$297,4,FALSE),"")</f>
      </c>
      <c r="D31">
        <f>IF(B31&lt;&gt;"",VLOOKUP(B31,iscritti_18634!$A$2:$G$297,2,FALSE),"")</f>
      </c>
      <c r="E31">
        <f>IF(B31&lt;&gt;"",VLOOKUP(B31,iscritti_18634!$A$2:$G$297,3,FALSE),"")</f>
      </c>
      <c r="F31">
        <f>IF(E31&lt;&gt;"",VLOOKUP(E31,'18634'!$AG$3:'18634'!$AH$6,2,FALSE),"")</f>
      </c>
      <c r="G31">
        <f>COUNTA('18634'!$H$31:'18634'!$M$31)</f>
        <v>0</v>
      </c>
      <c r="H31" s="1"/>
      <c r="I31" s="1"/>
      <c r="J31" s="1"/>
      <c r="K31" s="1"/>
      <c r="L31" s="1"/>
      <c r="M31" s="1"/>
      <c r="N31">
        <f>IF('18634'!$G$31&lt;&gt;0,'18634'!$O$31/'18634'!$G$31,"")</f>
      </c>
      <c r="O31">
        <f>SUM('18634'!$H$31:'18634'!$M$31)</f>
        <v>0</v>
      </c>
      <c r="P31" s="1"/>
      <c r="Q31" s="1"/>
      <c r="R31">
        <f>SUM('18634'!$O$31:'18634'!$Q$31)+'18634'!$AF$31</f>
        <v>0</v>
      </c>
      <c r="S31">
        <f>SUM('18634'!$R$31:'18634'!$R$31)</f>
        <v>0</v>
      </c>
      <c r="T31">
        <v>22</v>
      </c>
      <c r="V31" s="1"/>
      <c r="W31" s="1"/>
      <c r="X31" s="1"/>
      <c r="AF31">
        <f>'18634'!$G$31*IF(E31&lt;&gt;"",'18634'!$F$31,0)</f>
        <v>0</v>
      </c>
    </row>
    <row r="32" spans="1:32" ht="12.75">
      <c r="A32">
        <v>23</v>
      </c>
      <c r="B32" s="1"/>
      <c r="C32">
        <f>IF(B32&lt;&gt;"",VLOOKUP(B32,iscritti_18634!$A$2:$G$297,4,FALSE),"")</f>
      </c>
      <c r="D32">
        <f>IF(B32&lt;&gt;"",VLOOKUP(B32,iscritti_18634!$A$2:$G$297,2,FALSE),"")</f>
      </c>
      <c r="E32">
        <f>IF(B32&lt;&gt;"",VLOOKUP(B32,iscritti_18634!$A$2:$G$297,3,FALSE),"")</f>
      </c>
      <c r="F32">
        <f>IF(E32&lt;&gt;"",VLOOKUP(E32,'18634'!$AG$3:'18634'!$AH$6,2,FALSE),"")</f>
      </c>
      <c r="G32">
        <f>COUNTA('18634'!$H$32:'18634'!$M$32)</f>
        <v>0</v>
      </c>
      <c r="H32" s="1"/>
      <c r="I32" s="1"/>
      <c r="J32" s="1"/>
      <c r="K32" s="1"/>
      <c r="L32" s="1"/>
      <c r="M32" s="1"/>
      <c r="N32">
        <f>IF('18634'!$G$32&lt;&gt;0,'18634'!$O$32/'18634'!$G$32,"")</f>
      </c>
      <c r="O32">
        <f>SUM('18634'!$H$32:'18634'!$M$32)</f>
        <v>0</v>
      </c>
      <c r="P32" s="1"/>
      <c r="Q32" s="1"/>
      <c r="R32">
        <f>SUM('18634'!$O$32:'18634'!$Q$32)+'18634'!$AF$32</f>
        <v>0</v>
      </c>
      <c r="S32">
        <f>SUM('18634'!$R$32:'18634'!$R$32)</f>
        <v>0</v>
      </c>
      <c r="T32">
        <v>23</v>
      </c>
      <c r="V32" s="1"/>
      <c r="W32" s="1"/>
      <c r="X32" s="1"/>
      <c r="AF32">
        <f>'18634'!$G$32*IF(E32&lt;&gt;"",'18634'!$F$32,0)</f>
        <v>0</v>
      </c>
    </row>
    <row r="33" spans="1:32" ht="12.75">
      <c r="A33">
        <v>24</v>
      </c>
      <c r="B33" s="1"/>
      <c r="C33">
        <f>IF(B33&lt;&gt;"",VLOOKUP(B33,iscritti_18634!$A$2:$G$297,4,FALSE),"")</f>
      </c>
      <c r="D33">
        <f>IF(B33&lt;&gt;"",VLOOKUP(B33,iscritti_18634!$A$2:$G$297,2,FALSE),"")</f>
      </c>
      <c r="E33">
        <f>IF(B33&lt;&gt;"",VLOOKUP(B33,iscritti_18634!$A$2:$G$297,3,FALSE),"")</f>
      </c>
      <c r="F33">
        <f>IF(E33&lt;&gt;"",VLOOKUP(E33,'18634'!$AG$3:'18634'!$AH$6,2,FALSE),"")</f>
      </c>
      <c r="G33">
        <f>COUNTA('18634'!$H$33:'18634'!$M$33)</f>
        <v>0</v>
      </c>
      <c r="H33" s="1"/>
      <c r="I33" s="1"/>
      <c r="J33" s="1"/>
      <c r="K33" s="1"/>
      <c r="L33" s="1"/>
      <c r="M33" s="1"/>
      <c r="N33">
        <f>IF('18634'!$G$33&lt;&gt;0,'18634'!$O$33/'18634'!$G$33,"")</f>
      </c>
      <c r="O33">
        <f>SUM('18634'!$H$33:'18634'!$M$33)</f>
        <v>0</v>
      </c>
      <c r="P33" s="1"/>
      <c r="Q33" s="1"/>
      <c r="R33">
        <f>SUM('18634'!$O$33:'18634'!$Q$33)+'18634'!$AF$33</f>
        <v>0</v>
      </c>
      <c r="S33">
        <f>SUM('18634'!$R$33:'18634'!$R$33)</f>
        <v>0</v>
      </c>
      <c r="T33">
        <v>24</v>
      </c>
      <c r="V33" s="1"/>
      <c r="W33" s="1"/>
      <c r="X33" s="1"/>
      <c r="AF33">
        <f>'18634'!$G$33*IF(E33&lt;&gt;"",'18634'!$F$33,0)</f>
        <v>0</v>
      </c>
    </row>
    <row r="34" spans="1:32" ht="12.75">
      <c r="A34">
        <v>25</v>
      </c>
      <c r="B34" s="1"/>
      <c r="C34">
        <f>IF(B34&lt;&gt;"",VLOOKUP(B34,iscritti_18634!$A$2:$G$297,4,FALSE),"")</f>
      </c>
      <c r="D34">
        <f>IF(B34&lt;&gt;"",VLOOKUP(B34,iscritti_18634!$A$2:$G$297,2,FALSE),"")</f>
      </c>
      <c r="E34">
        <f>IF(B34&lt;&gt;"",VLOOKUP(B34,iscritti_18634!$A$2:$G$297,3,FALSE),"")</f>
      </c>
      <c r="F34">
        <f>IF(E34&lt;&gt;"",VLOOKUP(E34,'18634'!$AG$3:'18634'!$AH$6,2,FALSE),"")</f>
      </c>
      <c r="G34">
        <f>COUNTA('18634'!$H$34:'18634'!$M$34)</f>
        <v>0</v>
      </c>
      <c r="H34" s="1"/>
      <c r="I34" s="1"/>
      <c r="J34" s="1"/>
      <c r="K34" s="1"/>
      <c r="L34" s="1"/>
      <c r="M34" s="1"/>
      <c r="N34">
        <f>IF('18634'!$G$34&lt;&gt;0,'18634'!$O$34/'18634'!$G$34,"")</f>
      </c>
      <c r="O34">
        <f>SUM('18634'!$H$34:'18634'!$M$34)</f>
        <v>0</v>
      </c>
      <c r="P34" s="1"/>
      <c r="Q34" s="1"/>
      <c r="R34">
        <f>SUM('18634'!$O$34:'18634'!$Q$34)+'18634'!$AF$34</f>
        <v>0</v>
      </c>
      <c r="S34">
        <f>SUM('18634'!$R$34:'18634'!$R$34)</f>
        <v>0</v>
      </c>
      <c r="T34">
        <v>25</v>
      </c>
      <c r="V34" s="1"/>
      <c r="W34" s="1"/>
      <c r="X34" s="1"/>
      <c r="AF34">
        <f>'18634'!$G$34*IF(E34&lt;&gt;"",'18634'!$F$34,0)</f>
        <v>0</v>
      </c>
    </row>
    <row r="35" spans="1:32" ht="12.75">
      <c r="A35">
        <v>26</v>
      </c>
      <c r="B35" s="1"/>
      <c r="C35">
        <f>IF(B35&lt;&gt;"",VLOOKUP(B35,iscritti_18634!$A$2:$G$297,4,FALSE),"")</f>
      </c>
      <c r="D35">
        <f>IF(B35&lt;&gt;"",VLOOKUP(B35,iscritti_18634!$A$2:$G$297,2,FALSE),"")</f>
      </c>
      <c r="E35">
        <f>IF(B35&lt;&gt;"",VLOOKUP(B35,iscritti_18634!$A$2:$G$297,3,FALSE),"")</f>
      </c>
      <c r="F35">
        <f>IF(E35&lt;&gt;"",VLOOKUP(E35,'18634'!$AG$3:'18634'!$AH$6,2,FALSE),"")</f>
      </c>
      <c r="G35">
        <f>COUNTA('18634'!$H$35:'18634'!$M$35)</f>
        <v>0</v>
      </c>
      <c r="H35" s="1"/>
      <c r="I35" s="1"/>
      <c r="J35" s="1"/>
      <c r="K35" s="1"/>
      <c r="L35" s="1"/>
      <c r="M35" s="1"/>
      <c r="N35">
        <f>IF('18634'!$G$35&lt;&gt;0,'18634'!$O$35/'18634'!$G$35,"")</f>
      </c>
      <c r="O35">
        <f>SUM('18634'!$H$35:'18634'!$M$35)</f>
        <v>0</v>
      </c>
      <c r="P35" s="1"/>
      <c r="Q35" s="1"/>
      <c r="R35">
        <f>SUM('18634'!$O$35:'18634'!$Q$35)+'18634'!$AF$35</f>
        <v>0</v>
      </c>
      <c r="S35">
        <f>SUM('18634'!$R$35:'18634'!$R$35)</f>
        <v>0</v>
      </c>
      <c r="T35">
        <v>26</v>
      </c>
      <c r="V35" s="1"/>
      <c r="W35" s="1"/>
      <c r="X35" s="1"/>
      <c r="AF35">
        <f>'18634'!$G$35*IF(E35&lt;&gt;"",'18634'!$F$35,0)</f>
        <v>0</v>
      </c>
    </row>
    <row r="36" spans="1:32" ht="12.75">
      <c r="A36">
        <v>27</v>
      </c>
      <c r="B36" s="1"/>
      <c r="C36">
        <f>IF(B36&lt;&gt;"",VLOOKUP(B36,iscritti_18634!$A$2:$G$297,4,FALSE),"")</f>
      </c>
      <c r="D36">
        <f>IF(B36&lt;&gt;"",VLOOKUP(B36,iscritti_18634!$A$2:$G$297,2,FALSE),"")</f>
      </c>
      <c r="E36">
        <f>IF(B36&lt;&gt;"",VLOOKUP(B36,iscritti_18634!$A$2:$G$297,3,FALSE),"")</f>
      </c>
      <c r="F36">
        <f>IF(E36&lt;&gt;"",VLOOKUP(E36,'18634'!$AG$3:'18634'!$AH$6,2,FALSE),"")</f>
      </c>
      <c r="G36">
        <f>COUNTA('18634'!$H$36:'18634'!$M$36)</f>
        <v>0</v>
      </c>
      <c r="H36" s="1"/>
      <c r="I36" s="1"/>
      <c r="J36" s="1"/>
      <c r="K36" s="1"/>
      <c r="L36" s="1"/>
      <c r="M36" s="1"/>
      <c r="N36">
        <f>IF('18634'!$G$36&lt;&gt;0,'18634'!$O$36/'18634'!$G$36,"")</f>
      </c>
      <c r="O36">
        <f>SUM('18634'!$H$36:'18634'!$M$36)</f>
        <v>0</v>
      </c>
      <c r="P36" s="1"/>
      <c r="Q36" s="1"/>
      <c r="R36">
        <f>SUM('18634'!$O$36:'18634'!$Q$36)+'18634'!$AF$36</f>
        <v>0</v>
      </c>
      <c r="S36">
        <f>SUM('18634'!$R$36:'18634'!$R$36)</f>
        <v>0</v>
      </c>
      <c r="T36">
        <v>27</v>
      </c>
      <c r="V36" s="1"/>
      <c r="W36" s="1"/>
      <c r="X36" s="1"/>
      <c r="AF36">
        <f>'18634'!$G$36*IF(E36&lt;&gt;"",'18634'!$F$36,0)</f>
        <v>0</v>
      </c>
    </row>
    <row r="37" spans="1:32" ht="12.75">
      <c r="A37">
        <v>28</v>
      </c>
      <c r="B37" s="1"/>
      <c r="C37">
        <f>IF(B37&lt;&gt;"",VLOOKUP(B37,iscritti_18634!$A$2:$G$297,4,FALSE),"")</f>
      </c>
      <c r="D37">
        <f>IF(B37&lt;&gt;"",VLOOKUP(B37,iscritti_18634!$A$2:$G$297,2,FALSE),"")</f>
      </c>
      <c r="E37">
        <f>IF(B37&lt;&gt;"",VLOOKUP(B37,iscritti_18634!$A$2:$G$297,3,FALSE),"")</f>
      </c>
      <c r="F37">
        <f>IF(E37&lt;&gt;"",VLOOKUP(E37,'18634'!$AG$3:'18634'!$AH$6,2,FALSE),"")</f>
      </c>
      <c r="G37">
        <f>COUNTA('18634'!$H$37:'18634'!$M$37)</f>
        <v>0</v>
      </c>
      <c r="H37" s="1"/>
      <c r="I37" s="1"/>
      <c r="J37" s="1"/>
      <c r="K37" s="1"/>
      <c r="L37" s="1"/>
      <c r="M37" s="1"/>
      <c r="N37">
        <f>IF('18634'!$G$37&lt;&gt;0,'18634'!$O$37/'18634'!$G$37,"")</f>
      </c>
      <c r="O37">
        <f>SUM('18634'!$H$37:'18634'!$M$37)</f>
        <v>0</v>
      </c>
      <c r="P37" s="1"/>
      <c r="Q37" s="1"/>
      <c r="R37">
        <f>SUM('18634'!$O$37:'18634'!$Q$37)+'18634'!$AF$37</f>
        <v>0</v>
      </c>
      <c r="S37">
        <f>SUM('18634'!$R$37:'18634'!$R$37)</f>
        <v>0</v>
      </c>
      <c r="T37">
        <v>28</v>
      </c>
      <c r="V37" s="1"/>
      <c r="W37" s="1"/>
      <c r="X37" s="1"/>
      <c r="AF37">
        <f>'18634'!$G$37*IF(E37&lt;&gt;"",'18634'!$F$37,0)</f>
        <v>0</v>
      </c>
    </row>
    <row r="38" spans="1:32" ht="12.75">
      <c r="A38">
        <v>29</v>
      </c>
      <c r="B38" s="1"/>
      <c r="C38">
        <f>IF(B38&lt;&gt;"",VLOOKUP(B38,iscritti_18634!$A$2:$G$297,4,FALSE),"")</f>
      </c>
      <c r="D38">
        <f>IF(B38&lt;&gt;"",VLOOKUP(B38,iscritti_18634!$A$2:$G$297,2,FALSE),"")</f>
      </c>
      <c r="E38">
        <f>IF(B38&lt;&gt;"",VLOOKUP(B38,iscritti_18634!$A$2:$G$297,3,FALSE),"")</f>
      </c>
      <c r="F38">
        <f>IF(E38&lt;&gt;"",VLOOKUP(E38,'18634'!$AG$3:'18634'!$AH$6,2,FALSE),"")</f>
      </c>
      <c r="G38">
        <f>COUNTA('18634'!$H$38:'18634'!$M$38)</f>
        <v>0</v>
      </c>
      <c r="H38" s="1"/>
      <c r="I38" s="1"/>
      <c r="J38" s="1"/>
      <c r="K38" s="1"/>
      <c r="L38" s="1"/>
      <c r="M38" s="1"/>
      <c r="N38">
        <f>IF('18634'!$G$38&lt;&gt;0,'18634'!$O$38/'18634'!$G$38,"")</f>
      </c>
      <c r="O38">
        <f>SUM('18634'!$H$38:'18634'!$M$38)</f>
        <v>0</v>
      </c>
      <c r="P38" s="1"/>
      <c r="Q38" s="1"/>
      <c r="R38">
        <f>SUM('18634'!$O$38:'18634'!$Q$38)+'18634'!$AF$38</f>
        <v>0</v>
      </c>
      <c r="S38">
        <f>SUM('18634'!$R$38:'18634'!$R$38)</f>
        <v>0</v>
      </c>
      <c r="T38">
        <v>29</v>
      </c>
      <c r="V38" s="1"/>
      <c r="W38" s="1"/>
      <c r="X38" s="1"/>
      <c r="AF38">
        <f>'18634'!$G$38*IF(E38&lt;&gt;"",'18634'!$F$38,0)</f>
        <v>0</v>
      </c>
    </row>
    <row r="39" spans="1:32" ht="12.75">
      <c r="A39">
        <v>30</v>
      </c>
      <c r="B39" s="1"/>
      <c r="C39">
        <f>IF(B39&lt;&gt;"",VLOOKUP(B39,iscritti_18634!$A$2:$G$297,4,FALSE),"")</f>
      </c>
      <c r="D39">
        <f>IF(B39&lt;&gt;"",VLOOKUP(B39,iscritti_18634!$A$2:$G$297,2,FALSE),"")</f>
      </c>
      <c r="E39">
        <f>IF(B39&lt;&gt;"",VLOOKUP(B39,iscritti_18634!$A$2:$G$297,3,FALSE),"")</f>
      </c>
      <c r="F39">
        <f>IF(E39&lt;&gt;"",VLOOKUP(E39,'18634'!$AG$3:'18634'!$AH$6,2,FALSE),"")</f>
      </c>
      <c r="G39">
        <f>COUNTA('18634'!$H$39:'18634'!$M$39)</f>
        <v>0</v>
      </c>
      <c r="H39" s="1"/>
      <c r="I39" s="1"/>
      <c r="J39" s="1"/>
      <c r="K39" s="1"/>
      <c r="L39" s="1"/>
      <c r="M39" s="1"/>
      <c r="N39">
        <f>IF('18634'!$G$39&lt;&gt;0,'18634'!$O$39/'18634'!$G$39,"")</f>
      </c>
      <c r="O39">
        <f>SUM('18634'!$H$39:'18634'!$M$39)</f>
        <v>0</v>
      </c>
      <c r="P39" s="1"/>
      <c r="Q39" s="1"/>
      <c r="R39">
        <f>SUM('18634'!$O$39:'18634'!$Q$39)+'18634'!$AF$39</f>
        <v>0</v>
      </c>
      <c r="S39">
        <f>SUM('18634'!$R$39:'18634'!$R$39)</f>
        <v>0</v>
      </c>
      <c r="T39">
        <v>30</v>
      </c>
      <c r="V39" s="1"/>
      <c r="W39" s="1"/>
      <c r="X39" s="1"/>
      <c r="AF39">
        <f>'18634'!$G$39*IF(E39&lt;&gt;"",'18634'!$F$39,0)</f>
        <v>0</v>
      </c>
    </row>
    <row r="40" spans="1:32" ht="12.75">
      <c r="A40">
        <v>31</v>
      </c>
      <c r="B40" s="1"/>
      <c r="C40">
        <f>IF(B40&lt;&gt;"",VLOOKUP(B40,iscritti_18634!$A$2:$G$297,4,FALSE),"")</f>
      </c>
      <c r="D40">
        <f>IF(B40&lt;&gt;"",VLOOKUP(B40,iscritti_18634!$A$2:$G$297,2,FALSE),"")</f>
      </c>
      <c r="E40">
        <f>IF(B40&lt;&gt;"",VLOOKUP(B40,iscritti_18634!$A$2:$G$297,3,FALSE),"")</f>
      </c>
      <c r="F40">
        <f>IF(E40&lt;&gt;"",VLOOKUP(E40,'18634'!$AG$3:'18634'!$AH$6,2,FALSE),"")</f>
      </c>
      <c r="G40">
        <f>COUNTA('18634'!$H$40:'18634'!$M$40)</f>
        <v>0</v>
      </c>
      <c r="H40" s="1"/>
      <c r="I40" s="1"/>
      <c r="J40" s="1"/>
      <c r="K40" s="1"/>
      <c r="L40" s="1"/>
      <c r="M40" s="1"/>
      <c r="N40">
        <f>IF('18634'!$G$40&lt;&gt;0,'18634'!$O$40/'18634'!$G$40,"")</f>
      </c>
      <c r="O40">
        <f>SUM('18634'!$H$40:'18634'!$M$40)</f>
        <v>0</v>
      </c>
      <c r="P40" s="1"/>
      <c r="Q40" s="1"/>
      <c r="R40">
        <f>SUM('18634'!$O$40:'18634'!$Q$40)+'18634'!$AF$40</f>
        <v>0</v>
      </c>
      <c r="S40">
        <f>SUM('18634'!$R$40:'18634'!$R$40)</f>
        <v>0</v>
      </c>
      <c r="T40">
        <v>31</v>
      </c>
      <c r="V40" s="1"/>
      <c r="W40" s="1"/>
      <c r="X40" s="1"/>
      <c r="AF40">
        <f>'18634'!$G$40*IF(E40&lt;&gt;"",'18634'!$F$40,0)</f>
        <v>0</v>
      </c>
    </row>
    <row r="41" spans="1:32" ht="12.75">
      <c r="A41">
        <v>32</v>
      </c>
      <c r="B41" s="1"/>
      <c r="C41">
        <f>IF(B41&lt;&gt;"",VLOOKUP(B41,iscritti_18634!$A$2:$G$297,4,FALSE),"")</f>
      </c>
      <c r="D41">
        <f>IF(B41&lt;&gt;"",VLOOKUP(B41,iscritti_18634!$A$2:$G$297,2,FALSE),"")</f>
      </c>
      <c r="E41">
        <f>IF(B41&lt;&gt;"",VLOOKUP(B41,iscritti_18634!$A$2:$G$297,3,FALSE),"")</f>
      </c>
      <c r="F41">
        <f>IF(E41&lt;&gt;"",VLOOKUP(E41,'18634'!$AG$3:'18634'!$AH$6,2,FALSE),"")</f>
      </c>
      <c r="G41">
        <f>COUNTA('18634'!$H$41:'18634'!$M$41)</f>
        <v>0</v>
      </c>
      <c r="H41" s="1"/>
      <c r="I41" s="1"/>
      <c r="J41" s="1"/>
      <c r="K41" s="1"/>
      <c r="L41" s="1"/>
      <c r="M41" s="1"/>
      <c r="N41">
        <f>IF('18634'!$G$41&lt;&gt;0,'18634'!$O$41/'18634'!$G$41,"")</f>
      </c>
      <c r="O41">
        <f>SUM('18634'!$H$41:'18634'!$M$41)</f>
        <v>0</v>
      </c>
      <c r="P41" s="1"/>
      <c r="Q41" s="1"/>
      <c r="R41">
        <f>SUM('18634'!$O$41:'18634'!$Q$41)+'18634'!$AF$41</f>
        <v>0</v>
      </c>
      <c r="S41">
        <f>SUM('18634'!$R$41:'18634'!$R$41)</f>
        <v>0</v>
      </c>
      <c r="T41">
        <v>32</v>
      </c>
      <c r="V41" s="1"/>
      <c r="W41" s="1"/>
      <c r="X41" s="1"/>
      <c r="AF41">
        <f>'18634'!$G$41*IF(E41&lt;&gt;"",'18634'!$F$41,0)</f>
        <v>0</v>
      </c>
    </row>
    <row r="42" spans="1:32" ht="12.75">
      <c r="A42">
        <v>33</v>
      </c>
      <c r="B42" s="1"/>
      <c r="C42">
        <f>IF(B42&lt;&gt;"",VLOOKUP(B42,iscritti_18634!$A$2:$G$297,4,FALSE),"")</f>
      </c>
      <c r="D42">
        <f>IF(B42&lt;&gt;"",VLOOKUP(B42,iscritti_18634!$A$2:$G$297,2,FALSE),"")</f>
      </c>
      <c r="E42">
        <f>IF(B42&lt;&gt;"",VLOOKUP(B42,iscritti_18634!$A$2:$G$297,3,FALSE),"")</f>
      </c>
      <c r="F42">
        <f>IF(E42&lt;&gt;"",VLOOKUP(E42,'18634'!$AG$3:'18634'!$AH$6,2,FALSE),"")</f>
      </c>
      <c r="G42">
        <f>COUNTA('18634'!$H$42:'18634'!$M$42)</f>
        <v>0</v>
      </c>
      <c r="H42" s="1"/>
      <c r="I42" s="1"/>
      <c r="J42" s="1"/>
      <c r="K42" s="1"/>
      <c r="L42" s="1"/>
      <c r="M42" s="1"/>
      <c r="N42">
        <f>IF('18634'!$G$42&lt;&gt;0,'18634'!$O$42/'18634'!$G$42,"")</f>
      </c>
      <c r="O42">
        <f>SUM('18634'!$H$42:'18634'!$M$42)</f>
        <v>0</v>
      </c>
      <c r="P42" s="1"/>
      <c r="Q42" s="1"/>
      <c r="R42">
        <f>SUM('18634'!$O$42:'18634'!$Q$42)+'18634'!$AF$42</f>
        <v>0</v>
      </c>
      <c r="S42">
        <f>SUM('18634'!$R$42:'18634'!$R$42)</f>
        <v>0</v>
      </c>
      <c r="T42">
        <v>33</v>
      </c>
      <c r="V42" s="1"/>
      <c r="W42" s="1"/>
      <c r="X42" s="1"/>
      <c r="AF42">
        <f>'18634'!$G$42*IF(E42&lt;&gt;"",'18634'!$F$42,0)</f>
        <v>0</v>
      </c>
    </row>
    <row r="43" spans="1:32" ht="12.75">
      <c r="A43">
        <v>34</v>
      </c>
      <c r="B43" s="1"/>
      <c r="C43">
        <f>IF(B43&lt;&gt;"",VLOOKUP(B43,iscritti_18634!$A$2:$G$297,4,FALSE),"")</f>
      </c>
      <c r="D43">
        <f>IF(B43&lt;&gt;"",VLOOKUP(B43,iscritti_18634!$A$2:$G$297,2,FALSE),"")</f>
      </c>
      <c r="E43">
        <f>IF(B43&lt;&gt;"",VLOOKUP(B43,iscritti_18634!$A$2:$G$297,3,FALSE),"")</f>
      </c>
      <c r="F43">
        <f>IF(E43&lt;&gt;"",VLOOKUP(E43,'18634'!$AG$3:'18634'!$AH$6,2,FALSE),"")</f>
      </c>
      <c r="G43">
        <f>COUNTA('18634'!$H$43:'18634'!$M$43)</f>
        <v>0</v>
      </c>
      <c r="H43" s="1"/>
      <c r="I43" s="1"/>
      <c r="J43" s="1"/>
      <c r="K43" s="1"/>
      <c r="L43" s="1"/>
      <c r="M43" s="1"/>
      <c r="N43">
        <f>IF('18634'!$G$43&lt;&gt;0,'18634'!$O$43/'18634'!$G$43,"")</f>
      </c>
      <c r="O43">
        <f>SUM('18634'!$H$43:'18634'!$M$43)</f>
        <v>0</v>
      </c>
      <c r="P43" s="1"/>
      <c r="Q43" s="1"/>
      <c r="R43">
        <f>SUM('18634'!$O$43:'18634'!$Q$43)+'18634'!$AF$43</f>
        <v>0</v>
      </c>
      <c r="S43">
        <f>SUM('18634'!$R$43:'18634'!$R$43)</f>
        <v>0</v>
      </c>
      <c r="T43">
        <v>34</v>
      </c>
      <c r="V43" s="1"/>
      <c r="W43" s="1"/>
      <c r="X43" s="1"/>
      <c r="AF43">
        <f>'18634'!$G$43*IF(E43&lt;&gt;"",'18634'!$F$43,0)</f>
        <v>0</v>
      </c>
    </row>
    <row r="44" spans="1:32" ht="12.75">
      <c r="A44">
        <v>35</v>
      </c>
      <c r="B44" s="1"/>
      <c r="C44">
        <f>IF(B44&lt;&gt;"",VLOOKUP(B44,iscritti_18634!$A$2:$G$297,4,FALSE),"")</f>
      </c>
      <c r="D44">
        <f>IF(B44&lt;&gt;"",VLOOKUP(B44,iscritti_18634!$A$2:$G$297,2,FALSE),"")</f>
      </c>
      <c r="E44">
        <f>IF(B44&lt;&gt;"",VLOOKUP(B44,iscritti_18634!$A$2:$G$297,3,FALSE),"")</f>
      </c>
      <c r="F44">
        <f>IF(E44&lt;&gt;"",VLOOKUP(E44,'18634'!$AG$3:'18634'!$AH$6,2,FALSE),"")</f>
      </c>
      <c r="G44">
        <f>COUNTA('18634'!$H$44:'18634'!$M$44)</f>
        <v>0</v>
      </c>
      <c r="H44" s="1"/>
      <c r="I44" s="1"/>
      <c r="J44" s="1"/>
      <c r="K44" s="1"/>
      <c r="L44" s="1"/>
      <c r="M44" s="1"/>
      <c r="N44">
        <f>IF('18634'!$G$44&lt;&gt;0,'18634'!$O$44/'18634'!$G$44,"")</f>
      </c>
      <c r="O44">
        <f>SUM('18634'!$H$44:'18634'!$M$44)</f>
        <v>0</v>
      </c>
      <c r="P44" s="1"/>
      <c r="Q44" s="1"/>
      <c r="R44">
        <f>SUM('18634'!$O$44:'18634'!$Q$44)+'18634'!$AF$44</f>
        <v>0</v>
      </c>
      <c r="S44">
        <f>SUM('18634'!$R$44:'18634'!$R$44)</f>
        <v>0</v>
      </c>
      <c r="T44">
        <v>35</v>
      </c>
      <c r="V44" s="1"/>
      <c r="W44" s="1"/>
      <c r="X44" s="1"/>
      <c r="AF44">
        <f>'18634'!$G$44*IF(E44&lt;&gt;"",'18634'!$F$44,0)</f>
        <v>0</v>
      </c>
    </row>
    <row r="45" spans="1:32" ht="12.75">
      <c r="A45">
        <v>36</v>
      </c>
      <c r="B45" s="1"/>
      <c r="C45">
        <f>IF(B45&lt;&gt;"",VLOOKUP(B45,iscritti_18634!$A$2:$G$297,4,FALSE),"")</f>
      </c>
      <c r="D45">
        <f>IF(B45&lt;&gt;"",VLOOKUP(B45,iscritti_18634!$A$2:$G$297,2,FALSE),"")</f>
      </c>
      <c r="E45">
        <f>IF(B45&lt;&gt;"",VLOOKUP(B45,iscritti_18634!$A$2:$G$297,3,FALSE),"")</f>
      </c>
      <c r="F45">
        <f>IF(E45&lt;&gt;"",VLOOKUP(E45,'18634'!$AG$3:'18634'!$AH$6,2,FALSE),"")</f>
      </c>
      <c r="G45">
        <f>COUNTA('18634'!$H$45:'18634'!$M$45)</f>
        <v>0</v>
      </c>
      <c r="H45" s="1"/>
      <c r="I45" s="1"/>
      <c r="J45" s="1"/>
      <c r="K45" s="1"/>
      <c r="L45" s="1"/>
      <c r="M45" s="1"/>
      <c r="N45">
        <f>IF('18634'!$G$45&lt;&gt;0,'18634'!$O$45/'18634'!$G$45,"")</f>
      </c>
      <c r="O45">
        <f>SUM('18634'!$H$45:'18634'!$M$45)</f>
        <v>0</v>
      </c>
      <c r="P45" s="1"/>
      <c r="Q45" s="1"/>
      <c r="R45">
        <f>SUM('18634'!$O$45:'18634'!$Q$45)+'18634'!$AF$45</f>
        <v>0</v>
      </c>
      <c r="S45">
        <f>SUM('18634'!$R$45:'18634'!$R$45)</f>
        <v>0</v>
      </c>
      <c r="T45">
        <v>36</v>
      </c>
      <c r="V45" s="1"/>
      <c r="W45" s="1"/>
      <c r="X45" s="1"/>
      <c r="AF45">
        <f>'18634'!$G$45*IF(E45&lt;&gt;"",'18634'!$F$45,0)</f>
        <v>0</v>
      </c>
    </row>
    <row r="46" spans="1:32" ht="12.75">
      <c r="A46">
        <v>37</v>
      </c>
      <c r="B46" s="1"/>
      <c r="C46">
        <f>IF(B46&lt;&gt;"",VLOOKUP(B46,iscritti_18634!$A$2:$G$297,4,FALSE),"")</f>
      </c>
      <c r="D46">
        <f>IF(B46&lt;&gt;"",VLOOKUP(B46,iscritti_18634!$A$2:$G$297,2,FALSE),"")</f>
      </c>
      <c r="E46">
        <f>IF(B46&lt;&gt;"",VLOOKUP(B46,iscritti_18634!$A$2:$G$297,3,FALSE),"")</f>
      </c>
      <c r="F46">
        <f>IF(E46&lt;&gt;"",VLOOKUP(E46,'18634'!$AG$3:'18634'!$AH$6,2,FALSE),"")</f>
      </c>
      <c r="G46">
        <f>COUNTA('18634'!$H$46:'18634'!$M$46)</f>
        <v>0</v>
      </c>
      <c r="H46" s="1"/>
      <c r="I46" s="1"/>
      <c r="J46" s="1"/>
      <c r="K46" s="1"/>
      <c r="L46" s="1"/>
      <c r="M46" s="1"/>
      <c r="N46">
        <f>IF('18634'!$G$46&lt;&gt;0,'18634'!$O$46/'18634'!$G$46,"")</f>
      </c>
      <c r="O46">
        <f>SUM('18634'!$H$46:'18634'!$M$46)</f>
        <v>0</v>
      </c>
      <c r="P46" s="1"/>
      <c r="Q46" s="1"/>
      <c r="R46">
        <f>SUM('18634'!$O$46:'18634'!$Q$46)+'18634'!$AF$46</f>
        <v>0</v>
      </c>
      <c r="S46">
        <f>SUM('18634'!$R$46:'18634'!$R$46)</f>
        <v>0</v>
      </c>
      <c r="T46">
        <v>37</v>
      </c>
      <c r="V46" s="1"/>
      <c r="W46" s="1"/>
      <c r="X46" s="1"/>
      <c r="AF46">
        <f>'18634'!$G$46*IF(E46&lt;&gt;"",'18634'!$F$46,0)</f>
        <v>0</v>
      </c>
    </row>
    <row r="47" spans="1:32" ht="12.75">
      <c r="A47">
        <v>38</v>
      </c>
      <c r="B47" s="1"/>
      <c r="C47">
        <f>IF(B47&lt;&gt;"",VLOOKUP(B47,iscritti_18634!$A$2:$G$297,4,FALSE),"")</f>
      </c>
      <c r="D47">
        <f>IF(B47&lt;&gt;"",VLOOKUP(B47,iscritti_18634!$A$2:$G$297,2,FALSE),"")</f>
      </c>
      <c r="E47">
        <f>IF(B47&lt;&gt;"",VLOOKUP(B47,iscritti_18634!$A$2:$G$297,3,FALSE),"")</f>
      </c>
      <c r="F47">
        <f>IF(E47&lt;&gt;"",VLOOKUP(E47,'18634'!$AG$3:'18634'!$AH$6,2,FALSE),"")</f>
      </c>
      <c r="G47">
        <f>COUNTA('18634'!$H$47:'18634'!$M$47)</f>
        <v>0</v>
      </c>
      <c r="H47" s="1"/>
      <c r="I47" s="1"/>
      <c r="J47" s="1"/>
      <c r="K47" s="1"/>
      <c r="L47" s="1"/>
      <c r="M47" s="1"/>
      <c r="N47">
        <f>IF('18634'!$G$47&lt;&gt;0,'18634'!$O$47/'18634'!$G$47,"")</f>
      </c>
      <c r="O47">
        <f>SUM('18634'!$H$47:'18634'!$M$47)</f>
        <v>0</v>
      </c>
      <c r="P47" s="1"/>
      <c r="Q47" s="1"/>
      <c r="R47">
        <f>SUM('18634'!$O$47:'18634'!$Q$47)+'18634'!$AF$47</f>
        <v>0</v>
      </c>
      <c r="S47">
        <f>SUM('18634'!$R$47:'18634'!$R$47)</f>
        <v>0</v>
      </c>
      <c r="T47">
        <v>38</v>
      </c>
      <c r="V47" s="1"/>
      <c r="W47" s="1"/>
      <c r="X47" s="1"/>
      <c r="AF47">
        <f>'18634'!$G$47*IF(E47&lt;&gt;"",'18634'!$F$47,0)</f>
        <v>0</v>
      </c>
    </row>
    <row r="48" spans="1:32" ht="12.75">
      <c r="A48">
        <v>39</v>
      </c>
      <c r="B48" s="1"/>
      <c r="C48">
        <f>IF(B48&lt;&gt;"",VLOOKUP(B48,iscritti_18634!$A$2:$G$297,4,FALSE),"")</f>
      </c>
      <c r="D48">
        <f>IF(B48&lt;&gt;"",VLOOKUP(B48,iscritti_18634!$A$2:$G$297,2,FALSE),"")</f>
      </c>
      <c r="E48">
        <f>IF(B48&lt;&gt;"",VLOOKUP(B48,iscritti_18634!$A$2:$G$297,3,FALSE),"")</f>
      </c>
      <c r="F48">
        <f>IF(E48&lt;&gt;"",VLOOKUP(E48,'18634'!$AG$3:'18634'!$AH$6,2,FALSE),"")</f>
      </c>
      <c r="G48">
        <f>COUNTA('18634'!$H$48:'18634'!$M$48)</f>
        <v>0</v>
      </c>
      <c r="H48" s="1"/>
      <c r="I48" s="1"/>
      <c r="J48" s="1"/>
      <c r="K48" s="1"/>
      <c r="L48" s="1"/>
      <c r="M48" s="1"/>
      <c r="N48">
        <f>IF('18634'!$G$48&lt;&gt;0,'18634'!$O$48/'18634'!$G$48,"")</f>
      </c>
      <c r="O48">
        <f>SUM('18634'!$H$48:'18634'!$M$48)</f>
        <v>0</v>
      </c>
      <c r="P48" s="1"/>
      <c r="Q48" s="1"/>
      <c r="R48">
        <f>SUM('18634'!$O$48:'18634'!$Q$48)+'18634'!$AF$48</f>
        <v>0</v>
      </c>
      <c r="S48">
        <f>SUM('18634'!$R$48:'18634'!$R$48)</f>
        <v>0</v>
      </c>
      <c r="T48">
        <v>39</v>
      </c>
      <c r="V48" s="1"/>
      <c r="W48" s="1"/>
      <c r="X48" s="1"/>
      <c r="AF48">
        <f>'18634'!$G$48*IF(E48&lt;&gt;"",'18634'!$F$48,0)</f>
        <v>0</v>
      </c>
    </row>
    <row r="49" spans="1:32" ht="12.75">
      <c r="A49">
        <v>40</v>
      </c>
      <c r="B49" s="1"/>
      <c r="C49">
        <f>IF(B49&lt;&gt;"",VLOOKUP(B49,iscritti_18634!$A$2:$G$297,4,FALSE),"")</f>
      </c>
      <c r="D49">
        <f>IF(B49&lt;&gt;"",VLOOKUP(B49,iscritti_18634!$A$2:$G$297,2,FALSE),"")</f>
      </c>
      <c r="E49">
        <f>IF(B49&lt;&gt;"",VLOOKUP(B49,iscritti_18634!$A$2:$G$297,3,FALSE),"")</f>
      </c>
      <c r="F49">
        <f>IF(E49&lt;&gt;"",VLOOKUP(E49,'18634'!$AG$3:'18634'!$AH$6,2,FALSE),"")</f>
      </c>
      <c r="G49">
        <f>COUNTA('18634'!$H$49:'18634'!$M$49)</f>
        <v>0</v>
      </c>
      <c r="H49" s="1"/>
      <c r="I49" s="1"/>
      <c r="J49" s="1"/>
      <c r="K49" s="1"/>
      <c r="L49" s="1"/>
      <c r="M49" s="1"/>
      <c r="N49">
        <f>IF('18634'!$G$49&lt;&gt;0,'18634'!$O$49/'18634'!$G$49,"")</f>
      </c>
      <c r="O49">
        <f>SUM('18634'!$H$49:'18634'!$M$49)</f>
        <v>0</v>
      </c>
      <c r="P49" s="1"/>
      <c r="Q49" s="1"/>
      <c r="R49">
        <f>SUM('18634'!$O$49:'18634'!$Q$49)+'18634'!$AF$49</f>
        <v>0</v>
      </c>
      <c r="S49">
        <f>SUM('18634'!$R$49:'18634'!$R$49)</f>
        <v>0</v>
      </c>
      <c r="T49">
        <v>40</v>
      </c>
      <c r="V49" s="1"/>
      <c r="W49" s="1"/>
      <c r="X49" s="1"/>
      <c r="AF49">
        <f>'18634'!$G$49*IF(E49&lt;&gt;"",'18634'!$F$49,0)</f>
        <v>0</v>
      </c>
    </row>
    <row r="50" spans="1:32" ht="12.75">
      <c r="A50">
        <v>41</v>
      </c>
      <c r="B50" s="1"/>
      <c r="C50">
        <f>IF(B50&lt;&gt;"",VLOOKUP(B50,iscritti_18634!$A$2:$G$297,4,FALSE),"")</f>
      </c>
      <c r="D50">
        <f>IF(B50&lt;&gt;"",VLOOKUP(B50,iscritti_18634!$A$2:$G$297,2,FALSE),"")</f>
      </c>
      <c r="E50">
        <f>IF(B50&lt;&gt;"",VLOOKUP(B50,iscritti_18634!$A$2:$G$297,3,FALSE),"")</f>
      </c>
      <c r="F50">
        <f>IF(E50&lt;&gt;"",VLOOKUP(E50,'18634'!$AG$3:'18634'!$AH$6,2,FALSE),"")</f>
      </c>
      <c r="G50">
        <f>COUNTA('18634'!$H$50:'18634'!$M$50)</f>
        <v>0</v>
      </c>
      <c r="H50" s="1"/>
      <c r="I50" s="1"/>
      <c r="J50" s="1"/>
      <c r="K50" s="1"/>
      <c r="L50" s="1"/>
      <c r="M50" s="1"/>
      <c r="N50">
        <f>IF('18634'!$G$50&lt;&gt;0,'18634'!$O$50/'18634'!$G$50,"")</f>
      </c>
      <c r="O50">
        <f>SUM('18634'!$H$50:'18634'!$M$50)</f>
        <v>0</v>
      </c>
      <c r="P50" s="1"/>
      <c r="Q50" s="1"/>
      <c r="R50">
        <f>SUM('18634'!$O$50:'18634'!$Q$50)+'18634'!$AF$50</f>
        <v>0</v>
      </c>
      <c r="S50">
        <f>SUM('18634'!$R$50:'18634'!$R$50)</f>
        <v>0</v>
      </c>
      <c r="T50">
        <v>41</v>
      </c>
      <c r="V50" s="1"/>
      <c r="W50" s="1"/>
      <c r="X50" s="1"/>
      <c r="AF50">
        <f>'18634'!$G$50*IF(E50&lt;&gt;"",'18634'!$F$50,0)</f>
        <v>0</v>
      </c>
    </row>
    <row r="51" spans="1:32" ht="12.75">
      <c r="A51">
        <v>42</v>
      </c>
      <c r="B51" s="1"/>
      <c r="C51">
        <f>IF(B51&lt;&gt;"",VLOOKUP(B51,iscritti_18634!$A$2:$G$297,4,FALSE),"")</f>
      </c>
      <c r="D51">
        <f>IF(B51&lt;&gt;"",VLOOKUP(B51,iscritti_18634!$A$2:$G$297,2,FALSE),"")</f>
      </c>
      <c r="E51">
        <f>IF(B51&lt;&gt;"",VLOOKUP(B51,iscritti_18634!$A$2:$G$297,3,FALSE),"")</f>
      </c>
      <c r="F51">
        <f>IF(E51&lt;&gt;"",VLOOKUP(E51,'18634'!$AG$3:'18634'!$AH$6,2,FALSE),"")</f>
      </c>
      <c r="G51">
        <f>COUNTA('18634'!$H$51:'18634'!$M$51)</f>
        <v>0</v>
      </c>
      <c r="H51" s="1"/>
      <c r="I51" s="1"/>
      <c r="J51" s="1"/>
      <c r="K51" s="1"/>
      <c r="L51" s="1"/>
      <c r="M51" s="1"/>
      <c r="N51">
        <f>IF('18634'!$G$51&lt;&gt;0,'18634'!$O$51/'18634'!$G$51,"")</f>
      </c>
      <c r="O51">
        <f>SUM('18634'!$H$51:'18634'!$M$51)</f>
        <v>0</v>
      </c>
      <c r="P51" s="1"/>
      <c r="Q51" s="1"/>
      <c r="R51">
        <f>SUM('18634'!$O$51:'18634'!$Q$51)+'18634'!$AF$51</f>
        <v>0</v>
      </c>
      <c r="S51">
        <f>SUM('18634'!$R$51:'18634'!$R$51)</f>
        <v>0</v>
      </c>
      <c r="T51">
        <v>42</v>
      </c>
      <c r="V51" s="1"/>
      <c r="W51" s="1"/>
      <c r="X51" s="1"/>
      <c r="AF51">
        <f>'18634'!$G$51*IF(E51&lt;&gt;"",'18634'!$F$51,0)</f>
        <v>0</v>
      </c>
    </row>
    <row r="52" spans="1:32" ht="12.75">
      <c r="A52">
        <v>43</v>
      </c>
      <c r="B52" s="1"/>
      <c r="C52">
        <f>IF(B52&lt;&gt;"",VLOOKUP(B52,iscritti_18634!$A$2:$G$297,4,FALSE),"")</f>
      </c>
      <c r="D52">
        <f>IF(B52&lt;&gt;"",VLOOKUP(B52,iscritti_18634!$A$2:$G$297,2,FALSE),"")</f>
      </c>
      <c r="E52">
        <f>IF(B52&lt;&gt;"",VLOOKUP(B52,iscritti_18634!$A$2:$G$297,3,FALSE),"")</f>
      </c>
      <c r="F52">
        <f>IF(E52&lt;&gt;"",VLOOKUP(E52,'18634'!$AG$3:'18634'!$AH$6,2,FALSE),"")</f>
      </c>
      <c r="G52">
        <f>COUNTA('18634'!$H$52:'18634'!$M$52)</f>
        <v>0</v>
      </c>
      <c r="H52" s="1"/>
      <c r="I52" s="1"/>
      <c r="J52" s="1"/>
      <c r="K52" s="1"/>
      <c r="L52" s="1"/>
      <c r="M52" s="1"/>
      <c r="N52">
        <f>IF('18634'!$G$52&lt;&gt;0,'18634'!$O$52/'18634'!$G$52,"")</f>
      </c>
      <c r="O52">
        <f>SUM('18634'!$H$52:'18634'!$M$52)</f>
        <v>0</v>
      </c>
      <c r="P52" s="1"/>
      <c r="Q52" s="1"/>
      <c r="R52">
        <f>SUM('18634'!$O$52:'18634'!$Q$52)+'18634'!$AF$52</f>
        <v>0</v>
      </c>
      <c r="S52">
        <f>SUM('18634'!$R$52:'18634'!$R$52)</f>
        <v>0</v>
      </c>
      <c r="T52">
        <v>43</v>
      </c>
      <c r="V52" s="1"/>
      <c r="W52" s="1"/>
      <c r="X52" s="1"/>
      <c r="AF52">
        <f>'18634'!$G$52*IF(E52&lt;&gt;"",'18634'!$F$52,0)</f>
        <v>0</v>
      </c>
    </row>
    <row r="53" spans="1:32" ht="12.75">
      <c r="A53">
        <v>44</v>
      </c>
      <c r="B53" s="1"/>
      <c r="C53">
        <f>IF(B53&lt;&gt;"",VLOOKUP(B53,iscritti_18634!$A$2:$G$297,4,FALSE),"")</f>
      </c>
      <c r="D53">
        <f>IF(B53&lt;&gt;"",VLOOKUP(B53,iscritti_18634!$A$2:$G$297,2,FALSE),"")</f>
      </c>
      <c r="E53">
        <f>IF(B53&lt;&gt;"",VLOOKUP(B53,iscritti_18634!$A$2:$G$297,3,FALSE),"")</f>
      </c>
      <c r="F53">
        <f>IF(E53&lt;&gt;"",VLOOKUP(E53,'18634'!$AG$3:'18634'!$AH$6,2,FALSE),"")</f>
      </c>
      <c r="G53">
        <f>COUNTA('18634'!$H$53:'18634'!$M$53)</f>
        <v>0</v>
      </c>
      <c r="H53" s="1"/>
      <c r="I53" s="1"/>
      <c r="J53" s="1"/>
      <c r="K53" s="1"/>
      <c r="L53" s="1"/>
      <c r="M53" s="1"/>
      <c r="N53">
        <f>IF('18634'!$G$53&lt;&gt;0,'18634'!$O$53/'18634'!$G$53,"")</f>
      </c>
      <c r="O53">
        <f>SUM('18634'!$H$53:'18634'!$M$53)</f>
        <v>0</v>
      </c>
      <c r="P53" s="1"/>
      <c r="Q53" s="1"/>
      <c r="R53">
        <f>SUM('18634'!$O$53:'18634'!$Q$53)+'18634'!$AF$53</f>
        <v>0</v>
      </c>
      <c r="S53">
        <f>SUM('18634'!$R$53:'18634'!$R$53)</f>
        <v>0</v>
      </c>
      <c r="T53">
        <v>44</v>
      </c>
      <c r="V53" s="1"/>
      <c r="W53" s="1"/>
      <c r="X53" s="1"/>
      <c r="AF53">
        <f>'18634'!$G$53*IF(E53&lt;&gt;"",'18634'!$F$53,0)</f>
        <v>0</v>
      </c>
    </row>
    <row r="54" spans="1:32" ht="12.75">
      <c r="A54">
        <v>45</v>
      </c>
      <c r="B54" s="1"/>
      <c r="C54">
        <f>IF(B54&lt;&gt;"",VLOOKUP(B54,iscritti_18634!$A$2:$G$297,4,FALSE),"")</f>
      </c>
      <c r="D54">
        <f>IF(B54&lt;&gt;"",VLOOKUP(B54,iscritti_18634!$A$2:$G$297,2,FALSE),"")</f>
      </c>
      <c r="E54">
        <f>IF(B54&lt;&gt;"",VLOOKUP(B54,iscritti_18634!$A$2:$G$297,3,FALSE),"")</f>
      </c>
      <c r="F54">
        <f>IF(E54&lt;&gt;"",VLOOKUP(E54,'18634'!$AG$3:'18634'!$AH$6,2,FALSE),"")</f>
      </c>
      <c r="G54">
        <f>COUNTA('18634'!$H$54:'18634'!$M$54)</f>
        <v>0</v>
      </c>
      <c r="H54" s="1"/>
      <c r="I54" s="1"/>
      <c r="J54" s="1"/>
      <c r="K54" s="1"/>
      <c r="L54" s="1"/>
      <c r="M54" s="1"/>
      <c r="N54">
        <f>IF('18634'!$G$54&lt;&gt;0,'18634'!$O$54/'18634'!$G$54,"")</f>
      </c>
      <c r="O54">
        <f>SUM('18634'!$H$54:'18634'!$M$54)</f>
        <v>0</v>
      </c>
      <c r="P54" s="1"/>
      <c r="Q54" s="1"/>
      <c r="R54">
        <f>SUM('18634'!$O$54:'18634'!$Q$54)+'18634'!$AF$54</f>
        <v>0</v>
      </c>
      <c r="S54">
        <f>SUM('18634'!$R$54:'18634'!$R$54)</f>
        <v>0</v>
      </c>
      <c r="T54">
        <v>45</v>
      </c>
      <c r="V54" s="1"/>
      <c r="W54" s="1"/>
      <c r="X54" s="1"/>
      <c r="AF54">
        <f>'18634'!$G$54*IF(E54&lt;&gt;"",'18634'!$F$54,0)</f>
        <v>0</v>
      </c>
    </row>
    <row r="55" spans="1:32" ht="12.75">
      <c r="A55">
        <v>46</v>
      </c>
      <c r="B55" s="1"/>
      <c r="C55">
        <f>IF(B55&lt;&gt;"",VLOOKUP(B55,iscritti_18634!$A$2:$G$297,4,FALSE),"")</f>
      </c>
      <c r="D55">
        <f>IF(B55&lt;&gt;"",VLOOKUP(B55,iscritti_18634!$A$2:$G$297,2,FALSE),"")</f>
      </c>
      <c r="E55">
        <f>IF(B55&lt;&gt;"",VLOOKUP(B55,iscritti_18634!$A$2:$G$297,3,FALSE),"")</f>
      </c>
      <c r="F55">
        <f>IF(E55&lt;&gt;"",VLOOKUP(E55,'18634'!$AG$3:'18634'!$AH$6,2,FALSE),"")</f>
      </c>
      <c r="G55">
        <f>COUNTA('18634'!$H$55:'18634'!$M$55)</f>
        <v>0</v>
      </c>
      <c r="H55" s="1"/>
      <c r="I55" s="1"/>
      <c r="J55" s="1"/>
      <c r="K55" s="1"/>
      <c r="L55" s="1"/>
      <c r="M55" s="1"/>
      <c r="N55">
        <f>IF('18634'!$G$55&lt;&gt;0,'18634'!$O$55/'18634'!$G$55,"")</f>
      </c>
      <c r="O55">
        <f>SUM('18634'!$H$55:'18634'!$M$55)</f>
        <v>0</v>
      </c>
      <c r="P55" s="1"/>
      <c r="Q55" s="1"/>
      <c r="R55">
        <f>SUM('18634'!$O$55:'18634'!$Q$55)+'18634'!$AF$55</f>
        <v>0</v>
      </c>
      <c r="S55">
        <f>SUM('18634'!$R$55:'18634'!$R$55)</f>
        <v>0</v>
      </c>
      <c r="T55">
        <v>46</v>
      </c>
      <c r="V55" s="1"/>
      <c r="W55" s="1"/>
      <c r="X55" s="1"/>
      <c r="AF55">
        <f>'18634'!$G$55*IF(E55&lt;&gt;"",'18634'!$F$55,0)</f>
        <v>0</v>
      </c>
    </row>
    <row r="56" spans="1:32" ht="12.75">
      <c r="A56">
        <v>47</v>
      </c>
      <c r="B56" s="1"/>
      <c r="C56">
        <f>IF(B56&lt;&gt;"",VLOOKUP(B56,iscritti_18634!$A$2:$G$297,4,FALSE),"")</f>
      </c>
      <c r="D56">
        <f>IF(B56&lt;&gt;"",VLOOKUP(B56,iscritti_18634!$A$2:$G$297,2,FALSE),"")</f>
      </c>
      <c r="E56">
        <f>IF(B56&lt;&gt;"",VLOOKUP(B56,iscritti_18634!$A$2:$G$297,3,FALSE),"")</f>
      </c>
      <c r="F56">
        <f>IF(E56&lt;&gt;"",VLOOKUP(E56,'18634'!$AG$3:'18634'!$AH$6,2,FALSE),"")</f>
      </c>
      <c r="G56">
        <f>COUNTA('18634'!$H$56:'18634'!$M$56)</f>
        <v>0</v>
      </c>
      <c r="H56" s="1"/>
      <c r="I56" s="1"/>
      <c r="J56" s="1"/>
      <c r="K56" s="1"/>
      <c r="L56" s="1"/>
      <c r="M56" s="1"/>
      <c r="N56">
        <f>IF('18634'!$G$56&lt;&gt;0,'18634'!$O$56/'18634'!$G$56,"")</f>
      </c>
      <c r="O56">
        <f>SUM('18634'!$H$56:'18634'!$M$56)</f>
        <v>0</v>
      </c>
      <c r="P56" s="1"/>
      <c r="Q56" s="1"/>
      <c r="R56">
        <f>SUM('18634'!$O$56:'18634'!$Q$56)+'18634'!$AF$56</f>
        <v>0</v>
      </c>
      <c r="S56">
        <f>SUM('18634'!$R$56:'18634'!$R$56)</f>
        <v>0</v>
      </c>
      <c r="T56">
        <v>47</v>
      </c>
      <c r="V56" s="1"/>
      <c r="W56" s="1"/>
      <c r="X56" s="1"/>
      <c r="AF56">
        <f>'18634'!$G$56*IF(E56&lt;&gt;"",'18634'!$F$56,0)</f>
        <v>0</v>
      </c>
    </row>
    <row r="57" spans="1:32" ht="12.75">
      <c r="A57">
        <v>48</v>
      </c>
      <c r="B57" s="1"/>
      <c r="C57">
        <f>IF(B57&lt;&gt;"",VLOOKUP(B57,iscritti_18634!$A$2:$G$297,4,FALSE),"")</f>
      </c>
      <c r="D57">
        <f>IF(B57&lt;&gt;"",VLOOKUP(B57,iscritti_18634!$A$2:$G$297,2,FALSE),"")</f>
      </c>
      <c r="E57">
        <f>IF(B57&lt;&gt;"",VLOOKUP(B57,iscritti_18634!$A$2:$G$297,3,FALSE),"")</f>
      </c>
      <c r="F57">
        <f>IF(E57&lt;&gt;"",VLOOKUP(E57,'18634'!$AG$3:'18634'!$AH$6,2,FALSE),"")</f>
      </c>
      <c r="G57">
        <f>COUNTA('18634'!$H$57:'18634'!$M$57)</f>
        <v>0</v>
      </c>
      <c r="H57" s="1"/>
      <c r="I57" s="1"/>
      <c r="J57" s="1"/>
      <c r="K57" s="1"/>
      <c r="L57" s="1"/>
      <c r="M57" s="1"/>
      <c r="N57">
        <f>IF('18634'!$G$57&lt;&gt;0,'18634'!$O$57/'18634'!$G$57,"")</f>
      </c>
      <c r="O57">
        <f>SUM('18634'!$H$57:'18634'!$M$57)</f>
        <v>0</v>
      </c>
      <c r="P57" s="1"/>
      <c r="Q57" s="1"/>
      <c r="R57">
        <f>SUM('18634'!$O$57:'18634'!$Q$57)+'18634'!$AF$57</f>
        <v>0</v>
      </c>
      <c r="S57">
        <f>SUM('18634'!$R$57:'18634'!$R$57)</f>
        <v>0</v>
      </c>
      <c r="T57">
        <v>48</v>
      </c>
      <c r="V57" s="1"/>
      <c r="W57" s="1"/>
      <c r="X57" s="1"/>
      <c r="AF57">
        <f>'18634'!$G$57*IF(E57&lt;&gt;"",'18634'!$F$57,0)</f>
        <v>0</v>
      </c>
    </row>
    <row r="58" spans="1:32" ht="12.75">
      <c r="A58">
        <v>49</v>
      </c>
      <c r="B58" s="1"/>
      <c r="C58">
        <f>IF(B58&lt;&gt;"",VLOOKUP(B58,iscritti_18634!$A$2:$G$297,4,FALSE),"")</f>
      </c>
      <c r="D58">
        <f>IF(B58&lt;&gt;"",VLOOKUP(B58,iscritti_18634!$A$2:$G$297,2,FALSE),"")</f>
      </c>
      <c r="E58">
        <f>IF(B58&lt;&gt;"",VLOOKUP(B58,iscritti_18634!$A$2:$G$297,3,FALSE),"")</f>
      </c>
      <c r="F58">
        <f>IF(E58&lt;&gt;"",VLOOKUP(E58,'18634'!$AG$3:'18634'!$AH$6,2,FALSE),"")</f>
      </c>
      <c r="G58">
        <f>COUNTA('18634'!$H$58:'18634'!$M$58)</f>
        <v>0</v>
      </c>
      <c r="H58" s="1"/>
      <c r="I58" s="1"/>
      <c r="J58" s="1"/>
      <c r="K58" s="1"/>
      <c r="L58" s="1"/>
      <c r="M58" s="1"/>
      <c r="N58">
        <f>IF('18634'!$G$58&lt;&gt;0,'18634'!$O$58/'18634'!$G$58,"")</f>
      </c>
      <c r="O58">
        <f>SUM('18634'!$H$58:'18634'!$M$58)</f>
        <v>0</v>
      </c>
      <c r="P58" s="1"/>
      <c r="Q58" s="1"/>
      <c r="R58">
        <f>SUM('18634'!$O$58:'18634'!$Q$58)+'18634'!$AF$58</f>
        <v>0</v>
      </c>
      <c r="S58">
        <f>SUM('18634'!$R$58:'18634'!$R$58)</f>
        <v>0</v>
      </c>
      <c r="T58">
        <v>49</v>
      </c>
      <c r="V58" s="1"/>
      <c r="W58" s="1"/>
      <c r="X58" s="1"/>
      <c r="AF58">
        <f>'18634'!$G$58*IF(E58&lt;&gt;"",'18634'!$F$58,0)</f>
        <v>0</v>
      </c>
    </row>
    <row r="59" spans="1:32" ht="12.75">
      <c r="A59">
        <v>50</v>
      </c>
      <c r="B59" s="1"/>
      <c r="C59">
        <f>IF(B59&lt;&gt;"",VLOOKUP(B59,iscritti_18634!$A$2:$G$297,4,FALSE),"")</f>
      </c>
      <c r="D59">
        <f>IF(B59&lt;&gt;"",VLOOKUP(B59,iscritti_18634!$A$2:$G$297,2,FALSE),"")</f>
      </c>
      <c r="E59">
        <f>IF(B59&lt;&gt;"",VLOOKUP(B59,iscritti_18634!$A$2:$G$297,3,FALSE),"")</f>
      </c>
      <c r="F59">
        <f>IF(E59&lt;&gt;"",VLOOKUP(E59,'18634'!$AG$3:'18634'!$AH$6,2,FALSE),"")</f>
      </c>
      <c r="G59">
        <f>COUNTA('18634'!$H$59:'18634'!$M$59)</f>
        <v>0</v>
      </c>
      <c r="H59" s="1"/>
      <c r="I59" s="1"/>
      <c r="J59" s="1"/>
      <c r="K59" s="1"/>
      <c r="L59" s="1"/>
      <c r="M59" s="1"/>
      <c r="N59">
        <f>IF('18634'!$G$59&lt;&gt;0,'18634'!$O$59/'18634'!$G$59,"")</f>
      </c>
      <c r="O59">
        <f>SUM('18634'!$H$59:'18634'!$M$59)</f>
        <v>0</v>
      </c>
      <c r="P59" s="1"/>
      <c r="Q59" s="1"/>
      <c r="R59">
        <f>SUM('18634'!$O$59:'18634'!$Q$59)+'18634'!$AF$59</f>
        <v>0</v>
      </c>
      <c r="S59">
        <f>SUM('18634'!$R$59:'18634'!$R$59)</f>
        <v>0</v>
      </c>
      <c r="T59">
        <v>50</v>
      </c>
      <c r="V59" s="1"/>
      <c r="W59" s="1"/>
      <c r="X59" s="1"/>
      <c r="AF59">
        <f>'18634'!$G$59*IF(E59&lt;&gt;"",'18634'!$F$59,0)</f>
        <v>0</v>
      </c>
    </row>
    <row r="60" spans="1:32" ht="12.75">
      <c r="A60">
        <v>51</v>
      </c>
      <c r="B60" s="1"/>
      <c r="C60">
        <f>IF(B60&lt;&gt;"",VLOOKUP(B60,iscritti_18634!$A$2:$G$297,4,FALSE),"")</f>
      </c>
      <c r="D60">
        <f>IF(B60&lt;&gt;"",VLOOKUP(B60,iscritti_18634!$A$2:$G$297,2,FALSE),"")</f>
      </c>
      <c r="E60">
        <f>IF(B60&lt;&gt;"",VLOOKUP(B60,iscritti_18634!$A$2:$G$297,3,FALSE),"")</f>
      </c>
      <c r="F60">
        <f>IF(E60&lt;&gt;"",VLOOKUP(E60,'18634'!$AG$3:'18634'!$AH$6,2,FALSE),"")</f>
      </c>
      <c r="G60">
        <f>COUNTA('18634'!$H$60:'18634'!$M$60)</f>
        <v>0</v>
      </c>
      <c r="H60" s="1"/>
      <c r="I60" s="1"/>
      <c r="J60" s="1"/>
      <c r="K60" s="1"/>
      <c r="L60" s="1"/>
      <c r="M60" s="1"/>
      <c r="N60">
        <f>IF('18634'!$G$60&lt;&gt;0,'18634'!$O$60/'18634'!$G$60,"")</f>
      </c>
      <c r="O60">
        <f>SUM('18634'!$H$60:'18634'!$M$60)</f>
        <v>0</v>
      </c>
      <c r="P60" s="1"/>
      <c r="Q60" s="1"/>
      <c r="R60">
        <f>SUM('18634'!$O$60:'18634'!$Q$60)+'18634'!$AF$60</f>
        <v>0</v>
      </c>
      <c r="S60">
        <f>SUM('18634'!$R$60:'18634'!$R$60)</f>
        <v>0</v>
      </c>
      <c r="T60">
        <v>51</v>
      </c>
      <c r="V60" s="1"/>
      <c r="W60" s="1"/>
      <c r="X60" s="1"/>
      <c r="AF60">
        <f>'18634'!$G$60*IF(E60&lt;&gt;"",'18634'!$F$60,0)</f>
        <v>0</v>
      </c>
    </row>
    <row r="61" spans="1:32" ht="12.75">
      <c r="A61">
        <v>52</v>
      </c>
      <c r="B61" s="1"/>
      <c r="C61">
        <f>IF(B61&lt;&gt;"",VLOOKUP(B61,iscritti_18634!$A$2:$G$297,4,FALSE),"")</f>
      </c>
      <c r="D61">
        <f>IF(B61&lt;&gt;"",VLOOKUP(B61,iscritti_18634!$A$2:$G$297,2,FALSE),"")</f>
      </c>
      <c r="E61">
        <f>IF(B61&lt;&gt;"",VLOOKUP(B61,iscritti_18634!$A$2:$G$297,3,FALSE),"")</f>
      </c>
      <c r="F61">
        <f>IF(E61&lt;&gt;"",VLOOKUP(E61,'18634'!$AG$3:'18634'!$AH$6,2,FALSE),"")</f>
      </c>
      <c r="G61">
        <f>COUNTA('18634'!$H$61:'18634'!$M$61)</f>
        <v>0</v>
      </c>
      <c r="H61" s="1"/>
      <c r="I61" s="1"/>
      <c r="J61" s="1"/>
      <c r="K61" s="1"/>
      <c r="L61" s="1"/>
      <c r="M61" s="1"/>
      <c r="N61">
        <f>IF('18634'!$G$61&lt;&gt;0,'18634'!$O$61/'18634'!$G$61,"")</f>
      </c>
      <c r="O61">
        <f>SUM('18634'!$H$61:'18634'!$M$61)</f>
        <v>0</v>
      </c>
      <c r="P61" s="1"/>
      <c r="Q61" s="1"/>
      <c r="R61">
        <f>SUM('18634'!$O$61:'18634'!$Q$61)+'18634'!$AF$61</f>
        <v>0</v>
      </c>
      <c r="S61">
        <f>SUM('18634'!$R$61:'18634'!$R$61)</f>
        <v>0</v>
      </c>
      <c r="T61">
        <v>52</v>
      </c>
      <c r="V61" s="1"/>
      <c r="W61" s="1"/>
      <c r="X61" s="1"/>
      <c r="AF61">
        <f>'18634'!$G$61*IF(E61&lt;&gt;"",'18634'!$F$61,0)</f>
        <v>0</v>
      </c>
    </row>
    <row r="62" spans="1:32" ht="12.75">
      <c r="A62">
        <v>53</v>
      </c>
      <c r="B62" s="1"/>
      <c r="C62">
        <f>IF(B62&lt;&gt;"",VLOOKUP(B62,iscritti_18634!$A$2:$G$297,4,FALSE),"")</f>
      </c>
      <c r="D62">
        <f>IF(B62&lt;&gt;"",VLOOKUP(B62,iscritti_18634!$A$2:$G$297,2,FALSE),"")</f>
      </c>
      <c r="E62">
        <f>IF(B62&lt;&gt;"",VLOOKUP(B62,iscritti_18634!$A$2:$G$297,3,FALSE),"")</f>
      </c>
      <c r="F62">
        <f>IF(E62&lt;&gt;"",VLOOKUP(E62,'18634'!$AG$3:'18634'!$AH$6,2,FALSE),"")</f>
      </c>
      <c r="G62">
        <f>COUNTA('18634'!$H$62:'18634'!$M$62)</f>
        <v>0</v>
      </c>
      <c r="H62" s="1"/>
      <c r="I62" s="1"/>
      <c r="J62" s="1"/>
      <c r="K62" s="1"/>
      <c r="L62" s="1"/>
      <c r="M62" s="1"/>
      <c r="N62">
        <f>IF('18634'!$G$62&lt;&gt;0,'18634'!$O$62/'18634'!$G$62,"")</f>
      </c>
      <c r="O62">
        <f>SUM('18634'!$H$62:'18634'!$M$62)</f>
        <v>0</v>
      </c>
      <c r="P62" s="1"/>
      <c r="Q62" s="1"/>
      <c r="R62">
        <f>SUM('18634'!$O$62:'18634'!$Q$62)+'18634'!$AF$62</f>
        <v>0</v>
      </c>
      <c r="S62">
        <f>SUM('18634'!$R$62:'18634'!$R$62)</f>
        <v>0</v>
      </c>
      <c r="T62">
        <v>53</v>
      </c>
      <c r="V62" s="1"/>
      <c r="W62" s="1"/>
      <c r="X62" s="1"/>
      <c r="AF62">
        <f>'18634'!$G$62*IF(E62&lt;&gt;"",'18634'!$F$62,0)</f>
        <v>0</v>
      </c>
    </row>
    <row r="63" spans="1:32" ht="12.75">
      <c r="A63">
        <v>54</v>
      </c>
      <c r="B63" s="1"/>
      <c r="C63">
        <f>IF(B63&lt;&gt;"",VLOOKUP(B63,iscritti_18634!$A$2:$G$297,4,FALSE),"")</f>
      </c>
      <c r="D63">
        <f>IF(B63&lt;&gt;"",VLOOKUP(B63,iscritti_18634!$A$2:$G$297,2,FALSE),"")</f>
      </c>
      <c r="E63">
        <f>IF(B63&lt;&gt;"",VLOOKUP(B63,iscritti_18634!$A$2:$G$297,3,FALSE),"")</f>
      </c>
      <c r="F63">
        <f>IF(E63&lt;&gt;"",VLOOKUP(E63,'18634'!$AG$3:'18634'!$AH$6,2,FALSE),"")</f>
      </c>
      <c r="G63">
        <f>COUNTA('18634'!$H$63:'18634'!$M$63)</f>
        <v>0</v>
      </c>
      <c r="H63" s="1"/>
      <c r="I63" s="1"/>
      <c r="J63" s="1"/>
      <c r="K63" s="1"/>
      <c r="L63" s="1"/>
      <c r="M63" s="1"/>
      <c r="N63">
        <f>IF('18634'!$G$63&lt;&gt;0,'18634'!$O$63/'18634'!$G$63,"")</f>
      </c>
      <c r="O63">
        <f>SUM('18634'!$H$63:'18634'!$M$63)</f>
        <v>0</v>
      </c>
      <c r="P63" s="1"/>
      <c r="Q63" s="1"/>
      <c r="R63">
        <f>SUM('18634'!$O$63:'18634'!$Q$63)+'18634'!$AF$63</f>
        <v>0</v>
      </c>
      <c r="S63">
        <f>SUM('18634'!$R$63:'18634'!$R$63)</f>
        <v>0</v>
      </c>
      <c r="T63">
        <v>54</v>
      </c>
      <c r="V63" s="1"/>
      <c r="W63" s="1"/>
      <c r="X63" s="1"/>
      <c r="AF63">
        <f>'18634'!$G$63*IF(E63&lt;&gt;"",'18634'!$F$63,0)</f>
        <v>0</v>
      </c>
    </row>
    <row r="64" spans="1:32" ht="12.75">
      <c r="A64">
        <v>55</v>
      </c>
      <c r="B64" s="1"/>
      <c r="C64">
        <f>IF(B64&lt;&gt;"",VLOOKUP(B64,iscritti_18634!$A$2:$G$297,4,FALSE),"")</f>
      </c>
      <c r="D64">
        <f>IF(B64&lt;&gt;"",VLOOKUP(B64,iscritti_18634!$A$2:$G$297,2,FALSE),"")</f>
      </c>
      <c r="E64">
        <f>IF(B64&lt;&gt;"",VLOOKUP(B64,iscritti_18634!$A$2:$G$297,3,FALSE),"")</f>
      </c>
      <c r="F64">
        <f>IF(E64&lt;&gt;"",VLOOKUP(E64,'18634'!$AG$3:'18634'!$AH$6,2,FALSE),"")</f>
      </c>
      <c r="G64">
        <f>COUNTA('18634'!$H$64:'18634'!$M$64)</f>
        <v>0</v>
      </c>
      <c r="H64" s="1"/>
      <c r="I64" s="1"/>
      <c r="J64" s="1"/>
      <c r="K64" s="1"/>
      <c r="L64" s="1"/>
      <c r="M64" s="1"/>
      <c r="N64">
        <f>IF('18634'!$G$64&lt;&gt;0,'18634'!$O$64/'18634'!$G$64,"")</f>
      </c>
      <c r="O64">
        <f>SUM('18634'!$H$64:'18634'!$M$64)</f>
        <v>0</v>
      </c>
      <c r="P64" s="1"/>
      <c r="Q64" s="1"/>
      <c r="R64">
        <f>SUM('18634'!$O$64:'18634'!$Q$64)+'18634'!$AF$64</f>
        <v>0</v>
      </c>
      <c r="S64">
        <f>SUM('18634'!$R$64:'18634'!$R$64)</f>
        <v>0</v>
      </c>
      <c r="T64">
        <v>55</v>
      </c>
      <c r="V64" s="1"/>
      <c r="W64" s="1"/>
      <c r="X64" s="1"/>
      <c r="AF64">
        <f>'18634'!$G$64*IF(E64&lt;&gt;"",'18634'!$F$64,0)</f>
        <v>0</v>
      </c>
    </row>
    <row r="65" spans="1:32" ht="12.75">
      <c r="A65">
        <v>56</v>
      </c>
      <c r="B65" s="1"/>
      <c r="C65">
        <f>IF(B65&lt;&gt;"",VLOOKUP(B65,iscritti_18634!$A$2:$G$297,4,FALSE),"")</f>
      </c>
      <c r="D65">
        <f>IF(B65&lt;&gt;"",VLOOKUP(B65,iscritti_18634!$A$2:$G$297,2,FALSE),"")</f>
      </c>
      <c r="E65">
        <f>IF(B65&lt;&gt;"",VLOOKUP(B65,iscritti_18634!$A$2:$G$297,3,FALSE),"")</f>
      </c>
      <c r="F65">
        <f>IF(E65&lt;&gt;"",VLOOKUP(E65,'18634'!$AG$3:'18634'!$AH$6,2,FALSE),"")</f>
      </c>
      <c r="G65">
        <f>COUNTA('18634'!$H$65:'18634'!$M$65)</f>
        <v>0</v>
      </c>
      <c r="H65" s="1"/>
      <c r="I65" s="1"/>
      <c r="J65" s="1"/>
      <c r="K65" s="1"/>
      <c r="L65" s="1"/>
      <c r="M65" s="1"/>
      <c r="N65">
        <f>IF('18634'!$G$65&lt;&gt;0,'18634'!$O$65/'18634'!$G$65,"")</f>
      </c>
      <c r="O65">
        <f>SUM('18634'!$H$65:'18634'!$M$65)</f>
        <v>0</v>
      </c>
      <c r="P65" s="1"/>
      <c r="Q65" s="1"/>
      <c r="R65">
        <f>SUM('18634'!$O$65:'18634'!$Q$65)+'18634'!$AF$65</f>
        <v>0</v>
      </c>
      <c r="S65">
        <f>SUM('18634'!$R$65:'18634'!$R$65)</f>
        <v>0</v>
      </c>
      <c r="T65">
        <v>56</v>
      </c>
      <c r="V65" s="1"/>
      <c r="W65" s="1"/>
      <c r="X65" s="1"/>
      <c r="AF65">
        <f>'18634'!$G$65*IF(E65&lt;&gt;"",'18634'!$F$65,0)</f>
        <v>0</v>
      </c>
    </row>
    <row r="66" spans="1:32" ht="12.75">
      <c r="A66">
        <v>57</v>
      </c>
      <c r="B66" s="1"/>
      <c r="C66">
        <f>IF(B66&lt;&gt;"",VLOOKUP(B66,iscritti_18634!$A$2:$G$297,4,FALSE),"")</f>
      </c>
      <c r="D66">
        <f>IF(B66&lt;&gt;"",VLOOKUP(B66,iscritti_18634!$A$2:$G$297,2,FALSE),"")</f>
      </c>
      <c r="E66">
        <f>IF(B66&lt;&gt;"",VLOOKUP(B66,iscritti_18634!$A$2:$G$297,3,FALSE),"")</f>
      </c>
      <c r="F66">
        <f>IF(E66&lt;&gt;"",VLOOKUP(E66,'18634'!$AG$3:'18634'!$AH$6,2,FALSE),"")</f>
      </c>
      <c r="G66">
        <f>COUNTA('18634'!$H$66:'18634'!$M$66)</f>
        <v>0</v>
      </c>
      <c r="H66" s="1"/>
      <c r="I66" s="1"/>
      <c r="J66" s="1"/>
      <c r="K66" s="1"/>
      <c r="L66" s="1"/>
      <c r="M66" s="1"/>
      <c r="N66">
        <f>IF('18634'!$G$66&lt;&gt;0,'18634'!$O$66/'18634'!$G$66,"")</f>
      </c>
      <c r="O66">
        <f>SUM('18634'!$H$66:'18634'!$M$66)</f>
        <v>0</v>
      </c>
      <c r="P66" s="1"/>
      <c r="Q66" s="1"/>
      <c r="R66">
        <f>SUM('18634'!$O$66:'18634'!$Q$66)+'18634'!$AF$66</f>
        <v>0</v>
      </c>
      <c r="S66">
        <f>SUM('18634'!$R$66:'18634'!$R$66)</f>
        <v>0</v>
      </c>
      <c r="T66">
        <v>57</v>
      </c>
      <c r="V66" s="1"/>
      <c r="W66" s="1"/>
      <c r="X66" s="1"/>
      <c r="AF66">
        <f>'18634'!$G$66*IF(E66&lt;&gt;"",'18634'!$F$66,0)</f>
        <v>0</v>
      </c>
    </row>
    <row r="67" spans="1:32" ht="12.75">
      <c r="A67">
        <v>58</v>
      </c>
      <c r="B67" s="1"/>
      <c r="C67">
        <f>IF(B67&lt;&gt;"",VLOOKUP(B67,iscritti_18634!$A$2:$G$297,4,FALSE),"")</f>
      </c>
      <c r="D67">
        <f>IF(B67&lt;&gt;"",VLOOKUP(B67,iscritti_18634!$A$2:$G$297,2,FALSE),"")</f>
      </c>
      <c r="E67">
        <f>IF(B67&lt;&gt;"",VLOOKUP(B67,iscritti_18634!$A$2:$G$297,3,FALSE),"")</f>
      </c>
      <c r="F67">
        <f>IF(E67&lt;&gt;"",VLOOKUP(E67,'18634'!$AG$3:'18634'!$AH$6,2,FALSE),"")</f>
      </c>
      <c r="G67">
        <f>COUNTA('18634'!$H$67:'18634'!$M$67)</f>
        <v>0</v>
      </c>
      <c r="H67" s="1"/>
      <c r="I67" s="1"/>
      <c r="J67" s="1"/>
      <c r="K67" s="1"/>
      <c r="L67" s="1"/>
      <c r="M67" s="1"/>
      <c r="N67">
        <f>IF('18634'!$G$67&lt;&gt;0,'18634'!$O$67/'18634'!$G$67,"")</f>
      </c>
      <c r="O67">
        <f>SUM('18634'!$H$67:'18634'!$M$67)</f>
        <v>0</v>
      </c>
      <c r="P67" s="1"/>
      <c r="Q67" s="1"/>
      <c r="R67">
        <f>SUM('18634'!$O$67:'18634'!$Q$67)+'18634'!$AF$67</f>
        <v>0</v>
      </c>
      <c r="S67">
        <f>SUM('18634'!$R$67:'18634'!$R$67)</f>
        <v>0</v>
      </c>
      <c r="T67">
        <v>58</v>
      </c>
      <c r="V67" s="1"/>
      <c r="W67" s="1"/>
      <c r="X67" s="1"/>
      <c r="AF67">
        <f>'18634'!$G$67*IF(E67&lt;&gt;"",'18634'!$F$67,0)</f>
        <v>0</v>
      </c>
    </row>
    <row r="68" spans="1:32" ht="12.75">
      <c r="A68">
        <v>59</v>
      </c>
      <c r="B68" s="1"/>
      <c r="C68">
        <f>IF(B68&lt;&gt;"",VLOOKUP(B68,iscritti_18634!$A$2:$G$297,4,FALSE),"")</f>
      </c>
      <c r="D68">
        <f>IF(B68&lt;&gt;"",VLOOKUP(B68,iscritti_18634!$A$2:$G$297,2,FALSE),"")</f>
      </c>
      <c r="E68">
        <f>IF(B68&lt;&gt;"",VLOOKUP(B68,iscritti_18634!$A$2:$G$297,3,FALSE),"")</f>
      </c>
      <c r="F68">
        <f>IF(E68&lt;&gt;"",VLOOKUP(E68,'18634'!$AG$3:'18634'!$AH$6,2,FALSE),"")</f>
      </c>
      <c r="G68">
        <f>COUNTA('18634'!$H$68:'18634'!$M$68)</f>
        <v>0</v>
      </c>
      <c r="H68" s="1"/>
      <c r="I68" s="1"/>
      <c r="J68" s="1"/>
      <c r="K68" s="1"/>
      <c r="L68" s="1"/>
      <c r="M68" s="1"/>
      <c r="N68">
        <f>IF('18634'!$G$68&lt;&gt;0,'18634'!$O$68/'18634'!$G$68,"")</f>
      </c>
      <c r="O68">
        <f>SUM('18634'!$H$68:'18634'!$M$68)</f>
        <v>0</v>
      </c>
      <c r="P68" s="1"/>
      <c r="Q68" s="1"/>
      <c r="R68">
        <f>SUM('18634'!$O$68:'18634'!$Q$68)+'18634'!$AF$68</f>
        <v>0</v>
      </c>
      <c r="S68">
        <f>SUM('18634'!$R$68:'18634'!$R$68)</f>
        <v>0</v>
      </c>
      <c r="T68">
        <v>59</v>
      </c>
      <c r="V68" s="1"/>
      <c r="W68" s="1"/>
      <c r="X68" s="1"/>
      <c r="AF68">
        <f>'18634'!$G$68*IF(E68&lt;&gt;"",'18634'!$F$68,0)</f>
        <v>0</v>
      </c>
    </row>
    <row r="69" spans="1:32" ht="12.75">
      <c r="A69">
        <v>60</v>
      </c>
      <c r="B69" s="1"/>
      <c r="C69">
        <f>IF(B69&lt;&gt;"",VLOOKUP(B69,iscritti_18634!$A$2:$G$297,4,FALSE),"")</f>
      </c>
      <c r="D69">
        <f>IF(B69&lt;&gt;"",VLOOKUP(B69,iscritti_18634!$A$2:$G$297,2,FALSE),"")</f>
      </c>
      <c r="E69">
        <f>IF(B69&lt;&gt;"",VLOOKUP(B69,iscritti_18634!$A$2:$G$297,3,FALSE),"")</f>
      </c>
      <c r="F69">
        <f>IF(E69&lt;&gt;"",VLOOKUP(E69,'18634'!$AG$3:'18634'!$AH$6,2,FALSE),"")</f>
      </c>
      <c r="G69">
        <f>COUNTA('18634'!$H$69:'18634'!$M$69)</f>
        <v>0</v>
      </c>
      <c r="H69" s="1"/>
      <c r="I69" s="1"/>
      <c r="J69" s="1"/>
      <c r="K69" s="1"/>
      <c r="L69" s="1"/>
      <c r="M69" s="1"/>
      <c r="N69">
        <f>IF('18634'!$G$69&lt;&gt;0,'18634'!$O$69/'18634'!$G$69,"")</f>
      </c>
      <c r="O69">
        <f>SUM('18634'!$H$69:'18634'!$M$69)</f>
        <v>0</v>
      </c>
      <c r="P69" s="1"/>
      <c r="Q69" s="1"/>
      <c r="R69">
        <f>SUM('18634'!$O$69:'18634'!$Q$69)+'18634'!$AF$69</f>
        <v>0</v>
      </c>
      <c r="S69">
        <f>SUM('18634'!$R$69:'18634'!$R$69)</f>
        <v>0</v>
      </c>
      <c r="T69">
        <v>60</v>
      </c>
      <c r="V69" s="1"/>
      <c r="W69" s="1"/>
      <c r="X69" s="1"/>
      <c r="AF69">
        <f>'18634'!$G$69*IF(E69&lt;&gt;"",'18634'!$F$69,0)</f>
        <v>0</v>
      </c>
    </row>
    <row r="70" spans="1:32" ht="12.75">
      <c r="A70">
        <v>61</v>
      </c>
      <c r="B70" s="1"/>
      <c r="C70">
        <f>IF(B70&lt;&gt;"",VLOOKUP(B70,iscritti_18634!$A$2:$G$297,4,FALSE),"")</f>
      </c>
      <c r="D70">
        <f>IF(B70&lt;&gt;"",VLOOKUP(B70,iscritti_18634!$A$2:$G$297,2,FALSE),"")</f>
      </c>
      <c r="E70">
        <f>IF(B70&lt;&gt;"",VLOOKUP(B70,iscritti_18634!$A$2:$G$297,3,FALSE),"")</f>
      </c>
      <c r="F70">
        <f>IF(E70&lt;&gt;"",VLOOKUP(E70,'18634'!$AG$3:'18634'!$AH$6,2,FALSE),"")</f>
      </c>
      <c r="G70">
        <f>COUNTA('18634'!$H$70:'18634'!$M$70)</f>
        <v>0</v>
      </c>
      <c r="H70" s="1"/>
      <c r="I70" s="1"/>
      <c r="J70" s="1"/>
      <c r="K70" s="1"/>
      <c r="L70" s="1"/>
      <c r="M70" s="1"/>
      <c r="N70">
        <f>IF('18634'!$G$70&lt;&gt;0,'18634'!$O$70/'18634'!$G$70,"")</f>
      </c>
      <c r="O70">
        <f>SUM('18634'!$H$70:'18634'!$M$70)</f>
        <v>0</v>
      </c>
      <c r="P70" s="1"/>
      <c r="Q70" s="1"/>
      <c r="R70">
        <f>SUM('18634'!$O$70:'18634'!$Q$70)+'18634'!$AF$70</f>
        <v>0</v>
      </c>
      <c r="S70">
        <f>SUM('18634'!$R$70:'18634'!$R$70)</f>
        <v>0</v>
      </c>
      <c r="T70">
        <v>61</v>
      </c>
      <c r="V70" s="1"/>
      <c r="W70" s="1"/>
      <c r="X70" s="1"/>
      <c r="AF70">
        <f>'18634'!$G$70*IF(E70&lt;&gt;"",'18634'!$F$70,0)</f>
        <v>0</v>
      </c>
    </row>
    <row r="71" spans="1:32" ht="12.75">
      <c r="A71">
        <v>62</v>
      </c>
      <c r="B71" s="1"/>
      <c r="C71">
        <f>IF(B71&lt;&gt;"",VLOOKUP(B71,iscritti_18634!$A$2:$G$297,4,FALSE),"")</f>
      </c>
      <c r="D71">
        <f>IF(B71&lt;&gt;"",VLOOKUP(B71,iscritti_18634!$A$2:$G$297,2,FALSE),"")</f>
      </c>
      <c r="E71">
        <f>IF(B71&lt;&gt;"",VLOOKUP(B71,iscritti_18634!$A$2:$G$297,3,FALSE),"")</f>
      </c>
      <c r="F71">
        <f>IF(E71&lt;&gt;"",VLOOKUP(E71,'18634'!$AG$3:'18634'!$AH$6,2,FALSE),"")</f>
      </c>
      <c r="G71">
        <f>COUNTA('18634'!$H$71:'18634'!$M$71)</f>
        <v>0</v>
      </c>
      <c r="H71" s="1"/>
      <c r="I71" s="1"/>
      <c r="J71" s="1"/>
      <c r="K71" s="1"/>
      <c r="L71" s="1"/>
      <c r="M71" s="1"/>
      <c r="N71">
        <f>IF('18634'!$G$71&lt;&gt;0,'18634'!$O$71/'18634'!$G$71,"")</f>
      </c>
      <c r="O71">
        <f>SUM('18634'!$H$71:'18634'!$M$71)</f>
        <v>0</v>
      </c>
      <c r="P71" s="1"/>
      <c r="Q71" s="1"/>
      <c r="R71">
        <f>SUM('18634'!$O$71:'18634'!$Q$71)+'18634'!$AF$71</f>
        <v>0</v>
      </c>
      <c r="S71">
        <f>SUM('18634'!$R$71:'18634'!$R$71)</f>
        <v>0</v>
      </c>
      <c r="T71">
        <v>62</v>
      </c>
      <c r="V71" s="1"/>
      <c r="W71" s="1"/>
      <c r="X71" s="1"/>
      <c r="AF71">
        <f>'18634'!$G$71*IF(E71&lt;&gt;"",'18634'!$F$71,0)</f>
        <v>0</v>
      </c>
    </row>
    <row r="72" spans="1:32" ht="12.75">
      <c r="A72">
        <v>63</v>
      </c>
      <c r="B72" s="1"/>
      <c r="C72">
        <f>IF(B72&lt;&gt;"",VLOOKUP(B72,iscritti_18634!$A$2:$G$297,4,FALSE),"")</f>
      </c>
      <c r="D72">
        <f>IF(B72&lt;&gt;"",VLOOKUP(B72,iscritti_18634!$A$2:$G$297,2,FALSE),"")</f>
      </c>
      <c r="E72">
        <f>IF(B72&lt;&gt;"",VLOOKUP(B72,iscritti_18634!$A$2:$G$297,3,FALSE),"")</f>
      </c>
      <c r="F72">
        <f>IF(E72&lt;&gt;"",VLOOKUP(E72,'18634'!$AG$3:'18634'!$AH$6,2,FALSE),"")</f>
      </c>
      <c r="G72">
        <f>COUNTA('18634'!$H$72:'18634'!$M$72)</f>
        <v>0</v>
      </c>
      <c r="H72" s="1"/>
      <c r="I72" s="1"/>
      <c r="J72" s="1"/>
      <c r="K72" s="1"/>
      <c r="L72" s="1"/>
      <c r="M72" s="1"/>
      <c r="N72">
        <f>IF('18634'!$G$72&lt;&gt;0,'18634'!$O$72/'18634'!$G$72,"")</f>
      </c>
      <c r="O72">
        <f>SUM('18634'!$H$72:'18634'!$M$72)</f>
        <v>0</v>
      </c>
      <c r="P72" s="1"/>
      <c r="Q72" s="1"/>
      <c r="R72">
        <f>SUM('18634'!$O$72:'18634'!$Q$72)+'18634'!$AF$72</f>
        <v>0</v>
      </c>
      <c r="S72">
        <f>SUM('18634'!$R$72:'18634'!$R$72)</f>
        <v>0</v>
      </c>
      <c r="T72">
        <v>63</v>
      </c>
      <c r="V72" s="1"/>
      <c r="W72" s="1"/>
      <c r="X72" s="1"/>
      <c r="AF72">
        <f>'18634'!$G$72*IF(E72&lt;&gt;"",'18634'!$F$72,0)</f>
        <v>0</v>
      </c>
    </row>
    <row r="73" spans="1:32" ht="12.75">
      <c r="A73">
        <v>64</v>
      </c>
      <c r="B73" s="1"/>
      <c r="C73">
        <f>IF(B73&lt;&gt;"",VLOOKUP(B73,iscritti_18634!$A$2:$G$297,4,FALSE),"")</f>
      </c>
      <c r="D73">
        <f>IF(B73&lt;&gt;"",VLOOKUP(B73,iscritti_18634!$A$2:$G$297,2,FALSE),"")</f>
      </c>
      <c r="E73">
        <f>IF(B73&lt;&gt;"",VLOOKUP(B73,iscritti_18634!$A$2:$G$297,3,FALSE),"")</f>
      </c>
      <c r="F73">
        <f>IF(E73&lt;&gt;"",VLOOKUP(E73,'18634'!$AG$3:'18634'!$AH$6,2,FALSE),"")</f>
      </c>
      <c r="G73">
        <f>COUNTA('18634'!$H$73:'18634'!$M$73)</f>
        <v>0</v>
      </c>
      <c r="H73" s="1"/>
      <c r="I73" s="1"/>
      <c r="J73" s="1"/>
      <c r="K73" s="1"/>
      <c r="L73" s="1"/>
      <c r="M73" s="1"/>
      <c r="N73">
        <f>IF('18634'!$G$73&lt;&gt;0,'18634'!$O$73/'18634'!$G$73,"")</f>
      </c>
      <c r="O73">
        <f>SUM('18634'!$H$73:'18634'!$M$73)</f>
        <v>0</v>
      </c>
      <c r="P73" s="1"/>
      <c r="Q73" s="1"/>
      <c r="R73">
        <f>SUM('18634'!$O$73:'18634'!$Q$73)+'18634'!$AF$73</f>
        <v>0</v>
      </c>
      <c r="S73">
        <f>SUM('18634'!$R$73:'18634'!$R$73)</f>
        <v>0</v>
      </c>
      <c r="T73">
        <v>64</v>
      </c>
      <c r="V73" s="1"/>
      <c r="W73" s="1"/>
      <c r="X73" s="1"/>
      <c r="AF73">
        <f>'18634'!$G$73*IF(E73&lt;&gt;"",'18634'!$F$73,0)</f>
        <v>0</v>
      </c>
    </row>
    <row r="74" spans="1:32" ht="12.75">
      <c r="A74">
        <v>65</v>
      </c>
      <c r="B74" s="1"/>
      <c r="C74">
        <f>IF(B74&lt;&gt;"",VLOOKUP(B74,iscritti_18634!$A$2:$G$297,4,FALSE),"")</f>
      </c>
      <c r="D74">
        <f>IF(B74&lt;&gt;"",VLOOKUP(B74,iscritti_18634!$A$2:$G$297,2,FALSE),"")</f>
      </c>
      <c r="E74">
        <f>IF(B74&lt;&gt;"",VLOOKUP(B74,iscritti_18634!$A$2:$G$297,3,FALSE),"")</f>
      </c>
      <c r="F74">
        <f>IF(E74&lt;&gt;"",VLOOKUP(E74,'18634'!$AG$3:'18634'!$AH$6,2,FALSE),"")</f>
      </c>
      <c r="G74">
        <f>COUNTA('18634'!$H$74:'18634'!$M$74)</f>
        <v>0</v>
      </c>
      <c r="H74" s="1"/>
      <c r="I74" s="1"/>
      <c r="J74" s="1"/>
      <c r="K74" s="1"/>
      <c r="L74" s="1"/>
      <c r="M74" s="1"/>
      <c r="N74">
        <f>IF('18634'!$G$74&lt;&gt;0,'18634'!$O$74/'18634'!$G$74,"")</f>
      </c>
      <c r="O74">
        <f>SUM('18634'!$H$74:'18634'!$M$74)</f>
        <v>0</v>
      </c>
      <c r="P74" s="1"/>
      <c r="Q74" s="1"/>
      <c r="R74">
        <f>SUM('18634'!$O$74:'18634'!$Q$74)+'18634'!$AF$74</f>
        <v>0</v>
      </c>
      <c r="S74">
        <f>SUM('18634'!$R$74:'18634'!$R$74)</f>
        <v>0</v>
      </c>
      <c r="T74">
        <v>65</v>
      </c>
      <c r="V74" s="1"/>
      <c r="W74" s="1"/>
      <c r="X74" s="1"/>
      <c r="AF74">
        <f>'18634'!$G$74*IF(E74&lt;&gt;"",'18634'!$F$74,0)</f>
        <v>0</v>
      </c>
    </row>
    <row r="75" spans="1:32" ht="12.75">
      <c r="A75">
        <v>66</v>
      </c>
      <c r="B75" s="1"/>
      <c r="C75">
        <f>IF(B75&lt;&gt;"",VLOOKUP(B75,iscritti_18634!$A$2:$G$297,4,FALSE),"")</f>
      </c>
      <c r="D75">
        <f>IF(B75&lt;&gt;"",VLOOKUP(B75,iscritti_18634!$A$2:$G$297,2,FALSE),"")</f>
      </c>
      <c r="E75">
        <f>IF(B75&lt;&gt;"",VLOOKUP(B75,iscritti_18634!$A$2:$G$297,3,FALSE),"")</f>
      </c>
      <c r="F75">
        <f>IF(E75&lt;&gt;"",VLOOKUP(E75,'18634'!$AG$3:'18634'!$AH$6,2,FALSE),"")</f>
      </c>
      <c r="G75">
        <f>COUNTA('18634'!$H$75:'18634'!$M$75)</f>
        <v>0</v>
      </c>
      <c r="H75" s="1"/>
      <c r="I75" s="1"/>
      <c r="J75" s="1"/>
      <c r="K75" s="1"/>
      <c r="L75" s="1"/>
      <c r="M75" s="1"/>
      <c r="N75">
        <f>IF('18634'!$G$75&lt;&gt;0,'18634'!$O$75/'18634'!$G$75,"")</f>
      </c>
      <c r="O75">
        <f>SUM('18634'!$H$75:'18634'!$M$75)</f>
        <v>0</v>
      </c>
      <c r="P75" s="1"/>
      <c r="Q75" s="1"/>
      <c r="R75">
        <f>SUM('18634'!$O$75:'18634'!$Q$75)+'18634'!$AF$75</f>
        <v>0</v>
      </c>
      <c r="S75">
        <f>SUM('18634'!$R$75:'18634'!$R$75)</f>
        <v>0</v>
      </c>
      <c r="T75">
        <v>66</v>
      </c>
      <c r="V75" s="1"/>
      <c r="W75" s="1"/>
      <c r="X75" s="1"/>
      <c r="AF75">
        <f>'18634'!$G$75*IF(E75&lt;&gt;"",'18634'!$F$75,0)</f>
        <v>0</v>
      </c>
    </row>
    <row r="76" spans="1:32" ht="12.75">
      <c r="A76">
        <v>67</v>
      </c>
      <c r="B76" s="1"/>
      <c r="C76">
        <f>IF(B76&lt;&gt;"",VLOOKUP(B76,iscritti_18634!$A$2:$G$297,4,FALSE),"")</f>
      </c>
      <c r="D76">
        <f>IF(B76&lt;&gt;"",VLOOKUP(B76,iscritti_18634!$A$2:$G$297,2,FALSE),"")</f>
      </c>
      <c r="E76">
        <f>IF(B76&lt;&gt;"",VLOOKUP(B76,iscritti_18634!$A$2:$G$297,3,FALSE),"")</f>
      </c>
      <c r="F76">
        <f>IF(E76&lt;&gt;"",VLOOKUP(E76,'18634'!$AG$3:'18634'!$AH$6,2,FALSE),"")</f>
      </c>
      <c r="G76">
        <f>COUNTA('18634'!$H$76:'18634'!$M$76)</f>
        <v>0</v>
      </c>
      <c r="H76" s="1"/>
      <c r="I76" s="1"/>
      <c r="J76" s="1"/>
      <c r="K76" s="1"/>
      <c r="L76" s="1"/>
      <c r="M76" s="1"/>
      <c r="N76">
        <f>IF('18634'!$G$76&lt;&gt;0,'18634'!$O$76/'18634'!$G$76,"")</f>
      </c>
      <c r="O76">
        <f>SUM('18634'!$H$76:'18634'!$M$76)</f>
        <v>0</v>
      </c>
      <c r="P76" s="1"/>
      <c r="Q76" s="1"/>
      <c r="R76">
        <f>SUM('18634'!$O$76:'18634'!$Q$76)+'18634'!$AF$76</f>
        <v>0</v>
      </c>
      <c r="S76">
        <f>SUM('18634'!$R$76:'18634'!$R$76)</f>
        <v>0</v>
      </c>
      <c r="T76">
        <v>67</v>
      </c>
      <c r="V76" s="1"/>
      <c r="W76" s="1"/>
      <c r="X76" s="1"/>
      <c r="AF76">
        <f>'18634'!$G$76*IF(E76&lt;&gt;"",'18634'!$F$76,0)</f>
        <v>0</v>
      </c>
    </row>
    <row r="77" spans="1:32" ht="12.75">
      <c r="A77">
        <v>68</v>
      </c>
      <c r="B77" s="1"/>
      <c r="C77">
        <f>IF(B77&lt;&gt;"",VLOOKUP(B77,iscritti_18634!$A$2:$G$297,4,FALSE),"")</f>
      </c>
      <c r="D77">
        <f>IF(B77&lt;&gt;"",VLOOKUP(B77,iscritti_18634!$A$2:$G$297,2,FALSE),"")</f>
      </c>
      <c r="E77">
        <f>IF(B77&lt;&gt;"",VLOOKUP(B77,iscritti_18634!$A$2:$G$297,3,FALSE),"")</f>
      </c>
      <c r="F77">
        <f>IF(E77&lt;&gt;"",VLOOKUP(E77,'18634'!$AG$3:'18634'!$AH$6,2,FALSE),"")</f>
      </c>
      <c r="G77">
        <f>COUNTA('18634'!$H$77:'18634'!$M$77)</f>
        <v>0</v>
      </c>
      <c r="H77" s="1"/>
      <c r="I77" s="1"/>
      <c r="J77" s="1"/>
      <c r="K77" s="1"/>
      <c r="L77" s="1"/>
      <c r="M77" s="1"/>
      <c r="N77">
        <f>IF('18634'!$G$77&lt;&gt;0,'18634'!$O$77/'18634'!$G$77,"")</f>
      </c>
      <c r="O77">
        <f>SUM('18634'!$H$77:'18634'!$M$77)</f>
        <v>0</v>
      </c>
      <c r="P77" s="1"/>
      <c r="Q77" s="1"/>
      <c r="R77">
        <f>SUM('18634'!$O$77:'18634'!$Q$77)+'18634'!$AF$77</f>
        <v>0</v>
      </c>
      <c r="S77">
        <f>SUM('18634'!$R$77:'18634'!$R$77)</f>
        <v>0</v>
      </c>
      <c r="T77">
        <v>68</v>
      </c>
      <c r="V77" s="1"/>
      <c r="W77" s="1"/>
      <c r="X77" s="1"/>
      <c r="AF77">
        <f>'18634'!$G$77*IF(E77&lt;&gt;"",'18634'!$F$77,0)</f>
        <v>0</v>
      </c>
    </row>
    <row r="78" spans="1:32" ht="12.75">
      <c r="A78">
        <v>69</v>
      </c>
      <c r="B78" s="1"/>
      <c r="C78">
        <f>IF(B78&lt;&gt;"",VLOOKUP(B78,iscritti_18634!$A$2:$G$297,4,FALSE),"")</f>
      </c>
      <c r="D78">
        <f>IF(B78&lt;&gt;"",VLOOKUP(B78,iscritti_18634!$A$2:$G$297,2,FALSE),"")</f>
      </c>
      <c r="E78">
        <f>IF(B78&lt;&gt;"",VLOOKUP(B78,iscritti_18634!$A$2:$G$297,3,FALSE),"")</f>
      </c>
      <c r="F78">
        <f>IF(E78&lt;&gt;"",VLOOKUP(E78,'18634'!$AG$3:'18634'!$AH$6,2,FALSE),"")</f>
      </c>
      <c r="G78">
        <f>COUNTA('18634'!$H$78:'18634'!$M$78)</f>
        <v>0</v>
      </c>
      <c r="H78" s="1"/>
      <c r="I78" s="1"/>
      <c r="J78" s="1"/>
      <c r="K78" s="1"/>
      <c r="L78" s="1"/>
      <c r="M78" s="1"/>
      <c r="N78">
        <f>IF('18634'!$G$78&lt;&gt;0,'18634'!$O$78/'18634'!$G$78,"")</f>
      </c>
      <c r="O78">
        <f>SUM('18634'!$H$78:'18634'!$M$78)</f>
        <v>0</v>
      </c>
      <c r="P78" s="1"/>
      <c r="Q78" s="1"/>
      <c r="R78">
        <f>SUM('18634'!$O$78:'18634'!$Q$78)+'18634'!$AF$78</f>
        <v>0</v>
      </c>
      <c r="S78">
        <f>SUM('18634'!$R$78:'18634'!$R$78)</f>
        <v>0</v>
      </c>
      <c r="T78">
        <v>69</v>
      </c>
      <c r="V78" s="1"/>
      <c r="W78" s="1"/>
      <c r="X78" s="1"/>
      <c r="AF78">
        <f>'18634'!$G$78*IF(E78&lt;&gt;"",'18634'!$F$78,0)</f>
        <v>0</v>
      </c>
    </row>
    <row r="79" spans="1:32" ht="12.75">
      <c r="A79">
        <v>70</v>
      </c>
      <c r="B79" s="1"/>
      <c r="C79">
        <f>IF(B79&lt;&gt;"",VLOOKUP(B79,iscritti_18634!$A$2:$G$297,4,FALSE),"")</f>
      </c>
      <c r="D79">
        <f>IF(B79&lt;&gt;"",VLOOKUP(B79,iscritti_18634!$A$2:$G$297,2,FALSE),"")</f>
      </c>
      <c r="E79">
        <f>IF(B79&lt;&gt;"",VLOOKUP(B79,iscritti_18634!$A$2:$G$297,3,FALSE),"")</f>
      </c>
      <c r="F79">
        <f>IF(E79&lt;&gt;"",VLOOKUP(E79,'18634'!$AG$3:'18634'!$AH$6,2,FALSE),"")</f>
      </c>
      <c r="G79">
        <f>COUNTA('18634'!$H$79:'18634'!$M$79)</f>
        <v>0</v>
      </c>
      <c r="H79" s="1"/>
      <c r="I79" s="1"/>
      <c r="J79" s="1"/>
      <c r="K79" s="1"/>
      <c r="L79" s="1"/>
      <c r="M79" s="1"/>
      <c r="N79">
        <f>IF('18634'!$G$79&lt;&gt;0,'18634'!$O$79/'18634'!$G$79,"")</f>
      </c>
      <c r="O79">
        <f>SUM('18634'!$H$79:'18634'!$M$79)</f>
        <v>0</v>
      </c>
      <c r="P79" s="1"/>
      <c r="Q79" s="1"/>
      <c r="R79">
        <f>SUM('18634'!$O$79:'18634'!$Q$79)+'18634'!$AF$79</f>
        <v>0</v>
      </c>
      <c r="S79">
        <f>SUM('18634'!$R$79:'18634'!$R$79)</f>
        <v>0</v>
      </c>
      <c r="T79">
        <v>70</v>
      </c>
      <c r="V79" s="1"/>
      <c r="W79" s="1"/>
      <c r="X79" s="1"/>
      <c r="AF79">
        <f>'18634'!$G$79*IF(E79&lt;&gt;"",'18634'!$F$79,0)</f>
        <v>0</v>
      </c>
    </row>
    <row r="80" spans="1:32" ht="12.75">
      <c r="A80">
        <v>71</v>
      </c>
      <c r="B80" s="1"/>
      <c r="C80">
        <f>IF(B80&lt;&gt;"",VLOOKUP(B80,iscritti_18634!$A$2:$G$297,4,FALSE),"")</f>
      </c>
      <c r="D80">
        <f>IF(B80&lt;&gt;"",VLOOKUP(B80,iscritti_18634!$A$2:$G$297,2,FALSE),"")</f>
      </c>
      <c r="E80">
        <f>IF(B80&lt;&gt;"",VLOOKUP(B80,iscritti_18634!$A$2:$G$297,3,FALSE),"")</f>
      </c>
      <c r="F80">
        <f>IF(E80&lt;&gt;"",VLOOKUP(E80,'18634'!$AG$3:'18634'!$AH$6,2,FALSE),"")</f>
      </c>
      <c r="G80">
        <f>COUNTA('18634'!$H$80:'18634'!$M$80)</f>
        <v>0</v>
      </c>
      <c r="H80" s="1"/>
      <c r="I80" s="1"/>
      <c r="J80" s="1"/>
      <c r="K80" s="1"/>
      <c r="L80" s="1"/>
      <c r="M80" s="1"/>
      <c r="N80">
        <f>IF('18634'!$G$80&lt;&gt;0,'18634'!$O$80/'18634'!$G$80,"")</f>
      </c>
      <c r="O80">
        <f>SUM('18634'!$H$80:'18634'!$M$80)</f>
        <v>0</v>
      </c>
      <c r="P80" s="1"/>
      <c r="Q80" s="1"/>
      <c r="R80">
        <f>SUM('18634'!$O$80:'18634'!$Q$80)+'18634'!$AF$80</f>
        <v>0</v>
      </c>
      <c r="S80">
        <f>SUM('18634'!$R$80:'18634'!$R$80)</f>
        <v>0</v>
      </c>
      <c r="T80">
        <v>71</v>
      </c>
      <c r="V80" s="1"/>
      <c r="W80" s="1"/>
      <c r="X80" s="1"/>
      <c r="AF80">
        <f>'18634'!$G$80*IF(E80&lt;&gt;"",'18634'!$F$80,0)</f>
        <v>0</v>
      </c>
    </row>
    <row r="81" spans="1:32" ht="12.75">
      <c r="A81">
        <v>72</v>
      </c>
      <c r="B81" s="1"/>
      <c r="C81">
        <f>IF(B81&lt;&gt;"",VLOOKUP(B81,iscritti_18634!$A$2:$G$297,4,FALSE),"")</f>
      </c>
      <c r="D81">
        <f>IF(B81&lt;&gt;"",VLOOKUP(B81,iscritti_18634!$A$2:$G$297,2,FALSE),"")</f>
      </c>
      <c r="E81">
        <f>IF(B81&lt;&gt;"",VLOOKUP(B81,iscritti_18634!$A$2:$G$297,3,FALSE),"")</f>
      </c>
      <c r="F81">
        <f>IF(E81&lt;&gt;"",VLOOKUP(E81,'18634'!$AG$3:'18634'!$AH$6,2,FALSE),"")</f>
      </c>
      <c r="G81">
        <f>COUNTA('18634'!$H$81:'18634'!$M$81)</f>
        <v>0</v>
      </c>
      <c r="H81" s="1"/>
      <c r="I81" s="1"/>
      <c r="J81" s="1"/>
      <c r="K81" s="1"/>
      <c r="L81" s="1"/>
      <c r="M81" s="1"/>
      <c r="N81">
        <f>IF('18634'!$G$81&lt;&gt;0,'18634'!$O$81/'18634'!$G$81,"")</f>
      </c>
      <c r="O81">
        <f>SUM('18634'!$H$81:'18634'!$M$81)</f>
        <v>0</v>
      </c>
      <c r="P81" s="1"/>
      <c r="Q81" s="1"/>
      <c r="R81">
        <f>SUM('18634'!$O$81:'18634'!$Q$81)+'18634'!$AF$81</f>
        <v>0</v>
      </c>
      <c r="S81">
        <f>SUM('18634'!$R$81:'18634'!$R$81)</f>
        <v>0</v>
      </c>
      <c r="T81">
        <v>72</v>
      </c>
      <c r="V81" s="1"/>
      <c r="W81" s="1"/>
      <c r="X81" s="1"/>
      <c r="AF81">
        <f>'18634'!$G$81*IF(E81&lt;&gt;"",'18634'!$F$81,0)</f>
        <v>0</v>
      </c>
    </row>
    <row r="82" spans="1:32" ht="12.75">
      <c r="A82">
        <v>73</v>
      </c>
      <c r="B82" s="1"/>
      <c r="C82">
        <f>IF(B82&lt;&gt;"",VLOOKUP(B82,iscritti_18634!$A$2:$G$297,4,FALSE),"")</f>
      </c>
      <c r="D82">
        <f>IF(B82&lt;&gt;"",VLOOKUP(B82,iscritti_18634!$A$2:$G$297,2,FALSE),"")</f>
      </c>
      <c r="E82">
        <f>IF(B82&lt;&gt;"",VLOOKUP(B82,iscritti_18634!$A$2:$G$297,3,FALSE),"")</f>
      </c>
      <c r="F82">
        <f>IF(E82&lt;&gt;"",VLOOKUP(E82,'18634'!$AG$3:'18634'!$AH$6,2,FALSE),"")</f>
      </c>
      <c r="G82">
        <f>COUNTA('18634'!$H$82:'18634'!$M$82)</f>
        <v>0</v>
      </c>
      <c r="H82" s="1"/>
      <c r="I82" s="1"/>
      <c r="J82" s="1"/>
      <c r="K82" s="1"/>
      <c r="L82" s="1"/>
      <c r="M82" s="1"/>
      <c r="N82">
        <f>IF('18634'!$G$82&lt;&gt;0,'18634'!$O$82/'18634'!$G$82,"")</f>
      </c>
      <c r="O82">
        <f>SUM('18634'!$H$82:'18634'!$M$82)</f>
        <v>0</v>
      </c>
      <c r="P82" s="1"/>
      <c r="Q82" s="1"/>
      <c r="R82">
        <f>SUM('18634'!$O$82:'18634'!$Q$82)+'18634'!$AF$82</f>
        <v>0</v>
      </c>
      <c r="S82">
        <f>SUM('18634'!$R$82:'18634'!$R$82)</f>
        <v>0</v>
      </c>
      <c r="T82">
        <v>73</v>
      </c>
      <c r="V82" s="1"/>
      <c r="W82" s="1"/>
      <c r="X82" s="1"/>
      <c r="AF82">
        <f>'18634'!$G$82*IF(E82&lt;&gt;"",'18634'!$F$82,0)</f>
        <v>0</v>
      </c>
    </row>
    <row r="83" spans="1:32" ht="12.75">
      <c r="A83">
        <v>74</v>
      </c>
      <c r="B83" s="1"/>
      <c r="C83">
        <f>IF(B83&lt;&gt;"",VLOOKUP(B83,iscritti_18634!$A$2:$G$297,4,FALSE),"")</f>
      </c>
      <c r="D83">
        <f>IF(B83&lt;&gt;"",VLOOKUP(B83,iscritti_18634!$A$2:$G$297,2,FALSE),"")</f>
      </c>
      <c r="E83">
        <f>IF(B83&lt;&gt;"",VLOOKUP(B83,iscritti_18634!$A$2:$G$297,3,FALSE),"")</f>
      </c>
      <c r="F83">
        <f>IF(E83&lt;&gt;"",VLOOKUP(E83,'18634'!$AG$3:'18634'!$AH$6,2,FALSE),"")</f>
      </c>
      <c r="G83">
        <f>COUNTA('18634'!$H$83:'18634'!$M$83)</f>
        <v>0</v>
      </c>
      <c r="H83" s="1"/>
      <c r="I83" s="1"/>
      <c r="J83" s="1"/>
      <c r="K83" s="1"/>
      <c r="L83" s="1"/>
      <c r="M83" s="1"/>
      <c r="N83">
        <f>IF('18634'!$G$83&lt;&gt;0,'18634'!$O$83/'18634'!$G$83,"")</f>
      </c>
      <c r="O83">
        <f>SUM('18634'!$H$83:'18634'!$M$83)</f>
        <v>0</v>
      </c>
      <c r="P83" s="1"/>
      <c r="Q83" s="1"/>
      <c r="R83">
        <f>SUM('18634'!$O$83:'18634'!$Q$83)+'18634'!$AF$83</f>
        <v>0</v>
      </c>
      <c r="S83">
        <f>SUM('18634'!$R$83:'18634'!$R$83)</f>
        <v>0</v>
      </c>
      <c r="T83">
        <v>74</v>
      </c>
      <c r="V83" s="1"/>
      <c r="W83" s="1"/>
      <c r="X83" s="1"/>
      <c r="AF83">
        <f>'18634'!$G$83*IF(E83&lt;&gt;"",'18634'!$F$83,0)</f>
        <v>0</v>
      </c>
    </row>
    <row r="84" spans="1:32" ht="12.75">
      <c r="A84">
        <v>75</v>
      </c>
      <c r="B84" s="1"/>
      <c r="C84">
        <f>IF(B84&lt;&gt;"",VLOOKUP(B84,iscritti_18634!$A$2:$G$297,4,FALSE),"")</f>
      </c>
      <c r="D84">
        <f>IF(B84&lt;&gt;"",VLOOKUP(B84,iscritti_18634!$A$2:$G$297,2,FALSE),"")</f>
      </c>
      <c r="E84">
        <f>IF(B84&lt;&gt;"",VLOOKUP(B84,iscritti_18634!$A$2:$G$297,3,FALSE),"")</f>
      </c>
      <c r="F84">
        <f>IF(E84&lt;&gt;"",VLOOKUP(E84,'18634'!$AG$3:'18634'!$AH$6,2,FALSE),"")</f>
      </c>
      <c r="G84">
        <f>COUNTA('18634'!$H$84:'18634'!$M$84)</f>
        <v>0</v>
      </c>
      <c r="H84" s="1"/>
      <c r="I84" s="1"/>
      <c r="J84" s="1"/>
      <c r="K84" s="1"/>
      <c r="L84" s="1"/>
      <c r="M84" s="1"/>
      <c r="N84">
        <f>IF('18634'!$G$84&lt;&gt;0,'18634'!$O$84/'18634'!$G$84,"")</f>
      </c>
      <c r="O84">
        <f>SUM('18634'!$H$84:'18634'!$M$84)</f>
        <v>0</v>
      </c>
      <c r="P84" s="1"/>
      <c r="Q84" s="1"/>
      <c r="R84">
        <f>SUM('18634'!$O$84:'18634'!$Q$84)+'18634'!$AF$84</f>
        <v>0</v>
      </c>
      <c r="S84">
        <f>SUM('18634'!$R$84:'18634'!$R$84)</f>
        <v>0</v>
      </c>
      <c r="T84">
        <v>75</v>
      </c>
      <c r="V84" s="1"/>
      <c r="W84" s="1"/>
      <c r="X84" s="1"/>
      <c r="AF84">
        <f>'18634'!$G$84*IF(E84&lt;&gt;"",'18634'!$F$84,0)</f>
        <v>0</v>
      </c>
    </row>
    <row r="85" spans="1:32" ht="12.75">
      <c r="A85">
        <v>76</v>
      </c>
      <c r="B85" s="1"/>
      <c r="C85">
        <f>IF(B85&lt;&gt;"",VLOOKUP(B85,iscritti_18634!$A$2:$G$297,4,FALSE),"")</f>
      </c>
      <c r="D85">
        <f>IF(B85&lt;&gt;"",VLOOKUP(B85,iscritti_18634!$A$2:$G$297,2,FALSE),"")</f>
      </c>
      <c r="E85">
        <f>IF(B85&lt;&gt;"",VLOOKUP(B85,iscritti_18634!$A$2:$G$297,3,FALSE),"")</f>
      </c>
      <c r="F85">
        <f>IF(E85&lt;&gt;"",VLOOKUP(E85,'18634'!$AG$3:'18634'!$AH$6,2,FALSE),"")</f>
      </c>
      <c r="G85">
        <f>COUNTA('18634'!$H$85:'18634'!$M$85)</f>
        <v>0</v>
      </c>
      <c r="H85" s="1"/>
      <c r="I85" s="1"/>
      <c r="J85" s="1"/>
      <c r="K85" s="1"/>
      <c r="L85" s="1"/>
      <c r="M85" s="1"/>
      <c r="N85">
        <f>IF('18634'!$G$85&lt;&gt;0,'18634'!$O$85/'18634'!$G$85,"")</f>
      </c>
      <c r="O85">
        <f>SUM('18634'!$H$85:'18634'!$M$85)</f>
        <v>0</v>
      </c>
      <c r="P85" s="1"/>
      <c r="Q85" s="1"/>
      <c r="R85">
        <f>SUM('18634'!$O$85:'18634'!$Q$85)+'18634'!$AF$85</f>
        <v>0</v>
      </c>
      <c r="S85">
        <f>SUM('18634'!$R$85:'18634'!$R$85)</f>
        <v>0</v>
      </c>
      <c r="T85">
        <v>76</v>
      </c>
      <c r="V85" s="1"/>
      <c r="W85" s="1"/>
      <c r="X85" s="1"/>
      <c r="AF85">
        <f>'18634'!$G$85*IF(E85&lt;&gt;"",'18634'!$F$85,0)</f>
        <v>0</v>
      </c>
    </row>
    <row r="86" spans="1:32" ht="12.75">
      <c r="A86">
        <v>77</v>
      </c>
      <c r="B86" s="1"/>
      <c r="C86">
        <f>IF(B86&lt;&gt;"",VLOOKUP(B86,iscritti_18634!$A$2:$G$297,4,FALSE),"")</f>
      </c>
      <c r="D86">
        <f>IF(B86&lt;&gt;"",VLOOKUP(B86,iscritti_18634!$A$2:$G$297,2,FALSE),"")</f>
      </c>
      <c r="E86">
        <f>IF(B86&lt;&gt;"",VLOOKUP(B86,iscritti_18634!$A$2:$G$297,3,FALSE),"")</f>
      </c>
      <c r="F86">
        <f>IF(E86&lt;&gt;"",VLOOKUP(E86,'18634'!$AG$3:'18634'!$AH$6,2,FALSE),"")</f>
      </c>
      <c r="G86">
        <f>COUNTA('18634'!$H$86:'18634'!$M$86)</f>
        <v>0</v>
      </c>
      <c r="H86" s="1"/>
      <c r="I86" s="1"/>
      <c r="J86" s="1"/>
      <c r="K86" s="1"/>
      <c r="L86" s="1"/>
      <c r="M86" s="1"/>
      <c r="N86">
        <f>IF('18634'!$G$86&lt;&gt;0,'18634'!$O$86/'18634'!$G$86,"")</f>
      </c>
      <c r="O86">
        <f>SUM('18634'!$H$86:'18634'!$M$86)</f>
        <v>0</v>
      </c>
      <c r="P86" s="1"/>
      <c r="Q86" s="1"/>
      <c r="R86">
        <f>SUM('18634'!$O$86:'18634'!$Q$86)+'18634'!$AF$86</f>
        <v>0</v>
      </c>
      <c r="S86">
        <f>SUM('18634'!$R$86:'18634'!$R$86)</f>
        <v>0</v>
      </c>
      <c r="T86">
        <v>77</v>
      </c>
      <c r="V86" s="1"/>
      <c r="W86" s="1"/>
      <c r="X86" s="1"/>
      <c r="AF86">
        <f>'18634'!$G$86*IF(E86&lt;&gt;"",'18634'!$F$86,0)</f>
        <v>0</v>
      </c>
    </row>
    <row r="87" spans="1:32" ht="12.75">
      <c r="A87">
        <v>78</v>
      </c>
      <c r="B87" s="1"/>
      <c r="C87">
        <f>IF(B87&lt;&gt;"",VLOOKUP(B87,iscritti_18634!$A$2:$G$297,4,FALSE),"")</f>
      </c>
      <c r="D87">
        <f>IF(B87&lt;&gt;"",VLOOKUP(B87,iscritti_18634!$A$2:$G$297,2,FALSE),"")</f>
      </c>
      <c r="E87">
        <f>IF(B87&lt;&gt;"",VLOOKUP(B87,iscritti_18634!$A$2:$G$297,3,FALSE),"")</f>
      </c>
      <c r="F87">
        <f>IF(E87&lt;&gt;"",VLOOKUP(E87,'18634'!$AG$3:'18634'!$AH$6,2,FALSE),"")</f>
      </c>
      <c r="G87">
        <f>COUNTA('18634'!$H$87:'18634'!$M$87)</f>
        <v>0</v>
      </c>
      <c r="H87" s="1"/>
      <c r="I87" s="1"/>
      <c r="J87" s="1"/>
      <c r="K87" s="1"/>
      <c r="L87" s="1"/>
      <c r="M87" s="1"/>
      <c r="N87">
        <f>IF('18634'!$G$87&lt;&gt;0,'18634'!$O$87/'18634'!$G$87,"")</f>
      </c>
      <c r="O87">
        <f>SUM('18634'!$H$87:'18634'!$M$87)</f>
        <v>0</v>
      </c>
      <c r="P87" s="1"/>
      <c r="Q87" s="1"/>
      <c r="R87">
        <f>SUM('18634'!$O$87:'18634'!$Q$87)+'18634'!$AF$87</f>
        <v>0</v>
      </c>
      <c r="S87">
        <f>SUM('18634'!$R$87:'18634'!$R$87)</f>
        <v>0</v>
      </c>
      <c r="T87">
        <v>78</v>
      </c>
      <c r="V87" s="1"/>
      <c r="W87" s="1"/>
      <c r="X87" s="1"/>
      <c r="AF87">
        <f>'18634'!$G$87*IF(E87&lt;&gt;"",'18634'!$F$87,0)</f>
        <v>0</v>
      </c>
    </row>
    <row r="88" spans="1:32" ht="12.75">
      <c r="A88">
        <v>79</v>
      </c>
      <c r="B88" s="1"/>
      <c r="C88">
        <f>IF(B88&lt;&gt;"",VLOOKUP(B88,iscritti_18634!$A$2:$G$297,4,FALSE),"")</f>
      </c>
      <c r="D88">
        <f>IF(B88&lt;&gt;"",VLOOKUP(B88,iscritti_18634!$A$2:$G$297,2,FALSE),"")</f>
      </c>
      <c r="E88">
        <f>IF(B88&lt;&gt;"",VLOOKUP(B88,iscritti_18634!$A$2:$G$297,3,FALSE),"")</f>
      </c>
      <c r="F88">
        <f>IF(E88&lt;&gt;"",VLOOKUP(E88,'18634'!$AG$3:'18634'!$AH$6,2,FALSE),"")</f>
      </c>
      <c r="G88">
        <f>COUNTA('18634'!$H$88:'18634'!$M$88)</f>
        <v>0</v>
      </c>
      <c r="H88" s="1"/>
      <c r="I88" s="1"/>
      <c r="J88" s="1"/>
      <c r="K88" s="1"/>
      <c r="L88" s="1"/>
      <c r="M88" s="1"/>
      <c r="N88">
        <f>IF('18634'!$G$88&lt;&gt;0,'18634'!$O$88/'18634'!$G$88,"")</f>
      </c>
      <c r="O88">
        <f>SUM('18634'!$H$88:'18634'!$M$88)</f>
        <v>0</v>
      </c>
      <c r="P88" s="1"/>
      <c r="Q88" s="1"/>
      <c r="R88">
        <f>SUM('18634'!$O$88:'18634'!$Q$88)+'18634'!$AF$88</f>
        <v>0</v>
      </c>
      <c r="S88">
        <f>SUM('18634'!$R$88:'18634'!$R$88)</f>
        <v>0</v>
      </c>
      <c r="T88">
        <v>79</v>
      </c>
      <c r="V88" s="1"/>
      <c r="W88" s="1"/>
      <c r="X88" s="1"/>
      <c r="AF88">
        <f>'18634'!$G$88*IF(E88&lt;&gt;"",'18634'!$F$88,0)</f>
        <v>0</v>
      </c>
    </row>
    <row r="89" spans="1:32" ht="12.75">
      <c r="A89">
        <v>80</v>
      </c>
      <c r="B89" s="1"/>
      <c r="C89">
        <f>IF(B89&lt;&gt;"",VLOOKUP(B89,iscritti_18634!$A$2:$G$297,4,FALSE),"")</f>
      </c>
      <c r="D89">
        <f>IF(B89&lt;&gt;"",VLOOKUP(B89,iscritti_18634!$A$2:$G$297,2,FALSE),"")</f>
      </c>
      <c r="E89">
        <f>IF(B89&lt;&gt;"",VLOOKUP(B89,iscritti_18634!$A$2:$G$297,3,FALSE),"")</f>
      </c>
      <c r="F89">
        <f>IF(E89&lt;&gt;"",VLOOKUP(E89,'18634'!$AG$3:'18634'!$AH$6,2,FALSE),"")</f>
      </c>
      <c r="G89">
        <f>COUNTA('18634'!$H$89:'18634'!$M$89)</f>
        <v>0</v>
      </c>
      <c r="H89" s="1"/>
      <c r="I89" s="1"/>
      <c r="J89" s="1"/>
      <c r="K89" s="1"/>
      <c r="L89" s="1"/>
      <c r="M89" s="1"/>
      <c r="N89">
        <f>IF('18634'!$G$89&lt;&gt;0,'18634'!$O$89/'18634'!$G$89,"")</f>
      </c>
      <c r="O89">
        <f>SUM('18634'!$H$89:'18634'!$M$89)</f>
        <v>0</v>
      </c>
      <c r="P89" s="1"/>
      <c r="Q89" s="1"/>
      <c r="R89">
        <f>SUM('18634'!$O$89:'18634'!$Q$89)+'18634'!$AF$89</f>
        <v>0</v>
      </c>
      <c r="S89">
        <f>SUM('18634'!$R$89:'18634'!$R$89)</f>
        <v>0</v>
      </c>
      <c r="T89">
        <v>80</v>
      </c>
      <c r="V89" s="1"/>
      <c r="W89" s="1"/>
      <c r="X89" s="1"/>
      <c r="AF89">
        <f>'18634'!$G$89*IF(E89&lt;&gt;"",'18634'!$F$89,0)</f>
        <v>0</v>
      </c>
    </row>
    <row r="90" spans="1:32" ht="12.75">
      <c r="A90">
        <v>81</v>
      </c>
      <c r="B90" s="1"/>
      <c r="C90">
        <f>IF(B90&lt;&gt;"",VLOOKUP(B90,iscritti_18634!$A$2:$G$297,4,FALSE),"")</f>
      </c>
      <c r="D90">
        <f>IF(B90&lt;&gt;"",VLOOKUP(B90,iscritti_18634!$A$2:$G$297,2,FALSE),"")</f>
      </c>
      <c r="E90">
        <f>IF(B90&lt;&gt;"",VLOOKUP(B90,iscritti_18634!$A$2:$G$297,3,FALSE),"")</f>
      </c>
      <c r="F90">
        <f>IF(E90&lt;&gt;"",VLOOKUP(E90,'18634'!$AG$3:'18634'!$AH$6,2,FALSE),"")</f>
      </c>
      <c r="G90">
        <f>COUNTA('18634'!$H$90:'18634'!$M$90)</f>
        <v>0</v>
      </c>
      <c r="H90" s="1"/>
      <c r="I90" s="1"/>
      <c r="J90" s="1"/>
      <c r="K90" s="1"/>
      <c r="L90" s="1"/>
      <c r="M90" s="1"/>
      <c r="N90">
        <f>IF('18634'!$G$90&lt;&gt;0,'18634'!$O$90/'18634'!$G$90,"")</f>
      </c>
      <c r="O90">
        <f>SUM('18634'!$H$90:'18634'!$M$90)</f>
        <v>0</v>
      </c>
      <c r="P90" s="1"/>
      <c r="Q90" s="1"/>
      <c r="R90">
        <f>SUM('18634'!$O$90:'18634'!$Q$90)+'18634'!$AF$90</f>
        <v>0</v>
      </c>
      <c r="S90">
        <f>SUM('18634'!$R$90:'18634'!$R$90)</f>
        <v>0</v>
      </c>
      <c r="T90">
        <v>81</v>
      </c>
      <c r="V90" s="1"/>
      <c r="W90" s="1"/>
      <c r="X90" s="1"/>
      <c r="AF90">
        <f>'18634'!$G$90*IF(E90&lt;&gt;"",'18634'!$F$90,0)</f>
        <v>0</v>
      </c>
    </row>
    <row r="91" spans="1:32" ht="12.75">
      <c r="A91">
        <v>82</v>
      </c>
      <c r="B91" s="1"/>
      <c r="C91">
        <f>IF(B91&lt;&gt;"",VLOOKUP(B91,iscritti_18634!$A$2:$G$297,4,FALSE),"")</f>
      </c>
      <c r="D91">
        <f>IF(B91&lt;&gt;"",VLOOKUP(B91,iscritti_18634!$A$2:$G$297,2,FALSE),"")</f>
      </c>
      <c r="E91">
        <f>IF(B91&lt;&gt;"",VLOOKUP(B91,iscritti_18634!$A$2:$G$297,3,FALSE),"")</f>
      </c>
      <c r="F91">
        <f>IF(E91&lt;&gt;"",VLOOKUP(E91,'18634'!$AG$3:'18634'!$AH$6,2,FALSE),"")</f>
      </c>
      <c r="G91">
        <f>COUNTA('18634'!$H$91:'18634'!$M$91)</f>
        <v>0</v>
      </c>
      <c r="H91" s="1"/>
      <c r="I91" s="1"/>
      <c r="J91" s="1"/>
      <c r="K91" s="1"/>
      <c r="L91" s="1"/>
      <c r="M91" s="1"/>
      <c r="N91">
        <f>IF('18634'!$G$91&lt;&gt;0,'18634'!$O$91/'18634'!$G$91,"")</f>
      </c>
      <c r="O91">
        <f>SUM('18634'!$H$91:'18634'!$M$91)</f>
        <v>0</v>
      </c>
      <c r="P91" s="1"/>
      <c r="Q91" s="1"/>
      <c r="R91">
        <f>SUM('18634'!$O$91:'18634'!$Q$91)+'18634'!$AF$91</f>
        <v>0</v>
      </c>
      <c r="S91">
        <f>SUM('18634'!$R$91:'18634'!$R$91)</f>
        <v>0</v>
      </c>
      <c r="T91">
        <v>82</v>
      </c>
      <c r="V91" s="1"/>
      <c r="W91" s="1"/>
      <c r="X91" s="1"/>
      <c r="AF91">
        <f>'18634'!$G$91*IF(E91&lt;&gt;"",'18634'!$F$91,0)</f>
        <v>0</v>
      </c>
    </row>
    <row r="92" spans="1:32" ht="12.75">
      <c r="A92">
        <v>83</v>
      </c>
      <c r="B92" s="1"/>
      <c r="C92">
        <f>IF(B92&lt;&gt;"",VLOOKUP(B92,iscritti_18634!$A$2:$G$297,4,FALSE),"")</f>
      </c>
      <c r="D92">
        <f>IF(B92&lt;&gt;"",VLOOKUP(B92,iscritti_18634!$A$2:$G$297,2,FALSE),"")</f>
      </c>
      <c r="E92">
        <f>IF(B92&lt;&gt;"",VLOOKUP(B92,iscritti_18634!$A$2:$G$297,3,FALSE),"")</f>
      </c>
      <c r="F92">
        <f>IF(E92&lt;&gt;"",VLOOKUP(E92,'18634'!$AG$3:'18634'!$AH$6,2,FALSE),"")</f>
      </c>
      <c r="G92">
        <f>COUNTA('18634'!$H$92:'18634'!$M$92)</f>
        <v>0</v>
      </c>
      <c r="H92" s="1"/>
      <c r="I92" s="1"/>
      <c r="J92" s="1"/>
      <c r="K92" s="1"/>
      <c r="L92" s="1"/>
      <c r="M92" s="1"/>
      <c r="N92">
        <f>IF('18634'!$G$92&lt;&gt;0,'18634'!$O$92/'18634'!$G$92,"")</f>
      </c>
      <c r="O92">
        <f>SUM('18634'!$H$92:'18634'!$M$92)</f>
        <v>0</v>
      </c>
      <c r="P92" s="1"/>
      <c r="Q92" s="1"/>
      <c r="R92">
        <f>SUM('18634'!$O$92:'18634'!$Q$92)+'18634'!$AF$92</f>
        <v>0</v>
      </c>
      <c r="S92">
        <f>SUM('18634'!$R$92:'18634'!$R$92)</f>
        <v>0</v>
      </c>
      <c r="T92">
        <v>83</v>
      </c>
      <c r="V92" s="1"/>
      <c r="W92" s="1"/>
      <c r="X92" s="1"/>
      <c r="AF92">
        <f>'18634'!$G$92*IF(E92&lt;&gt;"",'18634'!$F$92,0)</f>
        <v>0</v>
      </c>
    </row>
    <row r="93" spans="1:32" ht="12.75">
      <c r="A93">
        <v>84</v>
      </c>
      <c r="B93" s="1"/>
      <c r="C93">
        <f>IF(B93&lt;&gt;"",VLOOKUP(B93,iscritti_18634!$A$2:$G$297,4,FALSE),"")</f>
      </c>
      <c r="D93">
        <f>IF(B93&lt;&gt;"",VLOOKUP(B93,iscritti_18634!$A$2:$G$297,2,FALSE),"")</f>
      </c>
      <c r="E93">
        <f>IF(B93&lt;&gt;"",VLOOKUP(B93,iscritti_18634!$A$2:$G$297,3,FALSE),"")</f>
      </c>
      <c r="F93">
        <f>IF(E93&lt;&gt;"",VLOOKUP(E93,'18634'!$AG$3:'18634'!$AH$6,2,FALSE),"")</f>
      </c>
      <c r="G93">
        <f>COUNTA('18634'!$H$93:'18634'!$M$93)</f>
        <v>0</v>
      </c>
      <c r="H93" s="1"/>
      <c r="I93" s="1"/>
      <c r="J93" s="1"/>
      <c r="K93" s="1"/>
      <c r="L93" s="1"/>
      <c r="M93" s="1"/>
      <c r="N93">
        <f>IF('18634'!$G$93&lt;&gt;0,'18634'!$O$93/'18634'!$G$93,"")</f>
      </c>
      <c r="O93">
        <f>SUM('18634'!$H$93:'18634'!$M$93)</f>
        <v>0</v>
      </c>
      <c r="P93" s="1"/>
      <c r="Q93" s="1"/>
      <c r="R93">
        <f>SUM('18634'!$O$93:'18634'!$Q$93)+'18634'!$AF$93</f>
        <v>0</v>
      </c>
      <c r="S93">
        <f>SUM('18634'!$R$93:'18634'!$R$93)</f>
        <v>0</v>
      </c>
      <c r="T93">
        <v>84</v>
      </c>
      <c r="V93" s="1"/>
      <c r="W93" s="1"/>
      <c r="X93" s="1"/>
      <c r="AF93">
        <f>'18634'!$G$93*IF(E93&lt;&gt;"",'18634'!$F$93,0)</f>
        <v>0</v>
      </c>
    </row>
    <row r="94" spans="1:32" ht="12.75">
      <c r="A94">
        <v>85</v>
      </c>
      <c r="B94" s="1"/>
      <c r="C94">
        <f>IF(B94&lt;&gt;"",VLOOKUP(B94,iscritti_18634!$A$2:$G$297,4,FALSE),"")</f>
      </c>
      <c r="D94">
        <f>IF(B94&lt;&gt;"",VLOOKUP(B94,iscritti_18634!$A$2:$G$297,2,FALSE),"")</f>
      </c>
      <c r="E94">
        <f>IF(B94&lt;&gt;"",VLOOKUP(B94,iscritti_18634!$A$2:$G$297,3,FALSE),"")</f>
      </c>
      <c r="F94">
        <f>IF(E94&lt;&gt;"",VLOOKUP(E94,'18634'!$AG$3:'18634'!$AH$6,2,FALSE),"")</f>
      </c>
      <c r="G94">
        <f>COUNTA('18634'!$H$94:'18634'!$M$94)</f>
        <v>0</v>
      </c>
      <c r="H94" s="1"/>
      <c r="I94" s="1"/>
      <c r="J94" s="1"/>
      <c r="K94" s="1"/>
      <c r="L94" s="1"/>
      <c r="M94" s="1"/>
      <c r="N94">
        <f>IF('18634'!$G$94&lt;&gt;0,'18634'!$O$94/'18634'!$G$94,"")</f>
      </c>
      <c r="O94">
        <f>SUM('18634'!$H$94:'18634'!$M$94)</f>
        <v>0</v>
      </c>
      <c r="P94" s="1"/>
      <c r="Q94" s="1"/>
      <c r="R94">
        <f>SUM('18634'!$O$94:'18634'!$Q$94)+'18634'!$AF$94</f>
        <v>0</v>
      </c>
      <c r="S94">
        <f>SUM('18634'!$R$94:'18634'!$R$94)</f>
        <v>0</v>
      </c>
      <c r="T94">
        <v>85</v>
      </c>
      <c r="V94" s="1"/>
      <c r="W94" s="1"/>
      <c r="X94" s="1"/>
      <c r="AF94">
        <f>'18634'!$G$94*IF(E94&lt;&gt;"",'18634'!$F$94,0)</f>
        <v>0</v>
      </c>
    </row>
    <row r="95" spans="1:32" ht="12.75">
      <c r="A95">
        <v>86</v>
      </c>
      <c r="B95" s="1"/>
      <c r="C95">
        <f>IF(B95&lt;&gt;"",VLOOKUP(B95,iscritti_18634!$A$2:$G$297,4,FALSE),"")</f>
      </c>
      <c r="D95">
        <f>IF(B95&lt;&gt;"",VLOOKUP(B95,iscritti_18634!$A$2:$G$297,2,FALSE),"")</f>
      </c>
      <c r="E95">
        <f>IF(B95&lt;&gt;"",VLOOKUP(B95,iscritti_18634!$A$2:$G$297,3,FALSE),"")</f>
      </c>
      <c r="F95">
        <f>IF(E95&lt;&gt;"",VLOOKUP(E95,'18634'!$AG$3:'18634'!$AH$6,2,FALSE),"")</f>
      </c>
      <c r="G95">
        <f>COUNTA('18634'!$H$95:'18634'!$M$95)</f>
        <v>0</v>
      </c>
      <c r="H95" s="1"/>
      <c r="I95" s="1"/>
      <c r="J95" s="1"/>
      <c r="K95" s="1"/>
      <c r="L95" s="1"/>
      <c r="M95" s="1"/>
      <c r="N95">
        <f>IF('18634'!$G$95&lt;&gt;0,'18634'!$O$95/'18634'!$G$95,"")</f>
      </c>
      <c r="O95">
        <f>SUM('18634'!$H$95:'18634'!$M$95)</f>
        <v>0</v>
      </c>
      <c r="P95" s="1"/>
      <c r="Q95" s="1"/>
      <c r="R95">
        <f>SUM('18634'!$O$95:'18634'!$Q$95)+'18634'!$AF$95</f>
        <v>0</v>
      </c>
      <c r="S95">
        <f>SUM('18634'!$R$95:'18634'!$R$95)</f>
        <v>0</v>
      </c>
      <c r="T95">
        <v>86</v>
      </c>
      <c r="V95" s="1"/>
      <c r="W95" s="1"/>
      <c r="X95" s="1"/>
      <c r="AF95">
        <f>'18634'!$G$95*IF(E95&lt;&gt;"",'18634'!$F$95,0)</f>
        <v>0</v>
      </c>
    </row>
    <row r="96" spans="1:32" ht="12.75">
      <c r="A96">
        <v>87</v>
      </c>
      <c r="B96" s="1"/>
      <c r="C96">
        <f>IF(B96&lt;&gt;"",VLOOKUP(B96,iscritti_18634!$A$2:$G$297,4,FALSE),"")</f>
      </c>
      <c r="D96">
        <f>IF(B96&lt;&gt;"",VLOOKUP(B96,iscritti_18634!$A$2:$G$297,2,FALSE),"")</f>
      </c>
      <c r="E96">
        <f>IF(B96&lt;&gt;"",VLOOKUP(B96,iscritti_18634!$A$2:$G$297,3,FALSE),"")</f>
      </c>
      <c r="F96">
        <f>IF(E96&lt;&gt;"",VLOOKUP(E96,'18634'!$AG$3:'18634'!$AH$6,2,FALSE),"")</f>
      </c>
      <c r="G96">
        <f>COUNTA('18634'!$H$96:'18634'!$M$96)</f>
        <v>0</v>
      </c>
      <c r="H96" s="1"/>
      <c r="I96" s="1"/>
      <c r="J96" s="1"/>
      <c r="K96" s="1"/>
      <c r="L96" s="1"/>
      <c r="M96" s="1"/>
      <c r="N96">
        <f>IF('18634'!$G$96&lt;&gt;0,'18634'!$O$96/'18634'!$G$96,"")</f>
      </c>
      <c r="O96">
        <f>SUM('18634'!$H$96:'18634'!$M$96)</f>
        <v>0</v>
      </c>
      <c r="P96" s="1"/>
      <c r="Q96" s="1"/>
      <c r="R96">
        <f>SUM('18634'!$O$96:'18634'!$Q$96)+'18634'!$AF$96</f>
        <v>0</v>
      </c>
      <c r="S96">
        <f>SUM('18634'!$R$96:'18634'!$R$96)</f>
        <v>0</v>
      </c>
      <c r="T96">
        <v>87</v>
      </c>
      <c r="V96" s="1"/>
      <c r="W96" s="1"/>
      <c r="X96" s="1"/>
      <c r="AF96">
        <f>'18634'!$G$96*IF(E96&lt;&gt;"",'18634'!$F$96,0)</f>
        <v>0</v>
      </c>
    </row>
    <row r="97" spans="1:32" ht="12.75">
      <c r="A97">
        <v>88</v>
      </c>
      <c r="B97" s="1"/>
      <c r="C97">
        <f>IF(B97&lt;&gt;"",VLOOKUP(B97,iscritti_18634!$A$2:$G$297,4,FALSE),"")</f>
      </c>
      <c r="D97">
        <f>IF(B97&lt;&gt;"",VLOOKUP(B97,iscritti_18634!$A$2:$G$297,2,FALSE),"")</f>
      </c>
      <c r="E97">
        <f>IF(B97&lt;&gt;"",VLOOKUP(B97,iscritti_18634!$A$2:$G$297,3,FALSE),"")</f>
      </c>
      <c r="F97">
        <f>IF(E97&lt;&gt;"",VLOOKUP(E97,'18634'!$AG$3:'18634'!$AH$6,2,FALSE),"")</f>
      </c>
      <c r="G97">
        <f>COUNTA('18634'!$H$97:'18634'!$M$97)</f>
        <v>0</v>
      </c>
      <c r="H97" s="1"/>
      <c r="I97" s="1"/>
      <c r="J97" s="1"/>
      <c r="K97" s="1"/>
      <c r="L97" s="1"/>
      <c r="M97" s="1"/>
      <c r="N97">
        <f>IF('18634'!$G$97&lt;&gt;0,'18634'!$O$97/'18634'!$G$97,"")</f>
      </c>
      <c r="O97">
        <f>SUM('18634'!$H$97:'18634'!$M$97)</f>
        <v>0</v>
      </c>
      <c r="P97" s="1"/>
      <c r="Q97" s="1"/>
      <c r="R97">
        <f>SUM('18634'!$O$97:'18634'!$Q$97)+'18634'!$AF$97</f>
        <v>0</v>
      </c>
      <c r="S97">
        <f>SUM('18634'!$R$97:'18634'!$R$97)</f>
        <v>0</v>
      </c>
      <c r="T97">
        <v>88</v>
      </c>
      <c r="V97" s="1"/>
      <c r="W97" s="1"/>
      <c r="X97" s="1"/>
      <c r="AF97">
        <f>'18634'!$G$97*IF(E97&lt;&gt;"",'18634'!$F$97,0)</f>
        <v>0</v>
      </c>
    </row>
    <row r="98" spans="1:32" ht="12.75">
      <c r="A98">
        <v>89</v>
      </c>
      <c r="B98" s="1"/>
      <c r="C98">
        <f>IF(B98&lt;&gt;"",VLOOKUP(B98,iscritti_18634!$A$2:$G$297,4,FALSE),"")</f>
      </c>
      <c r="D98">
        <f>IF(B98&lt;&gt;"",VLOOKUP(B98,iscritti_18634!$A$2:$G$297,2,FALSE),"")</f>
      </c>
      <c r="E98">
        <f>IF(B98&lt;&gt;"",VLOOKUP(B98,iscritti_18634!$A$2:$G$297,3,FALSE),"")</f>
      </c>
      <c r="F98">
        <f>IF(E98&lt;&gt;"",VLOOKUP(E98,'18634'!$AG$3:'18634'!$AH$6,2,FALSE),"")</f>
      </c>
      <c r="G98">
        <f>COUNTA('18634'!$H$98:'18634'!$M$98)</f>
        <v>0</v>
      </c>
      <c r="H98" s="1"/>
      <c r="I98" s="1"/>
      <c r="J98" s="1"/>
      <c r="K98" s="1"/>
      <c r="L98" s="1"/>
      <c r="M98" s="1"/>
      <c r="N98">
        <f>IF('18634'!$G$98&lt;&gt;0,'18634'!$O$98/'18634'!$G$98,"")</f>
      </c>
      <c r="O98">
        <f>SUM('18634'!$H$98:'18634'!$M$98)</f>
        <v>0</v>
      </c>
      <c r="P98" s="1"/>
      <c r="Q98" s="1"/>
      <c r="R98">
        <f>SUM('18634'!$O$98:'18634'!$Q$98)+'18634'!$AF$98</f>
        <v>0</v>
      </c>
      <c r="S98">
        <f>SUM('18634'!$R$98:'18634'!$R$98)</f>
        <v>0</v>
      </c>
      <c r="T98">
        <v>89</v>
      </c>
      <c r="V98" s="1"/>
      <c r="W98" s="1"/>
      <c r="X98" s="1"/>
      <c r="AF98">
        <f>'18634'!$G$98*IF(E98&lt;&gt;"",'18634'!$F$98,0)</f>
        <v>0</v>
      </c>
    </row>
    <row r="99" spans="1:32" ht="12.75">
      <c r="A99">
        <v>90</v>
      </c>
      <c r="B99" s="1"/>
      <c r="C99">
        <f>IF(B99&lt;&gt;"",VLOOKUP(B99,iscritti_18634!$A$2:$G$297,4,FALSE),"")</f>
      </c>
      <c r="D99">
        <f>IF(B99&lt;&gt;"",VLOOKUP(B99,iscritti_18634!$A$2:$G$297,2,FALSE),"")</f>
      </c>
      <c r="E99">
        <f>IF(B99&lt;&gt;"",VLOOKUP(B99,iscritti_18634!$A$2:$G$297,3,FALSE),"")</f>
      </c>
      <c r="F99">
        <f>IF(E99&lt;&gt;"",VLOOKUP(E99,'18634'!$AG$3:'18634'!$AH$6,2,FALSE),"")</f>
      </c>
      <c r="G99">
        <f>COUNTA('18634'!$H$99:'18634'!$M$99)</f>
        <v>0</v>
      </c>
      <c r="H99" s="1"/>
      <c r="I99" s="1"/>
      <c r="J99" s="1"/>
      <c r="K99" s="1"/>
      <c r="L99" s="1"/>
      <c r="M99" s="1"/>
      <c r="N99">
        <f>IF('18634'!$G$99&lt;&gt;0,'18634'!$O$99/'18634'!$G$99,"")</f>
      </c>
      <c r="O99">
        <f>SUM('18634'!$H$99:'18634'!$M$99)</f>
        <v>0</v>
      </c>
      <c r="P99" s="1"/>
      <c r="Q99" s="1"/>
      <c r="R99">
        <f>SUM('18634'!$O$99:'18634'!$Q$99)+'18634'!$AF$99</f>
        <v>0</v>
      </c>
      <c r="S99">
        <f>SUM('18634'!$R$99:'18634'!$R$99)</f>
        <v>0</v>
      </c>
      <c r="T99">
        <v>90</v>
      </c>
      <c r="V99" s="1"/>
      <c r="W99" s="1"/>
      <c r="X99" s="1"/>
      <c r="AF99">
        <f>'18634'!$G$99*IF(E99&lt;&gt;"",'18634'!$F$99,0)</f>
        <v>0</v>
      </c>
    </row>
    <row r="100" spans="1:32" ht="12.75">
      <c r="A100">
        <v>91</v>
      </c>
      <c r="B100" s="1"/>
      <c r="C100">
        <f>IF(B100&lt;&gt;"",VLOOKUP(B100,iscritti_18634!$A$2:$G$297,4,FALSE),"")</f>
      </c>
      <c r="D100">
        <f>IF(B100&lt;&gt;"",VLOOKUP(B100,iscritti_18634!$A$2:$G$297,2,FALSE),"")</f>
      </c>
      <c r="E100">
        <f>IF(B100&lt;&gt;"",VLOOKUP(B100,iscritti_18634!$A$2:$G$297,3,FALSE),"")</f>
      </c>
      <c r="F100">
        <f>IF(E100&lt;&gt;"",VLOOKUP(E100,'18634'!$AG$3:'18634'!$AH$6,2,FALSE),"")</f>
      </c>
      <c r="G100">
        <f>COUNTA('18634'!$H$100:'18634'!$M$100)</f>
        <v>0</v>
      </c>
      <c r="H100" s="1"/>
      <c r="I100" s="1"/>
      <c r="J100" s="1"/>
      <c r="K100" s="1"/>
      <c r="L100" s="1"/>
      <c r="M100" s="1"/>
      <c r="N100">
        <f>IF('18634'!$G$100&lt;&gt;0,'18634'!$O$100/'18634'!$G$100,"")</f>
      </c>
      <c r="O100">
        <f>SUM('18634'!$H$100:'18634'!$M$100)</f>
        <v>0</v>
      </c>
      <c r="P100" s="1"/>
      <c r="Q100" s="1"/>
      <c r="R100">
        <f>SUM('18634'!$O$100:'18634'!$Q$100)+'18634'!$AF$100</f>
        <v>0</v>
      </c>
      <c r="S100">
        <f>SUM('18634'!$R$100:'18634'!$R$100)</f>
        <v>0</v>
      </c>
      <c r="T100">
        <v>91</v>
      </c>
      <c r="V100" s="1"/>
      <c r="W100" s="1"/>
      <c r="X100" s="1"/>
      <c r="AF100">
        <f>'18634'!$G$100*IF(E100&lt;&gt;"",'18634'!$F$100,0)</f>
        <v>0</v>
      </c>
    </row>
    <row r="101" spans="1:32" ht="12.75">
      <c r="A101">
        <v>92</v>
      </c>
      <c r="B101" s="1"/>
      <c r="C101">
        <f>IF(B101&lt;&gt;"",VLOOKUP(B101,iscritti_18634!$A$2:$G$297,4,FALSE),"")</f>
      </c>
      <c r="D101">
        <f>IF(B101&lt;&gt;"",VLOOKUP(B101,iscritti_18634!$A$2:$G$297,2,FALSE),"")</f>
      </c>
      <c r="E101">
        <f>IF(B101&lt;&gt;"",VLOOKUP(B101,iscritti_18634!$A$2:$G$297,3,FALSE),"")</f>
      </c>
      <c r="F101">
        <f>IF(E101&lt;&gt;"",VLOOKUP(E101,'18634'!$AG$3:'18634'!$AH$6,2,FALSE),"")</f>
      </c>
      <c r="G101">
        <f>COUNTA('18634'!$H$101:'18634'!$M$101)</f>
        <v>0</v>
      </c>
      <c r="H101" s="1"/>
      <c r="I101" s="1"/>
      <c r="J101" s="1"/>
      <c r="K101" s="1"/>
      <c r="L101" s="1"/>
      <c r="M101" s="1"/>
      <c r="N101">
        <f>IF('18634'!$G$101&lt;&gt;0,'18634'!$O$101/'18634'!$G$101,"")</f>
      </c>
      <c r="O101">
        <f>SUM('18634'!$H$101:'18634'!$M$101)</f>
        <v>0</v>
      </c>
      <c r="P101" s="1"/>
      <c r="Q101" s="1"/>
      <c r="R101">
        <f>SUM('18634'!$O$101:'18634'!$Q$101)+'18634'!$AF$101</f>
        <v>0</v>
      </c>
      <c r="S101">
        <f>SUM('18634'!$R$101:'18634'!$R$101)</f>
        <v>0</v>
      </c>
      <c r="T101">
        <v>92</v>
      </c>
      <c r="V101" s="1"/>
      <c r="W101" s="1"/>
      <c r="X101" s="1"/>
      <c r="AF101">
        <f>'18634'!$G$101*IF(E101&lt;&gt;"",'18634'!$F$101,0)</f>
        <v>0</v>
      </c>
    </row>
    <row r="102" spans="1:32" ht="12.75">
      <c r="A102">
        <v>93</v>
      </c>
      <c r="B102" s="1"/>
      <c r="C102">
        <f>IF(B102&lt;&gt;"",VLOOKUP(B102,iscritti_18634!$A$2:$G$297,4,FALSE),"")</f>
      </c>
      <c r="D102">
        <f>IF(B102&lt;&gt;"",VLOOKUP(B102,iscritti_18634!$A$2:$G$297,2,FALSE),"")</f>
      </c>
      <c r="E102">
        <f>IF(B102&lt;&gt;"",VLOOKUP(B102,iscritti_18634!$A$2:$G$297,3,FALSE),"")</f>
      </c>
      <c r="F102">
        <f>IF(E102&lt;&gt;"",VLOOKUP(E102,'18634'!$AG$3:'18634'!$AH$6,2,FALSE),"")</f>
      </c>
      <c r="G102">
        <f>COUNTA('18634'!$H$102:'18634'!$M$102)</f>
        <v>0</v>
      </c>
      <c r="H102" s="1"/>
      <c r="I102" s="1"/>
      <c r="J102" s="1"/>
      <c r="K102" s="1"/>
      <c r="L102" s="1"/>
      <c r="M102" s="1"/>
      <c r="N102">
        <f>IF('18634'!$G$102&lt;&gt;0,'18634'!$O$102/'18634'!$G$102,"")</f>
      </c>
      <c r="O102">
        <f>SUM('18634'!$H$102:'18634'!$M$102)</f>
        <v>0</v>
      </c>
      <c r="P102" s="1"/>
      <c r="Q102" s="1"/>
      <c r="R102">
        <f>SUM('18634'!$O$102:'18634'!$Q$102)+'18634'!$AF$102</f>
        <v>0</v>
      </c>
      <c r="S102">
        <f>SUM('18634'!$R$102:'18634'!$R$102)</f>
        <v>0</v>
      </c>
      <c r="T102">
        <v>93</v>
      </c>
      <c r="V102" s="1"/>
      <c r="W102" s="1"/>
      <c r="X102" s="1"/>
      <c r="AF102">
        <f>'18634'!$G$102*IF(E102&lt;&gt;"",'18634'!$F$102,0)</f>
        <v>0</v>
      </c>
    </row>
    <row r="103" spans="1:32" ht="12.75">
      <c r="A103">
        <v>94</v>
      </c>
      <c r="B103" s="1"/>
      <c r="C103">
        <f>IF(B103&lt;&gt;"",VLOOKUP(B103,iscritti_18634!$A$2:$G$297,4,FALSE),"")</f>
      </c>
      <c r="D103">
        <f>IF(B103&lt;&gt;"",VLOOKUP(B103,iscritti_18634!$A$2:$G$297,2,FALSE),"")</f>
      </c>
      <c r="E103">
        <f>IF(B103&lt;&gt;"",VLOOKUP(B103,iscritti_18634!$A$2:$G$297,3,FALSE),"")</f>
      </c>
      <c r="F103">
        <f>IF(E103&lt;&gt;"",VLOOKUP(E103,'18634'!$AG$3:'18634'!$AH$6,2,FALSE),"")</f>
      </c>
      <c r="G103">
        <f>COUNTA('18634'!$H$103:'18634'!$M$103)</f>
        <v>0</v>
      </c>
      <c r="H103" s="1"/>
      <c r="I103" s="1"/>
      <c r="J103" s="1"/>
      <c r="K103" s="1"/>
      <c r="L103" s="1"/>
      <c r="M103" s="1"/>
      <c r="N103">
        <f>IF('18634'!$G$103&lt;&gt;0,'18634'!$O$103/'18634'!$G$103,"")</f>
      </c>
      <c r="O103">
        <f>SUM('18634'!$H$103:'18634'!$M$103)</f>
        <v>0</v>
      </c>
      <c r="P103" s="1"/>
      <c r="Q103" s="1"/>
      <c r="R103">
        <f>SUM('18634'!$O$103:'18634'!$Q$103)+'18634'!$AF$103</f>
        <v>0</v>
      </c>
      <c r="S103">
        <f>SUM('18634'!$R$103:'18634'!$R$103)</f>
        <v>0</v>
      </c>
      <c r="T103">
        <v>94</v>
      </c>
      <c r="V103" s="1"/>
      <c r="W103" s="1"/>
      <c r="X103" s="1"/>
      <c r="AF103">
        <f>'18634'!$G$103*IF(E103&lt;&gt;"",'18634'!$F$103,0)</f>
        <v>0</v>
      </c>
    </row>
    <row r="104" spans="1:32" ht="12.75">
      <c r="A104">
        <v>95</v>
      </c>
      <c r="B104" s="1"/>
      <c r="C104">
        <f>IF(B104&lt;&gt;"",VLOOKUP(B104,iscritti_18634!$A$2:$G$297,4,FALSE),"")</f>
      </c>
      <c r="D104">
        <f>IF(B104&lt;&gt;"",VLOOKUP(B104,iscritti_18634!$A$2:$G$297,2,FALSE),"")</f>
      </c>
      <c r="E104">
        <f>IF(B104&lt;&gt;"",VLOOKUP(B104,iscritti_18634!$A$2:$G$297,3,FALSE),"")</f>
      </c>
      <c r="F104">
        <f>IF(E104&lt;&gt;"",VLOOKUP(E104,'18634'!$AG$3:'18634'!$AH$6,2,FALSE),"")</f>
      </c>
      <c r="G104">
        <f>COUNTA('18634'!$H$104:'18634'!$M$104)</f>
        <v>0</v>
      </c>
      <c r="H104" s="1"/>
      <c r="I104" s="1"/>
      <c r="J104" s="1"/>
      <c r="K104" s="1"/>
      <c r="L104" s="1"/>
      <c r="M104" s="1"/>
      <c r="N104">
        <f>IF('18634'!$G$104&lt;&gt;0,'18634'!$O$104/'18634'!$G$104,"")</f>
      </c>
      <c r="O104">
        <f>SUM('18634'!$H$104:'18634'!$M$104)</f>
        <v>0</v>
      </c>
      <c r="P104" s="1"/>
      <c r="Q104" s="1"/>
      <c r="R104">
        <f>SUM('18634'!$O$104:'18634'!$Q$104)+'18634'!$AF$104</f>
        <v>0</v>
      </c>
      <c r="S104">
        <f>SUM('18634'!$R$104:'18634'!$R$104)</f>
        <v>0</v>
      </c>
      <c r="T104">
        <v>95</v>
      </c>
      <c r="V104" s="1"/>
      <c r="W104" s="1"/>
      <c r="X104" s="1"/>
      <c r="AF104">
        <f>'18634'!$G$104*IF(E104&lt;&gt;"",'18634'!$F$104,0)</f>
        <v>0</v>
      </c>
    </row>
    <row r="105" spans="1:32" ht="12.75">
      <c r="A105">
        <v>96</v>
      </c>
      <c r="B105" s="1"/>
      <c r="C105">
        <f>IF(B105&lt;&gt;"",VLOOKUP(B105,iscritti_18634!$A$2:$G$297,4,FALSE),"")</f>
      </c>
      <c r="D105">
        <f>IF(B105&lt;&gt;"",VLOOKUP(B105,iscritti_18634!$A$2:$G$297,2,FALSE),"")</f>
      </c>
      <c r="E105">
        <f>IF(B105&lt;&gt;"",VLOOKUP(B105,iscritti_18634!$A$2:$G$297,3,FALSE),"")</f>
      </c>
      <c r="F105">
        <f>IF(E105&lt;&gt;"",VLOOKUP(E105,'18634'!$AG$3:'18634'!$AH$6,2,FALSE),"")</f>
      </c>
      <c r="G105">
        <f>COUNTA('18634'!$H$105:'18634'!$M$105)</f>
        <v>0</v>
      </c>
      <c r="H105" s="1"/>
      <c r="I105" s="1"/>
      <c r="J105" s="1"/>
      <c r="K105" s="1"/>
      <c r="L105" s="1"/>
      <c r="M105" s="1"/>
      <c r="N105">
        <f>IF('18634'!$G$105&lt;&gt;0,'18634'!$O$105/'18634'!$G$105,"")</f>
      </c>
      <c r="O105">
        <f>SUM('18634'!$H$105:'18634'!$M$105)</f>
        <v>0</v>
      </c>
      <c r="P105" s="1"/>
      <c r="Q105" s="1"/>
      <c r="R105">
        <f>SUM('18634'!$O$105:'18634'!$Q$105)+'18634'!$AF$105</f>
        <v>0</v>
      </c>
      <c r="S105">
        <f>SUM('18634'!$R$105:'18634'!$R$105)</f>
        <v>0</v>
      </c>
      <c r="T105">
        <v>96</v>
      </c>
      <c r="V105" s="1"/>
      <c r="W105" s="1"/>
      <c r="X105" s="1"/>
      <c r="AF105">
        <f>'18634'!$G$105*IF(E105&lt;&gt;"",'18634'!$F$105,0)</f>
        <v>0</v>
      </c>
    </row>
    <row r="106" spans="1:32" ht="12.75">
      <c r="A106">
        <v>97</v>
      </c>
      <c r="B106" s="1"/>
      <c r="C106">
        <f>IF(B106&lt;&gt;"",VLOOKUP(B106,iscritti_18634!$A$2:$G$297,4,FALSE),"")</f>
      </c>
      <c r="D106">
        <f>IF(B106&lt;&gt;"",VLOOKUP(B106,iscritti_18634!$A$2:$G$297,2,FALSE),"")</f>
      </c>
      <c r="E106">
        <f>IF(B106&lt;&gt;"",VLOOKUP(B106,iscritti_18634!$A$2:$G$297,3,FALSE),"")</f>
      </c>
      <c r="F106">
        <f>IF(E106&lt;&gt;"",VLOOKUP(E106,'18634'!$AG$3:'18634'!$AH$6,2,FALSE),"")</f>
      </c>
      <c r="G106">
        <f>COUNTA('18634'!$H$106:'18634'!$M$106)</f>
        <v>0</v>
      </c>
      <c r="H106" s="1"/>
      <c r="I106" s="1"/>
      <c r="J106" s="1"/>
      <c r="K106" s="1"/>
      <c r="L106" s="1"/>
      <c r="M106" s="1"/>
      <c r="N106">
        <f>IF('18634'!$G$106&lt;&gt;0,'18634'!$O$106/'18634'!$G$106,"")</f>
      </c>
      <c r="O106">
        <f>SUM('18634'!$H$106:'18634'!$M$106)</f>
        <v>0</v>
      </c>
      <c r="P106" s="1"/>
      <c r="Q106" s="1"/>
      <c r="R106">
        <f>SUM('18634'!$O$106:'18634'!$Q$106)+'18634'!$AF$106</f>
        <v>0</v>
      </c>
      <c r="S106">
        <f>SUM('18634'!$R$106:'18634'!$R$106)</f>
        <v>0</v>
      </c>
      <c r="T106">
        <v>97</v>
      </c>
      <c r="V106" s="1"/>
      <c r="W106" s="1"/>
      <c r="X106" s="1"/>
      <c r="AF106">
        <f>'18634'!$G$106*IF(E106&lt;&gt;"",'18634'!$F$106,0)</f>
        <v>0</v>
      </c>
    </row>
    <row r="107" spans="1:32" ht="12.75">
      <c r="A107">
        <v>98</v>
      </c>
      <c r="B107" s="1"/>
      <c r="C107">
        <f>IF(B107&lt;&gt;"",VLOOKUP(B107,iscritti_18634!$A$2:$G$297,4,FALSE),"")</f>
      </c>
      <c r="D107">
        <f>IF(B107&lt;&gt;"",VLOOKUP(B107,iscritti_18634!$A$2:$G$297,2,FALSE),"")</f>
      </c>
      <c r="E107">
        <f>IF(B107&lt;&gt;"",VLOOKUP(B107,iscritti_18634!$A$2:$G$297,3,FALSE),"")</f>
      </c>
      <c r="F107">
        <f>IF(E107&lt;&gt;"",VLOOKUP(E107,'18634'!$AG$3:'18634'!$AH$6,2,FALSE),"")</f>
      </c>
      <c r="G107">
        <f>COUNTA('18634'!$H$107:'18634'!$M$107)</f>
        <v>0</v>
      </c>
      <c r="H107" s="1"/>
      <c r="I107" s="1"/>
      <c r="J107" s="1"/>
      <c r="K107" s="1"/>
      <c r="L107" s="1"/>
      <c r="M107" s="1"/>
      <c r="N107">
        <f>IF('18634'!$G$107&lt;&gt;0,'18634'!$O$107/'18634'!$G$107,"")</f>
      </c>
      <c r="O107">
        <f>SUM('18634'!$H$107:'18634'!$M$107)</f>
        <v>0</v>
      </c>
      <c r="P107" s="1"/>
      <c r="Q107" s="1"/>
      <c r="R107">
        <f>SUM('18634'!$O$107:'18634'!$Q$107)+'18634'!$AF$107</f>
        <v>0</v>
      </c>
      <c r="S107">
        <f>SUM('18634'!$R$107:'18634'!$R$107)</f>
        <v>0</v>
      </c>
      <c r="T107">
        <v>98</v>
      </c>
      <c r="V107" s="1"/>
      <c r="W107" s="1"/>
      <c r="X107" s="1"/>
      <c r="AF107">
        <f>'18634'!$G$107*IF(E107&lt;&gt;"",'18634'!$F$107,0)</f>
        <v>0</v>
      </c>
    </row>
    <row r="108" spans="1:32" ht="12.75">
      <c r="A108">
        <v>99</v>
      </c>
      <c r="B108" s="1"/>
      <c r="C108">
        <f>IF(B108&lt;&gt;"",VLOOKUP(B108,iscritti_18634!$A$2:$G$297,4,FALSE),"")</f>
      </c>
      <c r="D108">
        <f>IF(B108&lt;&gt;"",VLOOKUP(B108,iscritti_18634!$A$2:$G$297,2,FALSE),"")</f>
      </c>
      <c r="E108">
        <f>IF(B108&lt;&gt;"",VLOOKUP(B108,iscritti_18634!$A$2:$G$297,3,FALSE),"")</f>
      </c>
      <c r="F108">
        <f>IF(E108&lt;&gt;"",VLOOKUP(E108,'18634'!$AG$3:'18634'!$AH$6,2,FALSE),"")</f>
      </c>
      <c r="G108">
        <f>COUNTA('18634'!$H$108:'18634'!$M$108)</f>
        <v>0</v>
      </c>
      <c r="H108" s="1"/>
      <c r="I108" s="1"/>
      <c r="J108" s="1"/>
      <c r="K108" s="1"/>
      <c r="L108" s="1"/>
      <c r="M108" s="1"/>
      <c r="N108">
        <f>IF('18634'!$G$108&lt;&gt;0,'18634'!$O$108/'18634'!$G$108,"")</f>
      </c>
      <c r="O108">
        <f>SUM('18634'!$H$108:'18634'!$M$108)</f>
        <v>0</v>
      </c>
      <c r="P108" s="1"/>
      <c r="Q108" s="1"/>
      <c r="R108">
        <f>SUM('18634'!$O$108:'18634'!$Q$108)+'18634'!$AF$108</f>
        <v>0</v>
      </c>
      <c r="S108">
        <f>SUM('18634'!$R$108:'18634'!$R$108)</f>
        <v>0</v>
      </c>
      <c r="T108">
        <v>99</v>
      </c>
      <c r="V108" s="1"/>
      <c r="W108" s="1"/>
      <c r="X108" s="1"/>
      <c r="AF108">
        <f>'18634'!$G$108*IF(E108&lt;&gt;"",'18634'!$F$108,0)</f>
        <v>0</v>
      </c>
    </row>
    <row r="109" spans="1:32" ht="12.75">
      <c r="A109">
        <v>100</v>
      </c>
      <c r="B109" s="1"/>
      <c r="C109">
        <f>IF(B109&lt;&gt;"",VLOOKUP(B109,iscritti_18634!$A$2:$G$297,4,FALSE),"")</f>
      </c>
      <c r="D109">
        <f>IF(B109&lt;&gt;"",VLOOKUP(B109,iscritti_18634!$A$2:$G$297,2,FALSE),"")</f>
      </c>
      <c r="E109">
        <f>IF(B109&lt;&gt;"",VLOOKUP(B109,iscritti_18634!$A$2:$G$297,3,FALSE),"")</f>
      </c>
      <c r="F109">
        <f>IF(E109&lt;&gt;"",VLOOKUP(E109,'18634'!$AG$3:'18634'!$AH$6,2,FALSE),"")</f>
      </c>
      <c r="G109">
        <f>COUNTA('18634'!$H$109:'18634'!$M$109)</f>
        <v>0</v>
      </c>
      <c r="H109" s="1"/>
      <c r="I109" s="1"/>
      <c r="J109" s="1"/>
      <c r="K109" s="1"/>
      <c r="L109" s="1"/>
      <c r="M109" s="1"/>
      <c r="N109">
        <f>IF('18634'!$G$109&lt;&gt;0,'18634'!$O$109/'18634'!$G$109,"")</f>
      </c>
      <c r="O109">
        <f>SUM('18634'!$H$109:'18634'!$M$109)</f>
        <v>0</v>
      </c>
      <c r="P109" s="1"/>
      <c r="Q109" s="1"/>
      <c r="R109">
        <f>SUM('18634'!$O$109:'18634'!$Q$109)+'18634'!$AF$109</f>
        <v>0</v>
      </c>
      <c r="S109">
        <f>SUM('18634'!$R$109:'18634'!$R$109)</f>
        <v>0</v>
      </c>
      <c r="T109">
        <v>100</v>
      </c>
      <c r="V109" s="1"/>
      <c r="W109" s="1"/>
      <c r="X109" s="1"/>
      <c r="AF109">
        <f>'18634'!$G$109*IF(E109&lt;&gt;"",'18634'!$F$109,0)</f>
        <v>0</v>
      </c>
    </row>
    <row r="110" spans="1:32" ht="12.75">
      <c r="A110">
        <v>101</v>
      </c>
      <c r="B110" s="1"/>
      <c r="C110">
        <f>IF(B110&lt;&gt;"",VLOOKUP(B110,iscritti_18634!$A$2:$G$297,4,FALSE),"")</f>
      </c>
      <c r="D110">
        <f>IF(B110&lt;&gt;"",VLOOKUP(B110,iscritti_18634!$A$2:$G$297,2,FALSE),"")</f>
      </c>
      <c r="E110">
        <f>IF(B110&lt;&gt;"",VLOOKUP(B110,iscritti_18634!$A$2:$G$297,3,FALSE),"")</f>
      </c>
      <c r="F110">
        <f>IF(E110&lt;&gt;"",VLOOKUP(E110,'18634'!$AG$3:'18634'!$AH$6,2,FALSE),"")</f>
      </c>
      <c r="G110">
        <f>COUNTA('18634'!$H$110:'18634'!$M$110)</f>
        <v>0</v>
      </c>
      <c r="H110" s="1"/>
      <c r="I110" s="1"/>
      <c r="J110" s="1"/>
      <c r="K110" s="1"/>
      <c r="L110" s="1"/>
      <c r="M110" s="1"/>
      <c r="N110">
        <f>IF('18634'!$G$110&lt;&gt;0,'18634'!$O$110/'18634'!$G$110,"")</f>
      </c>
      <c r="O110">
        <f>SUM('18634'!$H$110:'18634'!$M$110)</f>
        <v>0</v>
      </c>
      <c r="P110" s="1"/>
      <c r="Q110" s="1"/>
      <c r="R110">
        <f>SUM('18634'!$O$110:'18634'!$Q$110)+'18634'!$AF$110</f>
        <v>0</v>
      </c>
      <c r="S110">
        <f>SUM('18634'!$R$110:'18634'!$R$110)</f>
        <v>0</v>
      </c>
      <c r="T110">
        <v>101</v>
      </c>
      <c r="V110" s="1"/>
      <c r="W110" s="1"/>
      <c r="X110" s="1"/>
      <c r="AF110">
        <f>'18634'!$G$110*IF(E110&lt;&gt;"",'18634'!$F$110,0)</f>
        <v>0</v>
      </c>
    </row>
    <row r="111" spans="1:32" ht="12.75">
      <c r="A111">
        <v>102</v>
      </c>
      <c r="B111" s="1"/>
      <c r="C111">
        <f>IF(B111&lt;&gt;"",VLOOKUP(B111,iscritti_18634!$A$2:$G$297,4,FALSE),"")</f>
      </c>
      <c r="D111">
        <f>IF(B111&lt;&gt;"",VLOOKUP(B111,iscritti_18634!$A$2:$G$297,2,FALSE),"")</f>
      </c>
      <c r="E111">
        <f>IF(B111&lt;&gt;"",VLOOKUP(B111,iscritti_18634!$A$2:$G$297,3,FALSE),"")</f>
      </c>
      <c r="F111">
        <f>IF(E111&lt;&gt;"",VLOOKUP(E111,'18634'!$AG$3:'18634'!$AH$6,2,FALSE),"")</f>
      </c>
      <c r="G111">
        <f>COUNTA('18634'!$H$111:'18634'!$M$111)</f>
        <v>0</v>
      </c>
      <c r="H111" s="1"/>
      <c r="I111" s="1"/>
      <c r="J111" s="1"/>
      <c r="K111" s="1"/>
      <c r="L111" s="1"/>
      <c r="M111" s="1"/>
      <c r="N111">
        <f>IF('18634'!$G$111&lt;&gt;0,'18634'!$O$111/'18634'!$G$111,"")</f>
      </c>
      <c r="O111">
        <f>SUM('18634'!$H$111:'18634'!$M$111)</f>
        <v>0</v>
      </c>
      <c r="P111" s="1"/>
      <c r="Q111" s="1"/>
      <c r="R111">
        <f>SUM('18634'!$O$111:'18634'!$Q$111)+'18634'!$AF$111</f>
        <v>0</v>
      </c>
      <c r="S111">
        <f>SUM('18634'!$R$111:'18634'!$R$111)</f>
        <v>0</v>
      </c>
      <c r="T111">
        <v>102</v>
      </c>
      <c r="V111" s="1"/>
      <c r="W111" s="1"/>
      <c r="X111" s="1"/>
      <c r="AF111">
        <f>'18634'!$G$111*IF(E111&lt;&gt;"",'18634'!$F$111,0)</f>
        <v>0</v>
      </c>
    </row>
    <row r="112" spans="1:32" ht="12.75">
      <c r="A112">
        <v>103</v>
      </c>
      <c r="B112" s="1"/>
      <c r="C112">
        <f>IF(B112&lt;&gt;"",VLOOKUP(B112,iscritti_18634!$A$2:$G$297,4,FALSE),"")</f>
      </c>
      <c r="D112">
        <f>IF(B112&lt;&gt;"",VLOOKUP(B112,iscritti_18634!$A$2:$G$297,2,FALSE),"")</f>
      </c>
      <c r="E112">
        <f>IF(B112&lt;&gt;"",VLOOKUP(B112,iscritti_18634!$A$2:$G$297,3,FALSE),"")</f>
      </c>
      <c r="F112">
        <f>IF(E112&lt;&gt;"",VLOOKUP(E112,'18634'!$AG$3:'18634'!$AH$6,2,FALSE),"")</f>
      </c>
      <c r="G112">
        <f>COUNTA('18634'!$H$112:'18634'!$M$112)</f>
        <v>0</v>
      </c>
      <c r="H112" s="1"/>
      <c r="I112" s="1"/>
      <c r="J112" s="1"/>
      <c r="K112" s="1"/>
      <c r="L112" s="1"/>
      <c r="M112" s="1"/>
      <c r="N112">
        <f>IF('18634'!$G$112&lt;&gt;0,'18634'!$O$112/'18634'!$G$112,"")</f>
      </c>
      <c r="O112">
        <f>SUM('18634'!$H$112:'18634'!$M$112)</f>
        <v>0</v>
      </c>
      <c r="P112" s="1"/>
      <c r="Q112" s="1"/>
      <c r="R112">
        <f>SUM('18634'!$O$112:'18634'!$Q$112)+'18634'!$AF$112</f>
        <v>0</v>
      </c>
      <c r="S112">
        <f>SUM('18634'!$R$112:'18634'!$R$112)</f>
        <v>0</v>
      </c>
      <c r="T112">
        <v>103</v>
      </c>
      <c r="V112" s="1"/>
      <c r="W112" s="1"/>
      <c r="X112" s="1"/>
      <c r="AF112">
        <f>'18634'!$G$112*IF(E112&lt;&gt;"",'18634'!$F$112,0)</f>
        <v>0</v>
      </c>
    </row>
    <row r="113" spans="1:32" ht="12.75">
      <c r="A113">
        <v>104</v>
      </c>
      <c r="B113" s="1"/>
      <c r="C113">
        <f>IF(B113&lt;&gt;"",VLOOKUP(B113,iscritti_18634!$A$2:$G$297,4,FALSE),"")</f>
      </c>
      <c r="D113">
        <f>IF(B113&lt;&gt;"",VLOOKUP(B113,iscritti_18634!$A$2:$G$297,2,FALSE),"")</f>
      </c>
      <c r="E113">
        <f>IF(B113&lt;&gt;"",VLOOKUP(B113,iscritti_18634!$A$2:$G$297,3,FALSE),"")</f>
      </c>
      <c r="F113">
        <f>IF(E113&lt;&gt;"",VLOOKUP(E113,'18634'!$AG$3:'18634'!$AH$6,2,FALSE),"")</f>
      </c>
      <c r="G113">
        <f>COUNTA('18634'!$H$113:'18634'!$M$113)</f>
        <v>0</v>
      </c>
      <c r="H113" s="1"/>
      <c r="I113" s="1"/>
      <c r="J113" s="1"/>
      <c r="K113" s="1"/>
      <c r="L113" s="1"/>
      <c r="M113" s="1"/>
      <c r="N113">
        <f>IF('18634'!$G$113&lt;&gt;0,'18634'!$O$113/'18634'!$G$113,"")</f>
      </c>
      <c r="O113">
        <f>SUM('18634'!$H$113:'18634'!$M$113)</f>
        <v>0</v>
      </c>
      <c r="P113" s="1"/>
      <c r="Q113" s="1"/>
      <c r="R113">
        <f>SUM('18634'!$O$113:'18634'!$Q$113)+'18634'!$AF$113</f>
        <v>0</v>
      </c>
      <c r="S113">
        <f>SUM('18634'!$R$113:'18634'!$R$113)</f>
        <v>0</v>
      </c>
      <c r="T113">
        <v>104</v>
      </c>
      <c r="V113" s="1"/>
      <c r="W113" s="1"/>
      <c r="X113" s="1"/>
      <c r="AF113">
        <f>'18634'!$G$113*IF(E113&lt;&gt;"",'18634'!$F$113,0)</f>
        <v>0</v>
      </c>
    </row>
    <row r="114" spans="1:32" ht="12.75">
      <c r="A114">
        <v>105</v>
      </c>
      <c r="B114" s="1"/>
      <c r="C114">
        <f>IF(B114&lt;&gt;"",VLOOKUP(B114,iscritti_18634!$A$2:$G$297,4,FALSE),"")</f>
      </c>
      <c r="D114">
        <f>IF(B114&lt;&gt;"",VLOOKUP(B114,iscritti_18634!$A$2:$G$297,2,FALSE),"")</f>
      </c>
      <c r="E114">
        <f>IF(B114&lt;&gt;"",VLOOKUP(B114,iscritti_18634!$A$2:$G$297,3,FALSE),"")</f>
      </c>
      <c r="F114">
        <f>IF(E114&lt;&gt;"",VLOOKUP(E114,'18634'!$AG$3:'18634'!$AH$6,2,FALSE),"")</f>
      </c>
      <c r="G114">
        <f>COUNTA('18634'!$H$114:'18634'!$M$114)</f>
        <v>0</v>
      </c>
      <c r="H114" s="1"/>
      <c r="I114" s="1"/>
      <c r="J114" s="1"/>
      <c r="K114" s="1"/>
      <c r="L114" s="1"/>
      <c r="M114" s="1"/>
      <c r="N114">
        <f>IF('18634'!$G$114&lt;&gt;0,'18634'!$O$114/'18634'!$G$114,"")</f>
      </c>
      <c r="O114">
        <f>SUM('18634'!$H$114:'18634'!$M$114)</f>
        <v>0</v>
      </c>
      <c r="P114" s="1"/>
      <c r="Q114" s="1"/>
      <c r="R114">
        <f>SUM('18634'!$O$114:'18634'!$Q$114)+'18634'!$AF$114</f>
        <v>0</v>
      </c>
      <c r="S114">
        <f>SUM('18634'!$R$114:'18634'!$R$114)</f>
        <v>0</v>
      </c>
      <c r="T114">
        <v>105</v>
      </c>
      <c r="V114" s="1"/>
      <c r="W114" s="1"/>
      <c r="X114" s="1"/>
      <c r="AF114">
        <f>'18634'!$G$114*IF(E114&lt;&gt;"",'18634'!$F$114,0)</f>
        <v>0</v>
      </c>
    </row>
    <row r="115" spans="1:32" ht="12.75">
      <c r="A115">
        <v>106</v>
      </c>
      <c r="B115" s="1"/>
      <c r="C115">
        <f>IF(B115&lt;&gt;"",VLOOKUP(B115,iscritti_18634!$A$2:$G$297,4,FALSE),"")</f>
      </c>
      <c r="D115">
        <f>IF(B115&lt;&gt;"",VLOOKUP(B115,iscritti_18634!$A$2:$G$297,2,FALSE),"")</f>
      </c>
      <c r="E115">
        <f>IF(B115&lt;&gt;"",VLOOKUP(B115,iscritti_18634!$A$2:$G$297,3,FALSE),"")</f>
      </c>
      <c r="F115">
        <f>IF(E115&lt;&gt;"",VLOOKUP(E115,'18634'!$AG$3:'18634'!$AH$6,2,FALSE),"")</f>
      </c>
      <c r="G115">
        <f>COUNTA('18634'!$H$115:'18634'!$M$115)</f>
        <v>0</v>
      </c>
      <c r="H115" s="1"/>
      <c r="I115" s="1"/>
      <c r="J115" s="1"/>
      <c r="K115" s="1"/>
      <c r="L115" s="1"/>
      <c r="M115" s="1"/>
      <c r="N115">
        <f>IF('18634'!$G$115&lt;&gt;0,'18634'!$O$115/'18634'!$G$115,"")</f>
      </c>
      <c r="O115">
        <f>SUM('18634'!$H$115:'18634'!$M$115)</f>
        <v>0</v>
      </c>
      <c r="P115" s="1"/>
      <c r="Q115" s="1"/>
      <c r="R115">
        <f>SUM('18634'!$O$115:'18634'!$Q$115)+'18634'!$AF$115</f>
        <v>0</v>
      </c>
      <c r="S115">
        <f>SUM('18634'!$R$115:'18634'!$R$115)</f>
        <v>0</v>
      </c>
      <c r="T115">
        <v>106</v>
      </c>
      <c r="V115" s="1"/>
      <c r="W115" s="1"/>
      <c r="X115" s="1"/>
      <c r="AF115">
        <f>'18634'!$G$115*IF(E115&lt;&gt;"",'18634'!$F$115,0)</f>
        <v>0</v>
      </c>
    </row>
    <row r="116" spans="1:32" ht="12.75">
      <c r="A116">
        <v>107</v>
      </c>
      <c r="B116" s="1"/>
      <c r="C116">
        <f>IF(B116&lt;&gt;"",VLOOKUP(B116,iscritti_18634!$A$2:$G$297,4,FALSE),"")</f>
      </c>
      <c r="D116">
        <f>IF(B116&lt;&gt;"",VLOOKUP(B116,iscritti_18634!$A$2:$G$297,2,FALSE),"")</f>
      </c>
      <c r="E116">
        <f>IF(B116&lt;&gt;"",VLOOKUP(B116,iscritti_18634!$A$2:$G$297,3,FALSE),"")</f>
      </c>
      <c r="F116">
        <f>IF(E116&lt;&gt;"",VLOOKUP(E116,'18634'!$AG$3:'18634'!$AH$6,2,FALSE),"")</f>
      </c>
      <c r="G116">
        <f>COUNTA('18634'!$H$116:'18634'!$M$116)</f>
        <v>0</v>
      </c>
      <c r="H116" s="1"/>
      <c r="I116" s="1"/>
      <c r="J116" s="1"/>
      <c r="K116" s="1"/>
      <c r="L116" s="1"/>
      <c r="M116" s="1"/>
      <c r="N116">
        <f>IF('18634'!$G$116&lt;&gt;0,'18634'!$O$116/'18634'!$G$116,"")</f>
      </c>
      <c r="O116">
        <f>SUM('18634'!$H$116:'18634'!$M$116)</f>
        <v>0</v>
      </c>
      <c r="P116" s="1"/>
      <c r="Q116" s="1"/>
      <c r="R116">
        <f>SUM('18634'!$O$116:'18634'!$Q$116)+'18634'!$AF$116</f>
        <v>0</v>
      </c>
      <c r="S116">
        <f>SUM('18634'!$R$116:'18634'!$R$116)</f>
        <v>0</v>
      </c>
      <c r="T116">
        <v>107</v>
      </c>
      <c r="V116" s="1"/>
      <c r="W116" s="1"/>
      <c r="X116" s="1"/>
      <c r="AF116">
        <f>'18634'!$G$116*IF(E116&lt;&gt;"",'18634'!$F$116,0)</f>
        <v>0</v>
      </c>
    </row>
    <row r="117" spans="1:32" ht="12.75">
      <c r="A117">
        <v>108</v>
      </c>
      <c r="B117" s="1"/>
      <c r="C117">
        <f>IF(B117&lt;&gt;"",VLOOKUP(B117,iscritti_18634!$A$2:$G$297,4,FALSE),"")</f>
      </c>
      <c r="D117">
        <f>IF(B117&lt;&gt;"",VLOOKUP(B117,iscritti_18634!$A$2:$G$297,2,FALSE),"")</f>
      </c>
      <c r="E117">
        <f>IF(B117&lt;&gt;"",VLOOKUP(B117,iscritti_18634!$A$2:$G$297,3,FALSE),"")</f>
      </c>
      <c r="F117">
        <f>IF(E117&lt;&gt;"",VLOOKUP(E117,'18634'!$AG$3:'18634'!$AH$6,2,FALSE),"")</f>
      </c>
      <c r="G117">
        <f>COUNTA('18634'!$H$117:'18634'!$M$117)</f>
        <v>0</v>
      </c>
      <c r="H117" s="1"/>
      <c r="I117" s="1"/>
      <c r="J117" s="1"/>
      <c r="K117" s="1"/>
      <c r="L117" s="1"/>
      <c r="M117" s="1"/>
      <c r="N117">
        <f>IF('18634'!$G$117&lt;&gt;0,'18634'!$O$117/'18634'!$G$117,"")</f>
      </c>
      <c r="O117">
        <f>SUM('18634'!$H$117:'18634'!$M$117)</f>
        <v>0</v>
      </c>
      <c r="P117" s="1"/>
      <c r="Q117" s="1"/>
      <c r="R117">
        <f>SUM('18634'!$O$117:'18634'!$Q$117)+'18634'!$AF$117</f>
        <v>0</v>
      </c>
      <c r="S117">
        <f>SUM('18634'!$R$117:'18634'!$R$117)</f>
        <v>0</v>
      </c>
      <c r="T117">
        <v>108</v>
      </c>
      <c r="V117" s="1"/>
      <c r="W117" s="1"/>
      <c r="X117" s="1"/>
      <c r="AF117">
        <f>'18634'!$G$117*IF(E117&lt;&gt;"",'18634'!$F$117,0)</f>
        <v>0</v>
      </c>
    </row>
    <row r="118" spans="1:32" ht="12.75">
      <c r="A118">
        <v>109</v>
      </c>
      <c r="B118" s="1"/>
      <c r="C118">
        <f>IF(B118&lt;&gt;"",VLOOKUP(B118,iscritti_18634!$A$2:$G$297,4,FALSE),"")</f>
      </c>
      <c r="D118">
        <f>IF(B118&lt;&gt;"",VLOOKUP(B118,iscritti_18634!$A$2:$G$297,2,FALSE),"")</f>
      </c>
      <c r="E118">
        <f>IF(B118&lt;&gt;"",VLOOKUP(B118,iscritti_18634!$A$2:$G$297,3,FALSE),"")</f>
      </c>
      <c r="F118">
        <f>IF(E118&lt;&gt;"",VLOOKUP(E118,'18634'!$AG$3:'18634'!$AH$6,2,FALSE),"")</f>
      </c>
      <c r="G118">
        <f>COUNTA('18634'!$H$118:'18634'!$M$118)</f>
        <v>0</v>
      </c>
      <c r="H118" s="1"/>
      <c r="I118" s="1"/>
      <c r="J118" s="1"/>
      <c r="K118" s="1"/>
      <c r="L118" s="1"/>
      <c r="M118" s="1"/>
      <c r="N118">
        <f>IF('18634'!$G$118&lt;&gt;0,'18634'!$O$118/'18634'!$G$118,"")</f>
      </c>
      <c r="O118">
        <f>SUM('18634'!$H$118:'18634'!$M$118)</f>
        <v>0</v>
      </c>
      <c r="P118" s="1"/>
      <c r="Q118" s="1"/>
      <c r="R118">
        <f>SUM('18634'!$O$118:'18634'!$Q$118)+'18634'!$AF$118</f>
        <v>0</v>
      </c>
      <c r="S118">
        <f>SUM('18634'!$R$118:'18634'!$R$118)</f>
        <v>0</v>
      </c>
      <c r="T118">
        <v>109</v>
      </c>
      <c r="V118" s="1"/>
      <c r="W118" s="1"/>
      <c r="X118" s="1"/>
      <c r="AF118">
        <f>'18634'!$G$118*IF(E118&lt;&gt;"",'18634'!$F$118,0)</f>
        <v>0</v>
      </c>
    </row>
    <row r="119" spans="1:32" ht="12.75">
      <c r="A119">
        <v>110</v>
      </c>
      <c r="B119" s="1"/>
      <c r="C119">
        <f>IF(B119&lt;&gt;"",VLOOKUP(B119,iscritti_18634!$A$2:$G$297,4,FALSE),"")</f>
      </c>
      <c r="D119">
        <f>IF(B119&lt;&gt;"",VLOOKUP(B119,iscritti_18634!$A$2:$G$297,2,FALSE),"")</f>
      </c>
      <c r="E119">
        <f>IF(B119&lt;&gt;"",VLOOKUP(B119,iscritti_18634!$A$2:$G$297,3,FALSE),"")</f>
      </c>
      <c r="F119">
        <f>IF(E119&lt;&gt;"",VLOOKUP(E119,'18634'!$AG$3:'18634'!$AH$6,2,FALSE),"")</f>
      </c>
      <c r="G119">
        <f>COUNTA('18634'!$H$119:'18634'!$M$119)</f>
        <v>0</v>
      </c>
      <c r="H119" s="1"/>
      <c r="I119" s="1"/>
      <c r="J119" s="1"/>
      <c r="K119" s="1"/>
      <c r="L119" s="1"/>
      <c r="M119" s="1"/>
      <c r="N119">
        <f>IF('18634'!$G$119&lt;&gt;0,'18634'!$O$119/'18634'!$G$119,"")</f>
      </c>
      <c r="O119">
        <f>SUM('18634'!$H$119:'18634'!$M$119)</f>
        <v>0</v>
      </c>
      <c r="P119" s="1"/>
      <c r="Q119" s="1"/>
      <c r="R119">
        <f>SUM('18634'!$O$119:'18634'!$Q$119)+'18634'!$AF$119</f>
        <v>0</v>
      </c>
      <c r="S119">
        <f>SUM('18634'!$R$119:'18634'!$R$119)</f>
        <v>0</v>
      </c>
      <c r="T119">
        <v>110</v>
      </c>
      <c r="V119" s="1"/>
      <c r="W119" s="1"/>
      <c r="X119" s="1"/>
      <c r="AF119">
        <f>'18634'!$G$119*IF(E119&lt;&gt;"",'18634'!$F$119,0)</f>
        <v>0</v>
      </c>
    </row>
    <row r="120" spans="1:32" ht="12.75">
      <c r="A120">
        <v>111</v>
      </c>
      <c r="B120" s="1"/>
      <c r="C120">
        <f>IF(B120&lt;&gt;"",VLOOKUP(B120,iscritti_18634!$A$2:$G$297,4,FALSE),"")</f>
      </c>
      <c r="D120">
        <f>IF(B120&lt;&gt;"",VLOOKUP(B120,iscritti_18634!$A$2:$G$297,2,FALSE),"")</f>
      </c>
      <c r="E120">
        <f>IF(B120&lt;&gt;"",VLOOKUP(B120,iscritti_18634!$A$2:$G$297,3,FALSE),"")</f>
      </c>
      <c r="F120">
        <f>IF(E120&lt;&gt;"",VLOOKUP(E120,'18634'!$AG$3:'18634'!$AH$6,2,FALSE),"")</f>
      </c>
      <c r="G120">
        <f>COUNTA('18634'!$H$120:'18634'!$M$120)</f>
        <v>0</v>
      </c>
      <c r="H120" s="1"/>
      <c r="I120" s="1"/>
      <c r="J120" s="1"/>
      <c r="K120" s="1"/>
      <c r="L120" s="1"/>
      <c r="M120" s="1"/>
      <c r="N120">
        <f>IF('18634'!$G$120&lt;&gt;0,'18634'!$O$120/'18634'!$G$120,"")</f>
      </c>
      <c r="O120">
        <f>SUM('18634'!$H$120:'18634'!$M$120)</f>
        <v>0</v>
      </c>
      <c r="P120" s="1"/>
      <c r="Q120" s="1"/>
      <c r="R120">
        <f>SUM('18634'!$O$120:'18634'!$Q$120)+'18634'!$AF$120</f>
        <v>0</v>
      </c>
      <c r="S120">
        <f>SUM('18634'!$R$120:'18634'!$R$120)</f>
        <v>0</v>
      </c>
      <c r="T120">
        <v>111</v>
      </c>
      <c r="V120" s="1"/>
      <c r="W120" s="1"/>
      <c r="X120" s="1"/>
      <c r="AF120">
        <f>'18634'!$G$120*IF(E120&lt;&gt;"",'18634'!$F$120,0)</f>
        <v>0</v>
      </c>
    </row>
    <row r="121" spans="1:32" ht="12.75">
      <c r="A121">
        <v>112</v>
      </c>
      <c r="B121" s="1"/>
      <c r="C121">
        <f>IF(B121&lt;&gt;"",VLOOKUP(B121,iscritti_18634!$A$2:$G$297,4,FALSE),"")</f>
      </c>
      <c r="D121">
        <f>IF(B121&lt;&gt;"",VLOOKUP(B121,iscritti_18634!$A$2:$G$297,2,FALSE),"")</f>
      </c>
      <c r="E121">
        <f>IF(B121&lt;&gt;"",VLOOKUP(B121,iscritti_18634!$A$2:$G$297,3,FALSE),"")</f>
      </c>
      <c r="F121">
        <f>IF(E121&lt;&gt;"",VLOOKUP(E121,'18634'!$AG$3:'18634'!$AH$6,2,FALSE),"")</f>
      </c>
      <c r="G121">
        <f>COUNTA('18634'!$H$121:'18634'!$M$121)</f>
        <v>0</v>
      </c>
      <c r="H121" s="1"/>
      <c r="I121" s="1"/>
      <c r="J121" s="1"/>
      <c r="K121" s="1"/>
      <c r="L121" s="1"/>
      <c r="M121" s="1"/>
      <c r="N121">
        <f>IF('18634'!$G$121&lt;&gt;0,'18634'!$O$121/'18634'!$G$121,"")</f>
      </c>
      <c r="O121">
        <f>SUM('18634'!$H$121:'18634'!$M$121)</f>
        <v>0</v>
      </c>
      <c r="P121" s="1"/>
      <c r="Q121" s="1"/>
      <c r="R121">
        <f>SUM('18634'!$O$121:'18634'!$Q$121)+'18634'!$AF$121</f>
        <v>0</v>
      </c>
      <c r="S121">
        <f>SUM('18634'!$R$121:'18634'!$R$121)</f>
        <v>0</v>
      </c>
      <c r="T121">
        <v>112</v>
      </c>
      <c r="V121" s="1"/>
      <c r="W121" s="1"/>
      <c r="X121" s="1"/>
      <c r="AF121">
        <f>'18634'!$G$121*IF(E121&lt;&gt;"",'18634'!$F$121,0)</f>
        <v>0</v>
      </c>
    </row>
    <row r="122" spans="1:32" ht="12.75">
      <c r="A122">
        <v>113</v>
      </c>
      <c r="B122" s="1"/>
      <c r="C122">
        <f>IF(B122&lt;&gt;"",VLOOKUP(B122,iscritti_18634!$A$2:$G$297,4,FALSE),"")</f>
      </c>
      <c r="D122">
        <f>IF(B122&lt;&gt;"",VLOOKUP(B122,iscritti_18634!$A$2:$G$297,2,FALSE),"")</f>
      </c>
      <c r="E122">
        <f>IF(B122&lt;&gt;"",VLOOKUP(B122,iscritti_18634!$A$2:$G$297,3,FALSE),"")</f>
      </c>
      <c r="F122">
        <f>IF(E122&lt;&gt;"",VLOOKUP(E122,'18634'!$AG$3:'18634'!$AH$6,2,FALSE),"")</f>
      </c>
      <c r="G122">
        <f>COUNTA('18634'!$H$122:'18634'!$M$122)</f>
        <v>0</v>
      </c>
      <c r="H122" s="1"/>
      <c r="I122" s="1"/>
      <c r="J122" s="1"/>
      <c r="K122" s="1"/>
      <c r="L122" s="1"/>
      <c r="M122" s="1"/>
      <c r="N122">
        <f>IF('18634'!$G$122&lt;&gt;0,'18634'!$O$122/'18634'!$G$122,"")</f>
      </c>
      <c r="O122">
        <f>SUM('18634'!$H$122:'18634'!$M$122)</f>
        <v>0</v>
      </c>
      <c r="P122" s="1"/>
      <c r="Q122" s="1"/>
      <c r="R122">
        <f>SUM('18634'!$O$122:'18634'!$Q$122)+'18634'!$AF$122</f>
        <v>0</v>
      </c>
      <c r="S122">
        <f>SUM('18634'!$R$122:'18634'!$R$122)</f>
        <v>0</v>
      </c>
      <c r="T122">
        <v>113</v>
      </c>
      <c r="V122" s="1"/>
      <c r="W122" s="1"/>
      <c r="X122" s="1"/>
      <c r="AF122">
        <f>'18634'!$G$122*IF(E122&lt;&gt;"",'18634'!$F$122,0)</f>
        <v>0</v>
      </c>
    </row>
    <row r="123" spans="1:32" ht="12.75">
      <c r="A123">
        <v>114</v>
      </c>
      <c r="B123" s="1"/>
      <c r="C123">
        <f>IF(B123&lt;&gt;"",VLOOKUP(B123,iscritti_18634!$A$2:$G$297,4,FALSE),"")</f>
      </c>
      <c r="D123">
        <f>IF(B123&lt;&gt;"",VLOOKUP(B123,iscritti_18634!$A$2:$G$297,2,FALSE),"")</f>
      </c>
      <c r="E123">
        <f>IF(B123&lt;&gt;"",VLOOKUP(B123,iscritti_18634!$A$2:$G$297,3,FALSE),"")</f>
      </c>
      <c r="F123">
        <f>IF(E123&lt;&gt;"",VLOOKUP(E123,'18634'!$AG$3:'18634'!$AH$6,2,FALSE),"")</f>
      </c>
      <c r="G123">
        <f>COUNTA('18634'!$H$123:'18634'!$M$123)</f>
        <v>0</v>
      </c>
      <c r="H123" s="1"/>
      <c r="I123" s="1"/>
      <c r="J123" s="1"/>
      <c r="K123" s="1"/>
      <c r="L123" s="1"/>
      <c r="M123" s="1"/>
      <c r="N123">
        <f>IF('18634'!$G$123&lt;&gt;0,'18634'!$O$123/'18634'!$G$123,"")</f>
      </c>
      <c r="O123">
        <f>SUM('18634'!$H$123:'18634'!$M$123)</f>
        <v>0</v>
      </c>
      <c r="P123" s="1"/>
      <c r="Q123" s="1"/>
      <c r="R123">
        <f>SUM('18634'!$O$123:'18634'!$Q$123)+'18634'!$AF$123</f>
        <v>0</v>
      </c>
      <c r="S123">
        <f>SUM('18634'!$R$123:'18634'!$R$123)</f>
        <v>0</v>
      </c>
      <c r="T123">
        <v>114</v>
      </c>
      <c r="V123" s="1"/>
      <c r="W123" s="1"/>
      <c r="X123" s="1"/>
      <c r="AF123">
        <f>'18634'!$G$123*IF(E123&lt;&gt;"",'18634'!$F$123,0)</f>
        <v>0</v>
      </c>
    </row>
    <row r="124" spans="1:32" ht="12.75">
      <c r="A124">
        <v>115</v>
      </c>
      <c r="B124" s="1"/>
      <c r="C124">
        <f>IF(B124&lt;&gt;"",VLOOKUP(B124,iscritti_18634!$A$2:$G$297,4,FALSE),"")</f>
      </c>
      <c r="D124">
        <f>IF(B124&lt;&gt;"",VLOOKUP(B124,iscritti_18634!$A$2:$G$297,2,FALSE),"")</f>
      </c>
      <c r="E124">
        <f>IF(B124&lt;&gt;"",VLOOKUP(B124,iscritti_18634!$A$2:$G$297,3,FALSE),"")</f>
      </c>
      <c r="F124">
        <f>IF(E124&lt;&gt;"",VLOOKUP(E124,'18634'!$AG$3:'18634'!$AH$6,2,FALSE),"")</f>
      </c>
      <c r="G124">
        <f>COUNTA('18634'!$H$124:'18634'!$M$124)</f>
        <v>0</v>
      </c>
      <c r="H124" s="1"/>
      <c r="I124" s="1"/>
      <c r="J124" s="1"/>
      <c r="K124" s="1"/>
      <c r="L124" s="1"/>
      <c r="M124" s="1"/>
      <c r="N124">
        <f>IF('18634'!$G$124&lt;&gt;0,'18634'!$O$124/'18634'!$G$124,"")</f>
      </c>
      <c r="O124">
        <f>SUM('18634'!$H$124:'18634'!$M$124)</f>
        <v>0</v>
      </c>
      <c r="P124" s="1"/>
      <c r="Q124" s="1"/>
      <c r="R124">
        <f>SUM('18634'!$O$124:'18634'!$Q$124)+'18634'!$AF$124</f>
        <v>0</v>
      </c>
      <c r="S124">
        <f>SUM('18634'!$R$124:'18634'!$R$124)</f>
        <v>0</v>
      </c>
      <c r="T124">
        <v>115</v>
      </c>
      <c r="V124" s="1"/>
      <c r="W124" s="1"/>
      <c r="X124" s="1"/>
      <c r="AF124">
        <f>'18634'!$G$124*IF(E124&lt;&gt;"",'18634'!$F$124,0)</f>
        <v>0</v>
      </c>
    </row>
    <row r="125" spans="1:32" ht="12.75">
      <c r="A125">
        <v>116</v>
      </c>
      <c r="B125" s="1"/>
      <c r="C125">
        <f>IF(B125&lt;&gt;"",VLOOKUP(B125,iscritti_18634!$A$2:$G$297,4,FALSE),"")</f>
      </c>
      <c r="D125">
        <f>IF(B125&lt;&gt;"",VLOOKUP(B125,iscritti_18634!$A$2:$G$297,2,FALSE),"")</f>
      </c>
      <c r="E125">
        <f>IF(B125&lt;&gt;"",VLOOKUP(B125,iscritti_18634!$A$2:$G$297,3,FALSE),"")</f>
      </c>
      <c r="F125">
        <f>IF(E125&lt;&gt;"",VLOOKUP(E125,'18634'!$AG$3:'18634'!$AH$6,2,FALSE),"")</f>
      </c>
      <c r="G125">
        <f>COUNTA('18634'!$H$125:'18634'!$M$125)</f>
        <v>0</v>
      </c>
      <c r="H125" s="1"/>
      <c r="I125" s="1"/>
      <c r="J125" s="1"/>
      <c r="K125" s="1"/>
      <c r="L125" s="1"/>
      <c r="M125" s="1"/>
      <c r="N125">
        <f>IF('18634'!$G$125&lt;&gt;0,'18634'!$O$125/'18634'!$G$125,"")</f>
      </c>
      <c r="O125">
        <f>SUM('18634'!$H$125:'18634'!$M$125)</f>
        <v>0</v>
      </c>
      <c r="P125" s="1"/>
      <c r="Q125" s="1"/>
      <c r="R125">
        <f>SUM('18634'!$O$125:'18634'!$Q$125)+'18634'!$AF$125</f>
        <v>0</v>
      </c>
      <c r="S125">
        <f>SUM('18634'!$R$125:'18634'!$R$125)</f>
        <v>0</v>
      </c>
      <c r="T125">
        <v>116</v>
      </c>
      <c r="V125" s="1"/>
      <c r="W125" s="1"/>
      <c r="X125" s="1"/>
      <c r="AF125">
        <f>'18634'!$G$125*IF(E125&lt;&gt;"",'18634'!$F$125,0)</f>
        <v>0</v>
      </c>
    </row>
    <row r="126" spans="1:32" ht="12.75">
      <c r="A126">
        <v>117</v>
      </c>
      <c r="B126" s="1"/>
      <c r="C126">
        <f>IF(B126&lt;&gt;"",VLOOKUP(B126,iscritti_18634!$A$2:$G$297,4,FALSE),"")</f>
      </c>
      <c r="D126">
        <f>IF(B126&lt;&gt;"",VLOOKUP(B126,iscritti_18634!$A$2:$G$297,2,FALSE),"")</f>
      </c>
      <c r="E126">
        <f>IF(B126&lt;&gt;"",VLOOKUP(B126,iscritti_18634!$A$2:$G$297,3,FALSE),"")</f>
      </c>
      <c r="F126">
        <f>IF(E126&lt;&gt;"",VLOOKUP(E126,'18634'!$AG$3:'18634'!$AH$6,2,FALSE),"")</f>
      </c>
      <c r="G126">
        <f>COUNTA('18634'!$H$126:'18634'!$M$126)</f>
        <v>0</v>
      </c>
      <c r="H126" s="1"/>
      <c r="I126" s="1"/>
      <c r="J126" s="1"/>
      <c r="K126" s="1"/>
      <c r="L126" s="1"/>
      <c r="M126" s="1"/>
      <c r="N126">
        <f>IF('18634'!$G$126&lt;&gt;0,'18634'!$O$126/'18634'!$G$126,"")</f>
      </c>
      <c r="O126">
        <f>SUM('18634'!$H$126:'18634'!$M$126)</f>
        <v>0</v>
      </c>
      <c r="P126" s="1"/>
      <c r="Q126" s="1"/>
      <c r="R126">
        <f>SUM('18634'!$O$126:'18634'!$Q$126)+'18634'!$AF$126</f>
        <v>0</v>
      </c>
      <c r="S126">
        <f>SUM('18634'!$R$126:'18634'!$R$126)</f>
        <v>0</v>
      </c>
      <c r="T126">
        <v>117</v>
      </c>
      <c r="V126" s="1"/>
      <c r="W126" s="1"/>
      <c r="X126" s="1"/>
      <c r="AF126">
        <f>'18634'!$G$126*IF(E126&lt;&gt;"",'18634'!$F$126,0)</f>
        <v>0</v>
      </c>
    </row>
    <row r="127" spans="1:32" ht="12.75">
      <c r="A127">
        <v>118</v>
      </c>
      <c r="B127" s="1"/>
      <c r="C127">
        <f>IF(B127&lt;&gt;"",VLOOKUP(B127,iscritti_18634!$A$2:$G$297,4,FALSE),"")</f>
      </c>
      <c r="D127">
        <f>IF(B127&lt;&gt;"",VLOOKUP(B127,iscritti_18634!$A$2:$G$297,2,FALSE),"")</f>
      </c>
      <c r="E127">
        <f>IF(B127&lt;&gt;"",VLOOKUP(B127,iscritti_18634!$A$2:$G$297,3,FALSE),"")</f>
      </c>
      <c r="F127">
        <f>IF(E127&lt;&gt;"",VLOOKUP(E127,'18634'!$AG$3:'18634'!$AH$6,2,FALSE),"")</f>
      </c>
      <c r="G127">
        <f>COUNTA('18634'!$H$127:'18634'!$M$127)</f>
        <v>0</v>
      </c>
      <c r="H127" s="1"/>
      <c r="I127" s="1"/>
      <c r="J127" s="1"/>
      <c r="K127" s="1"/>
      <c r="L127" s="1"/>
      <c r="M127" s="1"/>
      <c r="N127">
        <f>IF('18634'!$G$127&lt;&gt;0,'18634'!$O$127/'18634'!$G$127,"")</f>
      </c>
      <c r="O127">
        <f>SUM('18634'!$H$127:'18634'!$M$127)</f>
        <v>0</v>
      </c>
      <c r="P127" s="1"/>
      <c r="Q127" s="1"/>
      <c r="R127">
        <f>SUM('18634'!$O$127:'18634'!$Q$127)+'18634'!$AF$127</f>
        <v>0</v>
      </c>
      <c r="S127">
        <f>SUM('18634'!$R$127:'18634'!$R$127)</f>
        <v>0</v>
      </c>
      <c r="T127">
        <v>118</v>
      </c>
      <c r="V127" s="1"/>
      <c r="W127" s="1"/>
      <c r="X127" s="1"/>
      <c r="AF127">
        <f>'18634'!$G$127*IF(E127&lt;&gt;"",'18634'!$F$127,0)</f>
        <v>0</v>
      </c>
    </row>
    <row r="128" spans="1:32" ht="12.75">
      <c r="A128">
        <v>119</v>
      </c>
      <c r="B128" s="1"/>
      <c r="C128">
        <f>IF(B128&lt;&gt;"",VLOOKUP(B128,iscritti_18634!$A$2:$G$297,4,FALSE),"")</f>
      </c>
      <c r="D128">
        <f>IF(B128&lt;&gt;"",VLOOKUP(B128,iscritti_18634!$A$2:$G$297,2,FALSE),"")</f>
      </c>
      <c r="E128">
        <f>IF(B128&lt;&gt;"",VLOOKUP(B128,iscritti_18634!$A$2:$G$297,3,FALSE),"")</f>
      </c>
      <c r="F128">
        <f>IF(E128&lt;&gt;"",VLOOKUP(E128,'18634'!$AG$3:'18634'!$AH$6,2,FALSE),"")</f>
      </c>
      <c r="G128">
        <f>COUNTA('18634'!$H$128:'18634'!$M$128)</f>
        <v>0</v>
      </c>
      <c r="H128" s="1"/>
      <c r="I128" s="1"/>
      <c r="J128" s="1"/>
      <c r="K128" s="1"/>
      <c r="L128" s="1"/>
      <c r="M128" s="1"/>
      <c r="N128">
        <f>IF('18634'!$G$128&lt;&gt;0,'18634'!$O$128/'18634'!$G$128,"")</f>
      </c>
      <c r="O128">
        <f>SUM('18634'!$H$128:'18634'!$M$128)</f>
        <v>0</v>
      </c>
      <c r="P128" s="1"/>
      <c r="Q128" s="1"/>
      <c r="R128">
        <f>SUM('18634'!$O$128:'18634'!$Q$128)+'18634'!$AF$128</f>
        <v>0</v>
      </c>
      <c r="S128">
        <f>SUM('18634'!$R$128:'18634'!$R$128)</f>
        <v>0</v>
      </c>
      <c r="T128">
        <v>119</v>
      </c>
      <c r="V128" s="1"/>
      <c r="W128" s="1"/>
      <c r="X128" s="1"/>
      <c r="AF128">
        <f>'18634'!$G$128*IF(E128&lt;&gt;"",'18634'!$F$128,0)</f>
        <v>0</v>
      </c>
    </row>
    <row r="129" spans="1:32" ht="12.75">
      <c r="A129">
        <v>120</v>
      </c>
      <c r="B129" s="1"/>
      <c r="C129">
        <f>IF(B129&lt;&gt;"",VLOOKUP(B129,iscritti_18634!$A$2:$G$297,4,FALSE),"")</f>
      </c>
      <c r="D129">
        <f>IF(B129&lt;&gt;"",VLOOKUP(B129,iscritti_18634!$A$2:$G$297,2,FALSE),"")</f>
      </c>
      <c r="E129">
        <f>IF(B129&lt;&gt;"",VLOOKUP(B129,iscritti_18634!$A$2:$G$297,3,FALSE),"")</f>
      </c>
      <c r="F129">
        <f>IF(E129&lt;&gt;"",VLOOKUP(E129,'18634'!$AG$3:'18634'!$AH$6,2,FALSE),"")</f>
      </c>
      <c r="G129">
        <f>COUNTA('18634'!$H$129:'18634'!$M$129)</f>
        <v>0</v>
      </c>
      <c r="H129" s="1"/>
      <c r="I129" s="1"/>
      <c r="J129" s="1"/>
      <c r="K129" s="1"/>
      <c r="L129" s="1"/>
      <c r="M129" s="1"/>
      <c r="N129">
        <f>IF('18634'!$G$129&lt;&gt;0,'18634'!$O$129/'18634'!$G$129,"")</f>
      </c>
      <c r="O129">
        <f>SUM('18634'!$H$129:'18634'!$M$129)</f>
        <v>0</v>
      </c>
      <c r="P129" s="1"/>
      <c r="Q129" s="1"/>
      <c r="R129">
        <f>SUM('18634'!$O$129:'18634'!$Q$129)+'18634'!$AF$129</f>
        <v>0</v>
      </c>
      <c r="S129">
        <f>SUM('18634'!$R$129:'18634'!$R$129)</f>
        <v>0</v>
      </c>
      <c r="T129">
        <v>120</v>
      </c>
      <c r="V129" s="1"/>
      <c r="W129" s="1"/>
      <c r="X129" s="1"/>
      <c r="AF129">
        <f>'18634'!$G$129*IF(E129&lt;&gt;"",'18634'!$F$129,0)</f>
        <v>0</v>
      </c>
    </row>
    <row r="130" spans="1:32" ht="12.75">
      <c r="A130">
        <v>121</v>
      </c>
      <c r="B130" s="1"/>
      <c r="C130">
        <f>IF(B130&lt;&gt;"",VLOOKUP(B130,iscritti_18634!$A$2:$G$297,4,FALSE),"")</f>
      </c>
      <c r="D130">
        <f>IF(B130&lt;&gt;"",VLOOKUP(B130,iscritti_18634!$A$2:$G$297,2,FALSE),"")</f>
      </c>
      <c r="E130">
        <f>IF(B130&lt;&gt;"",VLOOKUP(B130,iscritti_18634!$A$2:$G$297,3,FALSE),"")</f>
      </c>
      <c r="F130">
        <f>IF(E130&lt;&gt;"",VLOOKUP(E130,'18634'!$AG$3:'18634'!$AH$6,2,FALSE),"")</f>
      </c>
      <c r="G130">
        <f>COUNTA('18634'!$H$130:'18634'!$M$130)</f>
        <v>0</v>
      </c>
      <c r="H130" s="1"/>
      <c r="I130" s="1"/>
      <c r="J130" s="1"/>
      <c r="K130" s="1"/>
      <c r="L130" s="1"/>
      <c r="M130" s="1"/>
      <c r="N130">
        <f>IF('18634'!$G$130&lt;&gt;0,'18634'!$O$130/'18634'!$G$130,"")</f>
      </c>
      <c r="O130">
        <f>SUM('18634'!$H$130:'18634'!$M$130)</f>
        <v>0</v>
      </c>
      <c r="P130" s="1"/>
      <c r="Q130" s="1"/>
      <c r="R130">
        <f>SUM('18634'!$O$130:'18634'!$Q$130)+'18634'!$AF$130</f>
        <v>0</v>
      </c>
      <c r="S130">
        <f>SUM('18634'!$R$130:'18634'!$R$130)</f>
        <v>0</v>
      </c>
      <c r="T130">
        <v>121</v>
      </c>
      <c r="V130" s="1"/>
      <c r="W130" s="1"/>
      <c r="X130" s="1"/>
      <c r="AF130">
        <f>'18634'!$G$130*IF(E130&lt;&gt;"",'18634'!$F$130,0)</f>
        <v>0</v>
      </c>
    </row>
    <row r="131" spans="1:32" ht="12.75">
      <c r="A131">
        <v>122</v>
      </c>
      <c r="B131" s="1"/>
      <c r="C131">
        <f>IF(B131&lt;&gt;"",VLOOKUP(B131,iscritti_18634!$A$2:$G$297,4,FALSE),"")</f>
      </c>
      <c r="D131">
        <f>IF(B131&lt;&gt;"",VLOOKUP(B131,iscritti_18634!$A$2:$G$297,2,FALSE),"")</f>
      </c>
      <c r="E131">
        <f>IF(B131&lt;&gt;"",VLOOKUP(B131,iscritti_18634!$A$2:$G$297,3,FALSE),"")</f>
      </c>
      <c r="F131">
        <f>IF(E131&lt;&gt;"",VLOOKUP(E131,'18634'!$AG$3:'18634'!$AH$6,2,FALSE),"")</f>
      </c>
      <c r="G131">
        <f>COUNTA('18634'!$H$131:'18634'!$M$131)</f>
        <v>0</v>
      </c>
      <c r="H131" s="1"/>
      <c r="I131" s="1"/>
      <c r="J131" s="1"/>
      <c r="K131" s="1"/>
      <c r="L131" s="1"/>
      <c r="M131" s="1"/>
      <c r="N131">
        <f>IF('18634'!$G$131&lt;&gt;0,'18634'!$O$131/'18634'!$G$131,"")</f>
      </c>
      <c r="O131">
        <f>SUM('18634'!$H$131:'18634'!$M$131)</f>
        <v>0</v>
      </c>
      <c r="P131" s="1"/>
      <c r="Q131" s="1"/>
      <c r="R131">
        <f>SUM('18634'!$O$131:'18634'!$Q$131)+'18634'!$AF$131</f>
        <v>0</v>
      </c>
      <c r="S131">
        <f>SUM('18634'!$R$131:'18634'!$R$131)</f>
        <v>0</v>
      </c>
      <c r="T131">
        <v>122</v>
      </c>
      <c r="V131" s="1"/>
      <c r="W131" s="1"/>
      <c r="X131" s="1"/>
      <c r="AF131">
        <f>'18634'!$G$131*IF(E131&lt;&gt;"",'18634'!$F$131,0)</f>
        <v>0</v>
      </c>
    </row>
    <row r="132" spans="1:32" ht="12.75">
      <c r="A132">
        <v>123</v>
      </c>
      <c r="B132" s="1"/>
      <c r="C132">
        <f>IF(B132&lt;&gt;"",VLOOKUP(B132,iscritti_18634!$A$2:$G$297,4,FALSE),"")</f>
      </c>
      <c r="D132">
        <f>IF(B132&lt;&gt;"",VLOOKUP(B132,iscritti_18634!$A$2:$G$297,2,FALSE),"")</f>
      </c>
      <c r="E132">
        <f>IF(B132&lt;&gt;"",VLOOKUP(B132,iscritti_18634!$A$2:$G$297,3,FALSE),"")</f>
      </c>
      <c r="F132">
        <f>IF(E132&lt;&gt;"",VLOOKUP(E132,'18634'!$AG$3:'18634'!$AH$6,2,FALSE),"")</f>
      </c>
      <c r="G132">
        <f>COUNTA('18634'!$H$132:'18634'!$M$132)</f>
        <v>0</v>
      </c>
      <c r="H132" s="1"/>
      <c r="I132" s="1"/>
      <c r="J132" s="1"/>
      <c r="K132" s="1"/>
      <c r="L132" s="1"/>
      <c r="M132" s="1"/>
      <c r="N132">
        <f>IF('18634'!$G$132&lt;&gt;0,'18634'!$O$132/'18634'!$G$132,"")</f>
      </c>
      <c r="O132">
        <f>SUM('18634'!$H$132:'18634'!$M$132)</f>
        <v>0</v>
      </c>
      <c r="P132" s="1"/>
      <c r="Q132" s="1"/>
      <c r="R132">
        <f>SUM('18634'!$O$132:'18634'!$Q$132)+'18634'!$AF$132</f>
        <v>0</v>
      </c>
      <c r="S132">
        <f>SUM('18634'!$R$132:'18634'!$R$132)</f>
        <v>0</v>
      </c>
      <c r="T132">
        <v>123</v>
      </c>
      <c r="V132" s="1"/>
      <c r="W132" s="1"/>
      <c r="X132" s="1"/>
      <c r="AF132">
        <f>'18634'!$G$132*IF(E132&lt;&gt;"",'18634'!$F$132,0)</f>
        <v>0</v>
      </c>
    </row>
    <row r="133" spans="1:32" ht="12.75">
      <c r="A133">
        <v>124</v>
      </c>
      <c r="B133" s="1"/>
      <c r="C133">
        <f>IF(B133&lt;&gt;"",VLOOKUP(B133,iscritti_18634!$A$2:$G$297,4,FALSE),"")</f>
      </c>
      <c r="D133">
        <f>IF(B133&lt;&gt;"",VLOOKUP(B133,iscritti_18634!$A$2:$G$297,2,FALSE),"")</f>
      </c>
      <c r="E133">
        <f>IF(B133&lt;&gt;"",VLOOKUP(B133,iscritti_18634!$A$2:$G$297,3,FALSE),"")</f>
      </c>
      <c r="F133">
        <f>IF(E133&lt;&gt;"",VLOOKUP(E133,'18634'!$AG$3:'18634'!$AH$6,2,FALSE),"")</f>
      </c>
      <c r="G133">
        <f>COUNTA('18634'!$H$133:'18634'!$M$133)</f>
        <v>0</v>
      </c>
      <c r="H133" s="1"/>
      <c r="I133" s="1"/>
      <c r="J133" s="1"/>
      <c r="K133" s="1"/>
      <c r="L133" s="1"/>
      <c r="M133" s="1"/>
      <c r="N133">
        <f>IF('18634'!$G$133&lt;&gt;0,'18634'!$O$133/'18634'!$G$133,"")</f>
      </c>
      <c r="O133">
        <f>SUM('18634'!$H$133:'18634'!$M$133)</f>
        <v>0</v>
      </c>
      <c r="P133" s="1"/>
      <c r="Q133" s="1"/>
      <c r="R133">
        <f>SUM('18634'!$O$133:'18634'!$Q$133)+'18634'!$AF$133</f>
        <v>0</v>
      </c>
      <c r="S133">
        <f>SUM('18634'!$R$133:'18634'!$R$133)</f>
        <v>0</v>
      </c>
      <c r="T133">
        <v>124</v>
      </c>
      <c r="V133" s="1"/>
      <c r="W133" s="1"/>
      <c r="X133" s="1"/>
      <c r="AF133">
        <f>'18634'!$G$133*IF(E133&lt;&gt;"",'18634'!$F$133,0)</f>
        <v>0</v>
      </c>
    </row>
    <row r="134" spans="1:32" ht="12.75">
      <c r="A134">
        <v>125</v>
      </c>
      <c r="B134" s="1"/>
      <c r="C134">
        <f>IF(B134&lt;&gt;"",VLOOKUP(B134,iscritti_18634!$A$2:$G$297,4,FALSE),"")</f>
      </c>
      <c r="D134">
        <f>IF(B134&lt;&gt;"",VLOOKUP(B134,iscritti_18634!$A$2:$G$297,2,FALSE),"")</f>
      </c>
      <c r="E134">
        <f>IF(B134&lt;&gt;"",VLOOKUP(B134,iscritti_18634!$A$2:$G$297,3,FALSE),"")</f>
      </c>
      <c r="F134">
        <f>IF(E134&lt;&gt;"",VLOOKUP(E134,'18634'!$AG$3:'18634'!$AH$6,2,FALSE),"")</f>
      </c>
      <c r="G134">
        <f>COUNTA('18634'!$H$134:'18634'!$M$134)</f>
        <v>0</v>
      </c>
      <c r="H134" s="1"/>
      <c r="I134" s="1"/>
      <c r="J134" s="1"/>
      <c r="K134" s="1"/>
      <c r="L134" s="1"/>
      <c r="M134" s="1"/>
      <c r="N134">
        <f>IF('18634'!$G$134&lt;&gt;0,'18634'!$O$134/'18634'!$G$134,"")</f>
      </c>
      <c r="O134">
        <f>SUM('18634'!$H$134:'18634'!$M$134)</f>
        <v>0</v>
      </c>
      <c r="P134" s="1"/>
      <c r="Q134" s="1"/>
      <c r="R134">
        <f>SUM('18634'!$O$134:'18634'!$Q$134)+'18634'!$AF$134</f>
        <v>0</v>
      </c>
      <c r="S134">
        <f>SUM('18634'!$R$134:'18634'!$R$134)</f>
        <v>0</v>
      </c>
      <c r="T134">
        <v>125</v>
      </c>
      <c r="V134" s="1"/>
      <c r="W134" s="1"/>
      <c r="X134" s="1"/>
      <c r="AF134">
        <f>'18634'!$G$134*IF(E134&lt;&gt;"",'18634'!$F$134,0)</f>
        <v>0</v>
      </c>
    </row>
    <row r="135" spans="1:32" ht="12.75">
      <c r="A135">
        <v>126</v>
      </c>
      <c r="B135" s="1"/>
      <c r="C135">
        <f>IF(B135&lt;&gt;"",VLOOKUP(B135,iscritti_18634!$A$2:$G$297,4,FALSE),"")</f>
      </c>
      <c r="D135">
        <f>IF(B135&lt;&gt;"",VLOOKUP(B135,iscritti_18634!$A$2:$G$297,2,FALSE),"")</f>
      </c>
      <c r="E135">
        <f>IF(B135&lt;&gt;"",VLOOKUP(B135,iscritti_18634!$A$2:$G$297,3,FALSE),"")</f>
      </c>
      <c r="F135">
        <f>IF(E135&lt;&gt;"",VLOOKUP(E135,'18634'!$AG$3:'18634'!$AH$6,2,FALSE),"")</f>
      </c>
      <c r="G135">
        <f>COUNTA('18634'!$H$135:'18634'!$M$135)</f>
        <v>0</v>
      </c>
      <c r="H135" s="1"/>
      <c r="I135" s="1"/>
      <c r="J135" s="1"/>
      <c r="K135" s="1"/>
      <c r="L135" s="1"/>
      <c r="M135" s="1"/>
      <c r="N135">
        <f>IF('18634'!$G$135&lt;&gt;0,'18634'!$O$135/'18634'!$G$135,"")</f>
      </c>
      <c r="O135">
        <f>SUM('18634'!$H$135:'18634'!$M$135)</f>
        <v>0</v>
      </c>
      <c r="P135" s="1"/>
      <c r="Q135" s="1"/>
      <c r="R135">
        <f>SUM('18634'!$O$135:'18634'!$Q$135)+'18634'!$AF$135</f>
        <v>0</v>
      </c>
      <c r="S135">
        <f>SUM('18634'!$R$135:'18634'!$R$135)</f>
        <v>0</v>
      </c>
      <c r="T135">
        <v>126</v>
      </c>
      <c r="V135" s="1"/>
      <c r="W135" s="1"/>
      <c r="X135" s="1"/>
      <c r="AF135">
        <f>'18634'!$G$135*IF(E135&lt;&gt;"",'18634'!$F$135,0)</f>
        <v>0</v>
      </c>
    </row>
    <row r="136" spans="1:32" ht="12.75">
      <c r="A136">
        <v>127</v>
      </c>
      <c r="B136" s="1"/>
      <c r="C136">
        <f>IF(B136&lt;&gt;"",VLOOKUP(B136,iscritti_18634!$A$2:$G$297,4,FALSE),"")</f>
      </c>
      <c r="D136">
        <f>IF(B136&lt;&gt;"",VLOOKUP(B136,iscritti_18634!$A$2:$G$297,2,FALSE),"")</f>
      </c>
      <c r="E136">
        <f>IF(B136&lt;&gt;"",VLOOKUP(B136,iscritti_18634!$A$2:$G$297,3,FALSE),"")</f>
      </c>
      <c r="F136">
        <f>IF(E136&lt;&gt;"",VLOOKUP(E136,'18634'!$AG$3:'18634'!$AH$6,2,FALSE),"")</f>
      </c>
      <c r="G136">
        <f>COUNTA('18634'!$H$136:'18634'!$M$136)</f>
        <v>0</v>
      </c>
      <c r="H136" s="1"/>
      <c r="I136" s="1"/>
      <c r="J136" s="1"/>
      <c r="K136" s="1"/>
      <c r="L136" s="1"/>
      <c r="M136" s="1"/>
      <c r="N136">
        <f>IF('18634'!$G$136&lt;&gt;0,'18634'!$O$136/'18634'!$G$136,"")</f>
      </c>
      <c r="O136">
        <f>SUM('18634'!$H$136:'18634'!$M$136)</f>
        <v>0</v>
      </c>
      <c r="P136" s="1"/>
      <c r="Q136" s="1"/>
      <c r="R136">
        <f>SUM('18634'!$O$136:'18634'!$Q$136)+'18634'!$AF$136</f>
        <v>0</v>
      </c>
      <c r="S136">
        <f>SUM('18634'!$R$136:'18634'!$R$136)</f>
        <v>0</v>
      </c>
      <c r="T136">
        <v>127</v>
      </c>
      <c r="V136" s="1"/>
      <c r="W136" s="1"/>
      <c r="X136" s="1"/>
      <c r="AF136">
        <f>'18634'!$G$136*IF(E136&lt;&gt;"",'18634'!$F$136,0)</f>
        <v>0</v>
      </c>
    </row>
    <row r="137" spans="1:32" ht="12.75">
      <c r="A137">
        <v>128</v>
      </c>
      <c r="B137" s="1"/>
      <c r="C137">
        <f>IF(B137&lt;&gt;"",VLOOKUP(B137,iscritti_18634!$A$2:$G$297,4,FALSE),"")</f>
      </c>
      <c r="D137">
        <f>IF(B137&lt;&gt;"",VLOOKUP(B137,iscritti_18634!$A$2:$G$297,2,FALSE),"")</f>
      </c>
      <c r="E137">
        <f>IF(B137&lt;&gt;"",VLOOKUP(B137,iscritti_18634!$A$2:$G$297,3,FALSE),"")</f>
      </c>
      <c r="F137">
        <f>IF(E137&lt;&gt;"",VLOOKUP(E137,'18634'!$AG$3:'18634'!$AH$6,2,FALSE),"")</f>
      </c>
      <c r="G137">
        <f>COUNTA('18634'!$H$137:'18634'!$M$137)</f>
        <v>0</v>
      </c>
      <c r="H137" s="1"/>
      <c r="I137" s="1"/>
      <c r="J137" s="1"/>
      <c r="K137" s="1"/>
      <c r="L137" s="1"/>
      <c r="M137" s="1"/>
      <c r="N137">
        <f>IF('18634'!$G$137&lt;&gt;0,'18634'!$O$137/'18634'!$G$137,"")</f>
      </c>
      <c r="O137">
        <f>SUM('18634'!$H$137:'18634'!$M$137)</f>
        <v>0</v>
      </c>
      <c r="P137" s="1"/>
      <c r="Q137" s="1"/>
      <c r="R137">
        <f>SUM('18634'!$O$137:'18634'!$Q$137)+'18634'!$AF$137</f>
        <v>0</v>
      </c>
      <c r="S137">
        <f>SUM('18634'!$R$137:'18634'!$R$137)</f>
        <v>0</v>
      </c>
      <c r="T137">
        <v>128</v>
      </c>
      <c r="V137" s="1"/>
      <c r="W137" s="1"/>
      <c r="X137" s="1"/>
      <c r="AF137">
        <f>'18634'!$G$137*IF(E137&lt;&gt;"",'18634'!$F$137,0)</f>
        <v>0</v>
      </c>
    </row>
    <row r="138" spans="1:32" ht="12.75">
      <c r="A138">
        <v>129</v>
      </c>
      <c r="B138" s="1"/>
      <c r="C138">
        <f>IF(B138&lt;&gt;"",VLOOKUP(B138,iscritti_18634!$A$2:$G$297,4,FALSE),"")</f>
      </c>
      <c r="D138">
        <f>IF(B138&lt;&gt;"",VLOOKUP(B138,iscritti_18634!$A$2:$G$297,2,FALSE),"")</f>
      </c>
      <c r="E138">
        <f>IF(B138&lt;&gt;"",VLOOKUP(B138,iscritti_18634!$A$2:$G$297,3,FALSE),"")</f>
      </c>
      <c r="F138">
        <f>IF(E138&lt;&gt;"",VLOOKUP(E138,'18634'!$AG$3:'18634'!$AH$6,2,FALSE),"")</f>
      </c>
      <c r="G138">
        <f>COUNTA('18634'!$H$138:'18634'!$M$138)</f>
        <v>0</v>
      </c>
      <c r="H138" s="1"/>
      <c r="I138" s="1"/>
      <c r="J138" s="1"/>
      <c r="K138" s="1"/>
      <c r="L138" s="1"/>
      <c r="M138" s="1"/>
      <c r="N138">
        <f>IF('18634'!$G$138&lt;&gt;0,'18634'!$O$138/'18634'!$G$138,"")</f>
      </c>
      <c r="O138">
        <f>SUM('18634'!$H$138:'18634'!$M$138)</f>
        <v>0</v>
      </c>
      <c r="P138" s="1"/>
      <c r="Q138" s="1"/>
      <c r="R138">
        <f>SUM('18634'!$O$138:'18634'!$Q$138)+'18634'!$AF$138</f>
        <v>0</v>
      </c>
      <c r="S138">
        <f>SUM('18634'!$R$138:'18634'!$R$138)</f>
        <v>0</v>
      </c>
      <c r="T138">
        <v>129</v>
      </c>
      <c r="V138" s="1"/>
      <c r="W138" s="1"/>
      <c r="X138" s="1"/>
      <c r="AF138">
        <f>'18634'!$G$138*IF(E138&lt;&gt;"",'18634'!$F$138,0)</f>
        <v>0</v>
      </c>
    </row>
    <row r="139" spans="1:32" ht="12.75">
      <c r="A139">
        <v>130</v>
      </c>
      <c r="B139" s="1"/>
      <c r="C139">
        <f>IF(B139&lt;&gt;"",VLOOKUP(B139,iscritti_18634!$A$2:$G$297,4,FALSE),"")</f>
      </c>
      <c r="D139">
        <f>IF(B139&lt;&gt;"",VLOOKUP(B139,iscritti_18634!$A$2:$G$297,2,FALSE),"")</f>
      </c>
      <c r="E139">
        <f>IF(B139&lt;&gt;"",VLOOKUP(B139,iscritti_18634!$A$2:$G$297,3,FALSE),"")</f>
      </c>
      <c r="F139">
        <f>IF(E139&lt;&gt;"",VLOOKUP(E139,'18634'!$AG$3:'18634'!$AH$6,2,FALSE),"")</f>
      </c>
      <c r="G139">
        <f>COUNTA('18634'!$H$139:'18634'!$M$139)</f>
        <v>0</v>
      </c>
      <c r="H139" s="1"/>
      <c r="I139" s="1"/>
      <c r="J139" s="1"/>
      <c r="K139" s="1"/>
      <c r="L139" s="1"/>
      <c r="M139" s="1"/>
      <c r="N139">
        <f>IF('18634'!$G$139&lt;&gt;0,'18634'!$O$139/'18634'!$G$139,"")</f>
      </c>
      <c r="O139">
        <f>SUM('18634'!$H$139:'18634'!$M$139)</f>
        <v>0</v>
      </c>
      <c r="P139" s="1"/>
      <c r="Q139" s="1"/>
      <c r="R139">
        <f>SUM('18634'!$O$139:'18634'!$Q$139)+'18634'!$AF$139</f>
        <v>0</v>
      </c>
      <c r="S139">
        <f>SUM('18634'!$R$139:'18634'!$R$139)</f>
        <v>0</v>
      </c>
      <c r="T139">
        <v>130</v>
      </c>
      <c r="V139" s="1"/>
      <c r="W139" s="1"/>
      <c r="X139" s="1"/>
      <c r="AF139">
        <f>'18634'!$G$139*IF(E139&lt;&gt;"",'18634'!$F$139,0)</f>
        <v>0</v>
      </c>
    </row>
    <row r="140" spans="1:32" ht="12.75">
      <c r="A140">
        <v>131</v>
      </c>
      <c r="B140" s="1"/>
      <c r="C140">
        <f>IF(B140&lt;&gt;"",VLOOKUP(B140,iscritti_18634!$A$2:$G$297,4,FALSE),"")</f>
      </c>
      <c r="D140">
        <f>IF(B140&lt;&gt;"",VLOOKUP(B140,iscritti_18634!$A$2:$G$297,2,FALSE),"")</f>
      </c>
      <c r="E140">
        <f>IF(B140&lt;&gt;"",VLOOKUP(B140,iscritti_18634!$A$2:$G$297,3,FALSE),"")</f>
      </c>
      <c r="F140">
        <f>IF(E140&lt;&gt;"",VLOOKUP(E140,'18634'!$AG$3:'18634'!$AH$6,2,FALSE),"")</f>
      </c>
      <c r="G140">
        <f>COUNTA('18634'!$H$140:'18634'!$M$140)</f>
        <v>0</v>
      </c>
      <c r="H140" s="1"/>
      <c r="I140" s="1"/>
      <c r="J140" s="1"/>
      <c r="K140" s="1"/>
      <c r="L140" s="1"/>
      <c r="M140" s="1"/>
      <c r="N140">
        <f>IF('18634'!$G$140&lt;&gt;0,'18634'!$O$140/'18634'!$G$140,"")</f>
      </c>
      <c r="O140">
        <f>SUM('18634'!$H$140:'18634'!$M$140)</f>
        <v>0</v>
      </c>
      <c r="P140" s="1"/>
      <c r="Q140" s="1"/>
      <c r="R140">
        <f>SUM('18634'!$O$140:'18634'!$Q$140)+'18634'!$AF$140</f>
        <v>0</v>
      </c>
      <c r="S140">
        <f>SUM('18634'!$R$140:'18634'!$R$140)</f>
        <v>0</v>
      </c>
      <c r="T140">
        <v>131</v>
      </c>
      <c r="V140" s="1"/>
      <c r="W140" s="1"/>
      <c r="X140" s="1"/>
      <c r="AF140">
        <f>'18634'!$G$140*IF(E140&lt;&gt;"",'18634'!$F$140,0)</f>
        <v>0</v>
      </c>
    </row>
    <row r="141" spans="1:32" ht="12.75">
      <c r="A141">
        <v>132</v>
      </c>
      <c r="B141" s="1"/>
      <c r="C141">
        <f>IF(B141&lt;&gt;"",VLOOKUP(B141,iscritti_18634!$A$2:$G$297,4,FALSE),"")</f>
      </c>
      <c r="D141">
        <f>IF(B141&lt;&gt;"",VLOOKUP(B141,iscritti_18634!$A$2:$G$297,2,FALSE),"")</f>
      </c>
      <c r="E141">
        <f>IF(B141&lt;&gt;"",VLOOKUP(B141,iscritti_18634!$A$2:$G$297,3,FALSE),"")</f>
      </c>
      <c r="F141">
        <f>IF(E141&lt;&gt;"",VLOOKUP(E141,'18634'!$AG$3:'18634'!$AH$6,2,FALSE),"")</f>
      </c>
      <c r="G141">
        <f>COUNTA('18634'!$H$141:'18634'!$M$141)</f>
        <v>0</v>
      </c>
      <c r="H141" s="1"/>
      <c r="I141" s="1"/>
      <c r="J141" s="1"/>
      <c r="K141" s="1"/>
      <c r="L141" s="1"/>
      <c r="M141" s="1"/>
      <c r="N141">
        <f>IF('18634'!$G$141&lt;&gt;0,'18634'!$O$141/'18634'!$G$141,"")</f>
      </c>
      <c r="O141">
        <f>SUM('18634'!$H$141:'18634'!$M$141)</f>
        <v>0</v>
      </c>
      <c r="P141" s="1"/>
      <c r="Q141" s="1"/>
      <c r="R141">
        <f>SUM('18634'!$O$141:'18634'!$Q$141)+'18634'!$AF$141</f>
        <v>0</v>
      </c>
      <c r="S141">
        <f>SUM('18634'!$R$141:'18634'!$R$141)</f>
        <v>0</v>
      </c>
      <c r="T141">
        <v>132</v>
      </c>
      <c r="V141" s="1"/>
      <c r="W141" s="1"/>
      <c r="X141" s="1"/>
      <c r="AF141">
        <f>'18634'!$G$141*IF(E141&lt;&gt;"",'18634'!$F$141,0)</f>
        <v>0</v>
      </c>
    </row>
    <row r="142" spans="1:32" ht="12.75">
      <c r="A142">
        <v>133</v>
      </c>
      <c r="B142" s="1"/>
      <c r="C142">
        <f>IF(B142&lt;&gt;"",VLOOKUP(B142,iscritti_18634!$A$2:$G$297,4,FALSE),"")</f>
      </c>
      <c r="D142">
        <f>IF(B142&lt;&gt;"",VLOOKUP(B142,iscritti_18634!$A$2:$G$297,2,FALSE),"")</f>
      </c>
      <c r="E142">
        <f>IF(B142&lt;&gt;"",VLOOKUP(B142,iscritti_18634!$A$2:$G$297,3,FALSE),"")</f>
      </c>
      <c r="F142">
        <f>IF(E142&lt;&gt;"",VLOOKUP(E142,'18634'!$AG$3:'18634'!$AH$6,2,FALSE),"")</f>
      </c>
      <c r="G142">
        <f>COUNTA('18634'!$H$142:'18634'!$M$142)</f>
        <v>0</v>
      </c>
      <c r="H142" s="1"/>
      <c r="I142" s="1"/>
      <c r="J142" s="1"/>
      <c r="K142" s="1"/>
      <c r="L142" s="1"/>
      <c r="M142" s="1"/>
      <c r="N142">
        <f>IF('18634'!$G$142&lt;&gt;0,'18634'!$O$142/'18634'!$G$142,"")</f>
      </c>
      <c r="O142">
        <f>SUM('18634'!$H$142:'18634'!$M$142)</f>
        <v>0</v>
      </c>
      <c r="P142" s="1"/>
      <c r="Q142" s="1"/>
      <c r="R142">
        <f>SUM('18634'!$O$142:'18634'!$Q$142)+'18634'!$AF$142</f>
        <v>0</v>
      </c>
      <c r="S142">
        <f>SUM('18634'!$R$142:'18634'!$R$142)</f>
        <v>0</v>
      </c>
      <c r="T142">
        <v>133</v>
      </c>
      <c r="V142" s="1"/>
      <c r="W142" s="1"/>
      <c r="X142" s="1"/>
      <c r="AF142">
        <f>'18634'!$G$142*IF(E142&lt;&gt;"",'18634'!$F$142,0)</f>
        <v>0</v>
      </c>
    </row>
    <row r="143" spans="1:32" ht="12.75">
      <c r="A143">
        <v>134</v>
      </c>
      <c r="B143" s="1"/>
      <c r="C143">
        <f>IF(B143&lt;&gt;"",VLOOKUP(B143,iscritti_18634!$A$2:$G$297,4,FALSE),"")</f>
      </c>
      <c r="D143">
        <f>IF(B143&lt;&gt;"",VLOOKUP(B143,iscritti_18634!$A$2:$G$297,2,FALSE),"")</f>
      </c>
      <c r="E143">
        <f>IF(B143&lt;&gt;"",VLOOKUP(B143,iscritti_18634!$A$2:$G$297,3,FALSE),"")</f>
      </c>
      <c r="F143">
        <f>IF(E143&lt;&gt;"",VLOOKUP(E143,'18634'!$AG$3:'18634'!$AH$6,2,FALSE),"")</f>
      </c>
      <c r="G143">
        <f>COUNTA('18634'!$H$143:'18634'!$M$143)</f>
        <v>0</v>
      </c>
      <c r="H143" s="1"/>
      <c r="I143" s="1"/>
      <c r="J143" s="1"/>
      <c r="K143" s="1"/>
      <c r="L143" s="1"/>
      <c r="M143" s="1"/>
      <c r="N143">
        <f>IF('18634'!$G$143&lt;&gt;0,'18634'!$O$143/'18634'!$G$143,"")</f>
      </c>
      <c r="O143">
        <f>SUM('18634'!$H$143:'18634'!$M$143)</f>
        <v>0</v>
      </c>
      <c r="P143" s="1"/>
      <c r="Q143" s="1"/>
      <c r="R143">
        <f>SUM('18634'!$O$143:'18634'!$Q$143)+'18634'!$AF$143</f>
        <v>0</v>
      </c>
      <c r="S143">
        <f>SUM('18634'!$R$143:'18634'!$R$143)</f>
        <v>0</v>
      </c>
      <c r="T143">
        <v>134</v>
      </c>
      <c r="V143" s="1"/>
      <c r="W143" s="1"/>
      <c r="X143" s="1"/>
      <c r="AF143">
        <f>'18634'!$G$143*IF(E143&lt;&gt;"",'18634'!$F$143,0)</f>
        <v>0</v>
      </c>
    </row>
    <row r="144" spans="1:32" ht="12.75">
      <c r="A144">
        <v>135</v>
      </c>
      <c r="B144" s="1"/>
      <c r="C144">
        <f>IF(B144&lt;&gt;"",VLOOKUP(B144,iscritti_18634!$A$2:$G$297,4,FALSE),"")</f>
      </c>
      <c r="D144">
        <f>IF(B144&lt;&gt;"",VLOOKUP(B144,iscritti_18634!$A$2:$G$297,2,FALSE),"")</f>
      </c>
      <c r="E144">
        <f>IF(B144&lt;&gt;"",VLOOKUP(B144,iscritti_18634!$A$2:$G$297,3,FALSE),"")</f>
      </c>
      <c r="F144">
        <f>IF(E144&lt;&gt;"",VLOOKUP(E144,'18634'!$AG$3:'18634'!$AH$6,2,FALSE),"")</f>
      </c>
      <c r="G144">
        <f>COUNTA('18634'!$H$144:'18634'!$M$144)</f>
        <v>0</v>
      </c>
      <c r="H144" s="1"/>
      <c r="I144" s="1"/>
      <c r="J144" s="1"/>
      <c r="K144" s="1"/>
      <c r="L144" s="1"/>
      <c r="M144" s="1"/>
      <c r="N144">
        <f>IF('18634'!$G$144&lt;&gt;0,'18634'!$O$144/'18634'!$G$144,"")</f>
      </c>
      <c r="O144">
        <f>SUM('18634'!$H$144:'18634'!$M$144)</f>
        <v>0</v>
      </c>
      <c r="P144" s="1"/>
      <c r="Q144" s="1"/>
      <c r="R144">
        <f>SUM('18634'!$O$144:'18634'!$Q$144)+'18634'!$AF$144</f>
        <v>0</v>
      </c>
      <c r="S144">
        <f>SUM('18634'!$R$144:'18634'!$R$144)</f>
        <v>0</v>
      </c>
      <c r="T144">
        <v>135</v>
      </c>
      <c r="V144" s="1"/>
      <c r="W144" s="1"/>
      <c r="X144" s="1"/>
      <c r="AF144">
        <f>'18634'!$G$144*IF(E144&lt;&gt;"",'18634'!$F$144,0)</f>
        <v>0</v>
      </c>
    </row>
    <row r="145" spans="1:32" ht="12.75">
      <c r="A145">
        <v>136</v>
      </c>
      <c r="B145" s="1"/>
      <c r="C145">
        <f>IF(B145&lt;&gt;"",VLOOKUP(B145,iscritti_18634!$A$2:$G$297,4,FALSE),"")</f>
      </c>
      <c r="D145">
        <f>IF(B145&lt;&gt;"",VLOOKUP(B145,iscritti_18634!$A$2:$G$297,2,FALSE),"")</f>
      </c>
      <c r="E145">
        <f>IF(B145&lt;&gt;"",VLOOKUP(B145,iscritti_18634!$A$2:$G$297,3,FALSE),"")</f>
      </c>
      <c r="F145">
        <f>IF(E145&lt;&gt;"",VLOOKUP(E145,'18634'!$AG$3:'18634'!$AH$6,2,FALSE),"")</f>
      </c>
      <c r="G145">
        <f>COUNTA('18634'!$H$145:'18634'!$M$145)</f>
        <v>0</v>
      </c>
      <c r="H145" s="1"/>
      <c r="I145" s="1"/>
      <c r="J145" s="1"/>
      <c r="K145" s="1"/>
      <c r="L145" s="1"/>
      <c r="M145" s="1"/>
      <c r="N145">
        <f>IF('18634'!$G$145&lt;&gt;0,'18634'!$O$145/'18634'!$G$145,"")</f>
      </c>
      <c r="O145">
        <f>SUM('18634'!$H$145:'18634'!$M$145)</f>
        <v>0</v>
      </c>
      <c r="P145" s="1"/>
      <c r="Q145" s="1"/>
      <c r="R145">
        <f>SUM('18634'!$O$145:'18634'!$Q$145)+'18634'!$AF$145</f>
        <v>0</v>
      </c>
      <c r="S145">
        <f>SUM('18634'!$R$145:'18634'!$R$145)</f>
        <v>0</v>
      </c>
      <c r="T145">
        <v>136</v>
      </c>
      <c r="V145" s="1"/>
      <c r="W145" s="1"/>
      <c r="X145" s="1"/>
      <c r="AF145">
        <f>'18634'!$G$145*IF(E145&lt;&gt;"",'18634'!$F$145,0)</f>
        <v>0</v>
      </c>
    </row>
    <row r="146" spans="1:32" ht="12.75">
      <c r="A146">
        <v>137</v>
      </c>
      <c r="B146" s="1"/>
      <c r="C146">
        <f>IF(B146&lt;&gt;"",VLOOKUP(B146,iscritti_18634!$A$2:$G$297,4,FALSE),"")</f>
      </c>
      <c r="D146">
        <f>IF(B146&lt;&gt;"",VLOOKUP(B146,iscritti_18634!$A$2:$G$297,2,FALSE),"")</f>
      </c>
      <c r="E146">
        <f>IF(B146&lt;&gt;"",VLOOKUP(B146,iscritti_18634!$A$2:$G$297,3,FALSE),"")</f>
      </c>
      <c r="F146">
        <f>IF(E146&lt;&gt;"",VLOOKUP(E146,'18634'!$AG$3:'18634'!$AH$6,2,FALSE),"")</f>
      </c>
      <c r="G146">
        <f>COUNTA('18634'!$H$146:'18634'!$M$146)</f>
        <v>0</v>
      </c>
      <c r="H146" s="1"/>
      <c r="I146" s="1"/>
      <c r="J146" s="1"/>
      <c r="K146" s="1"/>
      <c r="L146" s="1"/>
      <c r="M146" s="1"/>
      <c r="N146">
        <f>IF('18634'!$G$146&lt;&gt;0,'18634'!$O$146/'18634'!$G$146,"")</f>
      </c>
      <c r="O146">
        <f>SUM('18634'!$H$146:'18634'!$M$146)</f>
        <v>0</v>
      </c>
      <c r="P146" s="1"/>
      <c r="Q146" s="1"/>
      <c r="R146">
        <f>SUM('18634'!$O$146:'18634'!$Q$146)+'18634'!$AF$146</f>
        <v>0</v>
      </c>
      <c r="S146">
        <f>SUM('18634'!$R$146:'18634'!$R$146)</f>
        <v>0</v>
      </c>
      <c r="T146">
        <v>137</v>
      </c>
      <c r="V146" s="1"/>
      <c r="W146" s="1"/>
      <c r="X146" s="1"/>
      <c r="AF146">
        <f>'18634'!$G$146*IF(E146&lt;&gt;"",'18634'!$F$146,0)</f>
        <v>0</v>
      </c>
    </row>
    <row r="147" spans="1:32" ht="12.75">
      <c r="A147">
        <v>138</v>
      </c>
      <c r="B147" s="1"/>
      <c r="C147">
        <f>IF(B147&lt;&gt;"",VLOOKUP(B147,iscritti_18634!$A$2:$G$297,4,FALSE),"")</f>
      </c>
      <c r="D147">
        <f>IF(B147&lt;&gt;"",VLOOKUP(B147,iscritti_18634!$A$2:$G$297,2,FALSE),"")</f>
      </c>
      <c r="E147">
        <f>IF(B147&lt;&gt;"",VLOOKUP(B147,iscritti_18634!$A$2:$G$297,3,FALSE),"")</f>
      </c>
      <c r="F147">
        <f>IF(E147&lt;&gt;"",VLOOKUP(E147,'18634'!$AG$3:'18634'!$AH$6,2,FALSE),"")</f>
      </c>
      <c r="G147">
        <f>COUNTA('18634'!$H$147:'18634'!$M$147)</f>
        <v>0</v>
      </c>
      <c r="H147" s="1"/>
      <c r="I147" s="1"/>
      <c r="J147" s="1"/>
      <c r="K147" s="1"/>
      <c r="L147" s="1"/>
      <c r="M147" s="1"/>
      <c r="N147">
        <f>IF('18634'!$G$147&lt;&gt;0,'18634'!$O$147/'18634'!$G$147,"")</f>
      </c>
      <c r="O147">
        <f>SUM('18634'!$H$147:'18634'!$M$147)</f>
        <v>0</v>
      </c>
      <c r="P147" s="1"/>
      <c r="Q147" s="1"/>
      <c r="R147">
        <f>SUM('18634'!$O$147:'18634'!$Q$147)+'18634'!$AF$147</f>
        <v>0</v>
      </c>
      <c r="S147">
        <f>SUM('18634'!$R$147:'18634'!$R$147)</f>
        <v>0</v>
      </c>
      <c r="T147">
        <v>138</v>
      </c>
      <c r="V147" s="1"/>
      <c r="W147" s="1"/>
      <c r="X147" s="1"/>
      <c r="AF147">
        <f>'18634'!$G$147*IF(E147&lt;&gt;"",'18634'!$F$147,0)</f>
        <v>0</v>
      </c>
    </row>
    <row r="148" spans="1:32" ht="12.75">
      <c r="A148">
        <v>139</v>
      </c>
      <c r="B148" s="1"/>
      <c r="C148">
        <f>IF(B148&lt;&gt;"",VLOOKUP(B148,iscritti_18634!$A$2:$G$297,4,FALSE),"")</f>
      </c>
      <c r="D148">
        <f>IF(B148&lt;&gt;"",VLOOKUP(B148,iscritti_18634!$A$2:$G$297,2,FALSE),"")</f>
      </c>
      <c r="E148">
        <f>IF(B148&lt;&gt;"",VLOOKUP(B148,iscritti_18634!$A$2:$G$297,3,FALSE),"")</f>
      </c>
      <c r="F148">
        <f>IF(E148&lt;&gt;"",VLOOKUP(E148,'18634'!$AG$3:'18634'!$AH$6,2,FALSE),"")</f>
      </c>
      <c r="G148">
        <f>COUNTA('18634'!$H$148:'18634'!$M$148)</f>
        <v>0</v>
      </c>
      <c r="H148" s="1"/>
      <c r="I148" s="1"/>
      <c r="J148" s="1"/>
      <c r="K148" s="1"/>
      <c r="L148" s="1"/>
      <c r="M148" s="1"/>
      <c r="N148">
        <f>IF('18634'!$G$148&lt;&gt;0,'18634'!$O$148/'18634'!$G$148,"")</f>
      </c>
      <c r="O148">
        <f>SUM('18634'!$H$148:'18634'!$M$148)</f>
        <v>0</v>
      </c>
      <c r="P148" s="1"/>
      <c r="Q148" s="1"/>
      <c r="R148">
        <f>SUM('18634'!$O$148:'18634'!$Q$148)+'18634'!$AF$148</f>
        <v>0</v>
      </c>
      <c r="S148">
        <f>SUM('18634'!$R$148:'18634'!$R$148)</f>
        <v>0</v>
      </c>
      <c r="T148">
        <v>139</v>
      </c>
      <c r="V148" s="1"/>
      <c r="W148" s="1"/>
      <c r="X148" s="1"/>
      <c r="AF148">
        <f>'18634'!$G$148*IF(E148&lt;&gt;"",'18634'!$F$148,0)</f>
        <v>0</v>
      </c>
    </row>
    <row r="149" spans="1:32" ht="12.75">
      <c r="A149">
        <v>140</v>
      </c>
      <c r="B149" s="1"/>
      <c r="C149">
        <f>IF(B149&lt;&gt;"",VLOOKUP(B149,iscritti_18634!$A$2:$G$297,4,FALSE),"")</f>
      </c>
      <c r="D149">
        <f>IF(B149&lt;&gt;"",VLOOKUP(B149,iscritti_18634!$A$2:$G$297,2,FALSE),"")</f>
      </c>
      <c r="E149">
        <f>IF(B149&lt;&gt;"",VLOOKUP(B149,iscritti_18634!$A$2:$G$297,3,FALSE),"")</f>
      </c>
      <c r="F149">
        <f>IF(E149&lt;&gt;"",VLOOKUP(E149,'18634'!$AG$3:'18634'!$AH$6,2,FALSE),"")</f>
      </c>
      <c r="G149">
        <f>COUNTA('18634'!$H$149:'18634'!$M$149)</f>
        <v>0</v>
      </c>
      <c r="H149" s="1"/>
      <c r="I149" s="1"/>
      <c r="J149" s="1"/>
      <c r="K149" s="1"/>
      <c r="L149" s="1"/>
      <c r="M149" s="1"/>
      <c r="N149">
        <f>IF('18634'!$G$149&lt;&gt;0,'18634'!$O$149/'18634'!$G$149,"")</f>
      </c>
      <c r="O149">
        <f>SUM('18634'!$H$149:'18634'!$M$149)</f>
        <v>0</v>
      </c>
      <c r="P149" s="1"/>
      <c r="Q149" s="1"/>
      <c r="R149">
        <f>SUM('18634'!$O$149:'18634'!$Q$149)+'18634'!$AF$149</f>
        <v>0</v>
      </c>
      <c r="S149">
        <f>SUM('18634'!$R$149:'18634'!$R$149)</f>
        <v>0</v>
      </c>
      <c r="T149">
        <v>140</v>
      </c>
      <c r="V149" s="1"/>
      <c r="W149" s="1"/>
      <c r="X149" s="1"/>
      <c r="AF149">
        <f>'18634'!$G$149*IF(E149&lt;&gt;"",'18634'!$F$149,0)</f>
        <v>0</v>
      </c>
    </row>
    <row r="150" spans="1:32" ht="12.75">
      <c r="A150">
        <v>141</v>
      </c>
      <c r="B150" s="1"/>
      <c r="C150">
        <f>IF(B150&lt;&gt;"",VLOOKUP(B150,iscritti_18634!$A$2:$G$297,4,FALSE),"")</f>
      </c>
      <c r="D150">
        <f>IF(B150&lt;&gt;"",VLOOKUP(B150,iscritti_18634!$A$2:$G$297,2,FALSE),"")</f>
      </c>
      <c r="E150">
        <f>IF(B150&lt;&gt;"",VLOOKUP(B150,iscritti_18634!$A$2:$G$297,3,FALSE),"")</f>
      </c>
      <c r="F150">
        <f>IF(E150&lt;&gt;"",VLOOKUP(E150,'18634'!$AG$3:'18634'!$AH$6,2,FALSE),"")</f>
      </c>
      <c r="G150">
        <f>COUNTA('18634'!$H$150:'18634'!$M$150)</f>
        <v>0</v>
      </c>
      <c r="H150" s="1"/>
      <c r="I150" s="1"/>
      <c r="J150" s="1"/>
      <c r="K150" s="1"/>
      <c r="L150" s="1"/>
      <c r="M150" s="1"/>
      <c r="N150">
        <f>IF('18634'!$G$150&lt;&gt;0,'18634'!$O$150/'18634'!$G$150,"")</f>
      </c>
      <c r="O150">
        <f>SUM('18634'!$H$150:'18634'!$M$150)</f>
        <v>0</v>
      </c>
      <c r="P150" s="1"/>
      <c r="Q150" s="1"/>
      <c r="R150">
        <f>SUM('18634'!$O$150:'18634'!$Q$150)+'18634'!$AF$150</f>
        <v>0</v>
      </c>
      <c r="S150">
        <f>SUM('18634'!$R$150:'18634'!$R$150)</f>
        <v>0</v>
      </c>
      <c r="T150">
        <v>141</v>
      </c>
      <c r="V150" s="1"/>
      <c r="W150" s="1"/>
      <c r="X150" s="1"/>
      <c r="AF150">
        <f>'18634'!$G$150*IF(E150&lt;&gt;"",'18634'!$F$150,0)</f>
        <v>0</v>
      </c>
    </row>
    <row r="151" spans="1:32" ht="12.75">
      <c r="A151">
        <v>142</v>
      </c>
      <c r="B151" s="1"/>
      <c r="C151">
        <f>IF(B151&lt;&gt;"",VLOOKUP(B151,iscritti_18634!$A$2:$G$297,4,FALSE),"")</f>
      </c>
      <c r="D151">
        <f>IF(B151&lt;&gt;"",VLOOKUP(B151,iscritti_18634!$A$2:$G$297,2,FALSE),"")</f>
      </c>
      <c r="E151">
        <f>IF(B151&lt;&gt;"",VLOOKUP(B151,iscritti_18634!$A$2:$G$297,3,FALSE),"")</f>
      </c>
      <c r="F151">
        <f>IF(E151&lt;&gt;"",VLOOKUP(E151,'18634'!$AG$3:'18634'!$AH$6,2,FALSE),"")</f>
      </c>
      <c r="G151">
        <f>COUNTA('18634'!$H$151:'18634'!$M$151)</f>
        <v>0</v>
      </c>
      <c r="H151" s="1"/>
      <c r="I151" s="1"/>
      <c r="J151" s="1"/>
      <c r="K151" s="1"/>
      <c r="L151" s="1"/>
      <c r="M151" s="1"/>
      <c r="N151">
        <f>IF('18634'!$G$151&lt;&gt;0,'18634'!$O$151/'18634'!$G$151,"")</f>
      </c>
      <c r="O151">
        <f>SUM('18634'!$H$151:'18634'!$M$151)</f>
        <v>0</v>
      </c>
      <c r="P151" s="1"/>
      <c r="Q151" s="1"/>
      <c r="R151">
        <f>SUM('18634'!$O$151:'18634'!$Q$151)+'18634'!$AF$151</f>
        <v>0</v>
      </c>
      <c r="S151">
        <f>SUM('18634'!$R$151:'18634'!$R$151)</f>
        <v>0</v>
      </c>
      <c r="T151">
        <v>142</v>
      </c>
      <c r="V151" s="1"/>
      <c r="W151" s="1"/>
      <c r="X151" s="1"/>
      <c r="AF151">
        <f>'18634'!$G$151*IF(E151&lt;&gt;"",'18634'!$F$151,0)</f>
        <v>0</v>
      </c>
    </row>
    <row r="152" spans="1:32" ht="12.75">
      <c r="A152">
        <v>143</v>
      </c>
      <c r="B152" s="1"/>
      <c r="C152">
        <f>IF(B152&lt;&gt;"",VLOOKUP(B152,iscritti_18634!$A$2:$G$297,4,FALSE),"")</f>
      </c>
      <c r="D152">
        <f>IF(B152&lt;&gt;"",VLOOKUP(B152,iscritti_18634!$A$2:$G$297,2,FALSE),"")</f>
      </c>
      <c r="E152">
        <f>IF(B152&lt;&gt;"",VLOOKUP(B152,iscritti_18634!$A$2:$G$297,3,FALSE),"")</f>
      </c>
      <c r="F152">
        <f>IF(E152&lt;&gt;"",VLOOKUP(E152,'18634'!$AG$3:'18634'!$AH$6,2,FALSE),"")</f>
      </c>
      <c r="G152">
        <f>COUNTA('18634'!$H$152:'18634'!$M$152)</f>
        <v>0</v>
      </c>
      <c r="H152" s="1"/>
      <c r="I152" s="1"/>
      <c r="J152" s="1"/>
      <c r="K152" s="1"/>
      <c r="L152" s="1"/>
      <c r="M152" s="1"/>
      <c r="N152">
        <f>IF('18634'!$G$152&lt;&gt;0,'18634'!$O$152/'18634'!$G$152,"")</f>
      </c>
      <c r="O152">
        <f>SUM('18634'!$H$152:'18634'!$M$152)</f>
        <v>0</v>
      </c>
      <c r="P152" s="1"/>
      <c r="Q152" s="1"/>
      <c r="R152">
        <f>SUM('18634'!$O$152:'18634'!$Q$152)+'18634'!$AF$152</f>
        <v>0</v>
      </c>
      <c r="S152">
        <f>SUM('18634'!$R$152:'18634'!$R$152)</f>
        <v>0</v>
      </c>
      <c r="T152">
        <v>143</v>
      </c>
      <c r="V152" s="1"/>
      <c r="W152" s="1"/>
      <c r="X152" s="1"/>
      <c r="AF152">
        <f>'18634'!$G$152*IF(E152&lt;&gt;"",'18634'!$F$152,0)</f>
        <v>0</v>
      </c>
    </row>
    <row r="153" spans="1:32" ht="12.75">
      <c r="A153">
        <v>144</v>
      </c>
      <c r="B153" s="1"/>
      <c r="C153">
        <f>IF(B153&lt;&gt;"",VLOOKUP(B153,iscritti_18634!$A$2:$G$297,4,FALSE),"")</f>
      </c>
      <c r="D153">
        <f>IF(B153&lt;&gt;"",VLOOKUP(B153,iscritti_18634!$A$2:$G$297,2,FALSE),"")</f>
      </c>
      <c r="E153">
        <f>IF(B153&lt;&gt;"",VLOOKUP(B153,iscritti_18634!$A$2:$G$297,3,FALSE),"")</f>
      </c>
      <c r="F153">
        <f>IF(E153&lt;&gt;"",VLOOKUP(E153,'18634'!$AG$3:'18634'!$AH$6,2,FALSE),"")</f>
      </c>
      <c r="G153">
        <f>COUNTA('18634'!$H$153:'18634'!$M$153)</f>
        <v>0</v>
      </c>
      <c r="H153" s="1"/>
      <c r="I153" s="1"/>
      <c r="J153" s="1"/>
      <c r="K153" s="1"/>
      <c r="L153" s="1"/>
      <c r="M153" s="1"/>
      <c r="N153">
        <f>IF('18634'!$G$153&lt;&gt;0,'18634'!$O$153/'18634'!$G$153,"")</f>
      </c>
      <c r="O153">
        <f>SUM('18634'!$H$153:'18634'!$M$153)</f>
        <v>0</v>
      </c>
      <c r="P153" s="1"/>
      <c r="Q153" s="1"/>
      <c r="R153">
        <f>SUM('18634'!$O$153:'18634'!$Q$153)+'18634'!$AF$153</f>
        <v>0</v>
      </c>
      <c r="S153">
        <f>SUM('18634'!$R$153:'18634'!$R$153)</f>
        <v>0</v>
      </c>
      <c r="T153">
        <v>144</v>
      </c>
      <c r="V153" s="1"/>
      <c r="W153" s="1"/>
      <c r="X153" s="1"/>
      <c r="AF153">
        <f>'18634'!$G$153*IF(E153&lt;&gt;"",'18634'!$F$153,0)</f>
        <v>0</v>
      </c>
    </row>
    <row r="154" spans="1:32" ht="12.75">
      <c r="A154">
        <v>145</v>
      </c>
      <c r="B154" s="1"/>
      <c r="C154">
        <f>IF(B154&lt;&gt;"",VLOOKUP(B154,iscritti_18634!$A$2:$G$297,4,FALSE),"")</f>
      </c>
      <c r="D154">
        <f>IF(B154&lt;&gt;"",VLOOKUP(B154,iscritti_18634!$A$2:$G$297,2,FALSE),"")</f>
      </c>
      <c r="E154">
        <f>IF(B154&lt;&gt;"",VLOOKUP(B154,iscritti_18634!$A$2:$G$297,3,FALSE),"")</f>
      </c>
      <c r="F154">
        <f>IF(E154&lt;&gt;"",VLOOKUP(E154,'18634'!$AG$3:'18634'!$AH$6,2,FALSE),"")</f>
      </c>
      <c r="G154">
        <f>COUNTA('18634'!$H$154:'18634'!$M$154)</f>
        <v>0</v>
      </c>
      <c r="H154" s="1"/>
      <c r="I154" s="1"/>
      <c r="J154" s="1"/>
      <c r="K154" s="1"/>
      <c r="L154" s="1"/>
      <c r="M154" s="1"/>
      <c r="N154">
        <f>IF('18634'!$G$154&lt;&gt;0,'18634'!$O$154/'18634'!$G$154,"")</f>
      </c>
      <c r="O154">
        <f>SUM('18634'!$H$154:'18634'!$M$154)</f>
        <v>0</v>
      </c>
      <c r="P154" s="1"/>
      <c r="Q154" s="1"/>
      <c r="R154">
        <f>SUM('18634'!$O$154:'18634'!$Q$154)+'18634'!$AF$154</f>
        <v>0</v>
      </c>
      <c r="S154">
        <f>SUM('18634'!$R$154:'18634'!$R$154)</f>
        <v>0</v>
      </c>
      <c r="T154">
        <v>145</v>
      </c>
      <c r="V154" s="1"/>
      <c r="W154" s="1"/>
      <c r="X154" s="1"/>
      <c r="AF154">
        <f>'18634'!$G$154*IF(E154&lt;&gt;"",'18634'!$F$154,0)</f>
        <v>0</v>
      </c>
    </row>
    <row r="155" spans="1:32" ht="12.75">
      <c r="A155">
        <v>146</v>
      </c>
      <c r="B155" s="1"/>
      <c r="C155">
        <f>IF(B155&lt;&gt;"",VLOOKUP(B155,iscritti_18634!$A$2:$G$297,4,FALSE),"")</f>
      </c>
      <c r="D155">
        <f>IF(B155&lt;&gt;"",VLOOKUP(B155,iscritti_18634!$A$2:$G$297,2,FALSE),"")</f>
      </c>
      <c r="E155">
        <f>IF(B155&lt;&gt;"",VLOOKUP(B155,iscritti_18634!$A$2:$G$297,3,FALSE),"")</f>
      </c>
      <c r="F155">
        <f>IF(E155&lt;&gt;"",VLOOKUP(E155,'18634'!$AG$3:'18634'!$AH$6,2,FALSE),"")</f>
      </c>
      <c r="G155">
        <f>COUNTA('18634'!$H$155:'18634'!$M$155)</f>
        <v>0</v>
      </c>
      <c r="H155" s="1"/>
      <c r="I155" s="1"/>
      <c r="J155" s="1"/>
      <c r="K155" s="1"/>
      <c r="L155" s="1"/>
      <c r="M155" s="1"/>
      <c r="N155">
        <f>IF('18634'!$G$155&lt;&gt;0,'18634'!$O$155/'18634'!$G$155,"")</f>
      </c>
      <c r="O155">
        <f>SUM('18634'!$H$155:'18634'!$M$155)</f>
        <v>0</v>
      </c>
      <c r="P155" s="1"/>
      <c r="Q155" s="1"/>
      <c r="R155">
        <f>SUM('18634'!$O$155:'18634'!$Q$155)+'18634'!$AF$155</f>
        <v>0</v>
      </c>
      <c r="S155">
        <f>SUM('18634'!$R$155:'18634'!$R$155)</f>
        <v>0</v>
      </c>
      <c r="T155">
        <v>146</v>
      </c>
      <c r="V155" s="1"/>
      <c r="W155" s="1"/>
      <c r="X155" s="1"/>
      <c r="AF155">
        <f>'18634'!$G$155*IF(E155&lt;&gt;"",'18634'!$F$155,0)</f>
        <v>0</v>
      </c>
    </row>
    <row r="156" spans="1:32" ht="12.75">
      <c r="A156">
        <v>147</v>
      </c>
      <c r="B156" s="1"/>
      <c r="C156">
        <f>IF(B156&lt;&gt;"",VLOOKUP(B156,iscritti_18634!$A$2:$G$297,4,FALSE),"")</f>
      </c>
      <c r="D156">
        <f>IF(B156&lt;&gt;"",VLOOKUP(B156,iscritti_18634!$A$2:$G$297,2,FALSE),"")</f>
      </c>
      <c r="E156">
        <f>IF(B156&lt;&gt;"",VLOOKUP(B156,iscritti_18634!$A$2:$G$297,3,FALSE),"")</f>
      </c>
      <c r="F156">
        <f>IF(E156&lt;&gt;"",VLOOKUP(E156,'18634'!$AG$3:'18634'!$AH$6,2,FALSE),"")</f>
      </c>
      <c r="G156">
        <f>COUNTA('18634'!$H$156:'18634'!$M$156)</f>
        <v>0</v>
      </c>
      <c r="H156" s="1"/>
      <c r="I156" s="1"/>
      <c r="J156" s="1"/>
      <c r="K156" s="1"/>
      <c r="L156" s="1"/>
      <c r="M156" s="1"/>
      <c r="N156">
        <f>IF('18634'!$G$156&lt;&gt;0,'18634'!$O$156/'18634'!$G$156,"")</f>
      </c>
      <c r="O156">
        <f>SUM('18634'!$H$156:'18634'!$M$156)</f>
        <v>0</v>
      </c>
      <c r="P156" s="1"/>
      <c r="Q156" s="1"/>
      <c r="R156">
        <f>SUM('18634'!$O$156:'18634'!$Q$156)+'18634'!$AF$156</f>
        <v>0</v>
      </c>
      <c r="S156">
        <f>SUM('18634'!$R$156:'18634'!$R$156)</f>
        <v>0</v>
      </c>
      <c r="T156">
        <v>147</v>
      </c>
      <c r="V156" s="1"/>
      <c r="W156" s="1"/>
      <c r="X156" s="1"/>
      <c r="AF156">
        <f>'18634'!$G$156*IF(E156&lt;&gt;"",'18634'!$F$156,0)</f>
        <v>0</v>
      </c>
    </row>
    <row r="157" spans="1:32" ht="12.75">
      <c r="A157">
        <v>148</v>
      </c>
      <c r="B157" s="1"/>
      <c r="C157">
        <f>IF(B157&lt;&gt;"",VLOOKUP(B157,iscritti_18634!$A$2:$G$297,4,FALSE),"")</f>
      </c>
      <c r="D157">
        <f>IF(B157&lt;&gt;"",VLOOKUP(B157,iscritti_18634!$A$2:$G$297,2,FALSE),"")</f>
      </c>
      <c r="E157">
        <f>IF(B157&lt;&gt;"",VLOOKUP(B157,iscritti_18634!$A$2:$G$297,3,FALSE),"")</f>
      </c>
      <c r="F157">
        <f>IF(E157&lt;&gt;"",VLOOKUP(E157,'18634'!$AG$3:'18634'!$AH$6,2,FALSE),"")</f>
      </c>
      <c r="G157">
        <f>COUNTA('18634'!$H$157:'18634'!$M$157)</f>
        <v>0</v>
      </c>
      <c r="H157" s="1"/>
      <c r="I157" s="1"/>
      <c r="J157" s="1"/>
      <c r="K157" s="1"/>
      <c r="L157" s="1"/>
      <c r="M157" s="1"/>
      <c r="N157">
        <f>IF('18634'!$G$157&lt;&gt;0,'18634'!$O$157/'18634'!$G$157,"")</f>
      </c>
      <c r="O157">
        <f>SUM('18634'!$H$157:'18634'!$M$157)</f>
        <v>0</v>
      </c>
      <c r="P157" s="1"/>
      <c r="Q157" s="1"/>
      <c r="R157">
        <f>SUM('18634'!$O$157:'18634'!$Q$157)+'18634'!$AF$157</f>
        <v>0</v>
      </c>
      <c r="S157">
        <f>SUM('18634'!$R$157:'18634'!$R$157)</f>
        <v>0</v>
      </c>
      <c r="T157">
        <v>148</v>
      </c>
      <c r="V157" s="1"/>
      <c r="W157" s="1"/>
      <c r="X157" s="1"/>
      <c r="AF157">
        <f>'18634'!$G$157*IF(E157&lt;&gt;"",'18634'!$F$157,0)</f>
        <v>0</v>
      </c>
    </row>
    <row r="158" spans="1:32" ht="12.75">
      <c r="A158">
        <v>149</v>
      </c>
      <c r="B158" s="1"/>
      <c r="C158">
        <f>IF(B158&lt;&gt;"",VLOOKUP(B158,iscritti_18634!$A$2:$G$297,4,FALSE),"")</f>
      </c>
      <c r="D158">
        <f>IF(B158&lt;&gt;"",VLOOKUP(B158,iscritti_18634!$A$2:$G$297,2,FALSE),"")</f>
      </c>
      <c r="E158">
        <f>IF(B158&lt;&gt;"",VLOOKUP(B158,iscritti_18634!$A$2:$G$297,3,FALSE),"")</f>
      </c>
      <c r="F158">
        <f>IF(E158&lt;&gt;"",VLOOKUP(E158,'18634'!$AG$3:'18634'!$AH$6,2,FALSE),"")</f>
      </c>
      <c r="G158">
        <f>COUNTA('18634'!$H$158:'18634'!$M$158)</f>
        <v>0</v>
      </c>
      <c r="H158" s="1"/>
      <c r="I158" s="1"/>
      <c r="J158" s="1"/>
      <c r="K158" s="1"/>
      <c r="L158" s="1"/>
      <c r="M158" s="1"/>
      <c r="N158">
        <f>IF('18634'!$G$158&lt;&gt;0,'18634'!$O$158/'18634'!$G$158,"")</f>
      </c>
      <c r="O158">
        <f>SUM('18634'!$H$158:'18634'!$M$158)</f>
        <v>0</v>
      </c>
      <c r="P158" s="1"/>
      <c r="Q158" s="1"/>
      <c r="R158">
        <f>SUM('18634'!$O$158:'18634'!$Q$158)+'18634'!$AF$158</f>
        <v>0</v>
      </c>
      <c r="S158">
        <f>SUM('18634'!$R$158:'18634'!$R$158)</f>
        <v>0</v>
      </c>
      <c r="T158">
        <v>149</v>
      </c>
      <c r="V158" s="1"/>
      <c r="W158" s="1"/>
      <c r="X158" s="1"/>
      <c r="AF158">
        <f>'18634'!$G$158*IF(E158&lt;&gt;"",'18634'!$F$158,0)</f>
        <v>0</v>
      </c>
    </row>
    <row r="159" spans="1:32" ht="12.75">
      <c r="A159">
        <v>150</v>
      </c>
      <c r="B159" s="1"/>
      <c r="C159">
        <f>IF(B159&lt;&gt;"",VLOOKUP(B159,iscritti_18634!$A$2:$G$297,4,FALSE),"")</f>
      </c>
      <c r="D159">
        <f>IF(B159&lt;&gt;"",VLOOKUP(B159,iscritti_18634!$A$2:$G$297,2,FALSE),"")</f>
      </c>
      <c r="E159">
        <f>IF(B159&lt;&gt;"",VLOOKUP(B159,iscritti_18634!$A$2:$G$297,3,FALSE),"")</f>
      </c>
      <c r="F159">
        <f>IF(E159&lt;&gt;"",VLOOKUP(E159,'18634'!$AG$3:'18634'!$AH$6,2,FALSE),"")</f>
      </c>
      <c r="G159">
        <f>COUNTA('18634'!$H$159:'18634'!$M$159)</f>
        <v>0</v>
      </c>
      <c r="H159" s="1"/>
      <c r="I159" s="1"/>
      <c r="J159" s="1"/>
      <c r="K159" s="1"/>
      <c r="L159" s="1"/>
      <c r="M159" s="1"/>
      <c r="N159">
        <f>IF('18634'!$G$159&lt;&gt;0,'18634'!$O$159/'18634'!$G$159,"")</f>
      </c>
      <c r="O159">
        <f>SUM('18634'!$H$159:'18634'!$M$159)</f>
        <v>0</v>
      </c>
      <c r="P159" s="1"/>
      <c r="Q159" s="1"/>
      <c r="R159">
        <f>SUM('18634'!$O$159:'18634'!$Q$159)+'18634'!$AF$159</f>
        <v>0</v>
      </c>
      <c r="S159">
        <f>SUM('18634'!$R$159:'18634'!$R$159)</f>
        <v>0</v>
      </c>
      <c r="T159">
        <v>150</v>
      </c>
      <c r="V159" s="1"/>
      <c r="W159" s="1"/>
      <c r="X159" s="1"/>
      <c r="AF159">
        <f>'18634'!$G$159*IF(E159&lt;&gt;"",'18634'!$F$159,0)</f>
        <v>0</v>
      </c>
    </row>
    <row r="160" spans="1:32" ht="12.75">
      <c r="A160">
        <v>151</v>
      </c>
      <c r="B160" s="1"/>
      <c r="C160">
        <f>IF(B160&lt;&gt;"",VLOOKUP(B160,iscritti_18634!$A$2:$G$297,4,FALSE),"")</f>
      </c>
      <c r="D160">
        <f>IF(B160&lt;&gt;"",VLOOKUP(B160,iscritti_18634!$A$2:$G$297,2,FALSE),"")</f>
      </c>
      <c r="E160">
        <f>IF(B160&lt;&gt;"",VLOOKUP(B160,iscritti_18634!$A$2:$G$297,3,FALSE),"")</f>
      </c>
      <c r="F160">
        <f>IF(E160&lt;&gt;"",VLOOKUP(E160,'18634'!$AG$3:'18634'!$AH$6,2,FALSE),"")</f>
      </c>
      <c r="G160">
        <f>COUNTA('18634'!$H$160:'18634'!$M$160)</f>
        <v>0</v>
      </c>
      <c r="H160" s="1"/>
      <c r="I160" s="1"/>
      <c r="J160" s="1"/>
      <c r="K160" s="1"/>
      <c r="L160" s="1"/>
      <c r="M160" s="1"/>
      <c r="N160">
        <f>IF('18634'!$G$160&lt;&gt;0,'18634'!$O$160/'18634'!$G$160,"")</f>
      </c>
      <c r="O160">
        <f>SUM('18634'!$H$160:'18634'!$M$160)</f>
        <v>0</v>
      </c>
      <c r="P160" s="1"/>
      <c r="Q160" s="1"/>
      <c r="R160">
        <f>SUM('18634'!$O$160:'18634'!$Q$160)+'18634'!$AF$160</f>
        <v>0</v>
      </c>
      <c r="S160">
        <f>SUM('18634'!$R$160:'18634'!$R$160)</f>
        <v>0</v>
      </c>
      <c r="T160">
        <v>151</v>
      </c>
      <c r="V160" s="1"/>
      <c r="W160" s="1"/>
      <c r="X160" s="1"/>
      <c r="AF160">
        <f>'18634'!$G$160*IF(E160&lt;&gt;"",'18634'!$F$160,0)</f>
        <v>0</v>
      </c>
    </row>
    <row r="161" spans="1:32" ht="12.75">
      <c r="A161">
        <v>152</v>
      </c>
      <c r="B161" s="1"/>
      <c r="C161">
        <f>IF(B161&lt;&gt;"",VLOOKUP(B161,iscritti_18634!$A$2:$G$297,4,FALSE),"")</f>
      </c>
      <c r="D161">
        <f>IF(B161&lt;&gt;"",VLOOKUP(B161,iscritti_18634!$A$2:$G$297,2,FALSE),"")</f>
      </c>
      <c r="E161">
        <f>IF(B161&lt;&gt;"",VLOOKUP(B161,iscritti_18634!$A$2:$G$297,3,FALSE),"")</f>
      </c>
      <c r="F161">
        <f>IF(E161&lt;&gt;"",VLOOKUP(E161,'18634'!$AG$3:'18634'!$AH$6,2,FALSE),"")</f>
      </c>
      <c r="G161">
        <f>COUNTA('18634'!$H$161:'18634'!$M$161)</f>
        <v>0</v>
      </c>
      <c r="H161" s="1"/>
      <c r="I161" s="1"/>
      <c r="J161" s="1"/>
      <c r="K161" s="1"/>
      <c r="L161" s="1"/>
      <c r="M161" s="1"/>
      <c r="N161">
        <f>IF('18634'!$G$161&lt;&gt;0,'18634'!$O$161/'18634'!$G$161,"")</f>
      </c>
      <c r="O161">
        <f>SUM('18634'!$H$161:'18634'!$M$161)</f>
        <v>0</v>
      </c>
      <c r="P161" s="1"/>
      <c r="Q161" s="1"/>
      <c r="R161">
        <f>SUM('18634'!$O$161:'18634'!$Q$161)+'18634'!$AF$161</f>
        <v>0</v>
      </c>
      <c r="S161">
        <f>SUM('18634'!$R$161:'18634'!$R$161)</f>
        <v>0</v>
      </c>
      <c r="T161">
        <v>152</v>
      </c>
      <c r="V161" s="1"/>
      <c r="W161" s="1"/>
      <c r="X161" s="1"/>
      <c r="AF161">
        <f>'18634'!$G$161*IF(E161&lt;&gt;"",'18634'!$F$161,0)</f>
        <v>0</v>
      </c>
    </row>
    <row r="162" spans="1:32" ht="12.75">
      <c r="A162">
        <v>153</v>
      </c>
      <c r="B162" s="1"/>
      <c r="C162">
        <f>IF(B162&lt;&gt;"",VLOOKUP(B162,iscritti_18634!$A$2:$G$297,4,FALSE),"")</f>
      </c>
      <c r="D162">
        <f>IF(B162&lt;&gt;"",VLOOKUP(B162,iscritti_18634!$A$2:$G$297,2,FALSE),"")</f>
      </c>
      <c r="E162">
        <f>IF(B162&lt;&gt;"",VLOOKUP(B162,iscritti_18634!$A$2:$G$297,3,FALSE),"")</f>
      </c>
      <c r="F162">
        <f>IF(E162&lt;&gt;"",VLOOKUP(E162,'18634'!$AG$3:'18634'!$AH$6,2,FALSE),"")</f>
      </c>
      <c r="G162">
        <f>COUNTA('18634'!$H$162:'18634'!$M$162)</f>
        <v>0</v>
      </c>
      <c r="H162" s="1"/>
      <c r="I162" s="1"/>
      <c r="J162" s="1"/>
      <c r="K162" s="1"/>
      <c r="L162" s="1"/>
      <c r="M162" s="1"/>
      <c r="N162">
        <f>IF('18634'!$G$162&lt;&gt;0,'18634'!$O$162/'18634'!$G$162,"")</f>
      </c>
      <c r="O162">
        <f>SUM('18634'!$H$162:'18634'!$M$162)</f>
        <v>0</v>
      </c>
      <c r="P162" s="1"/>
      <c r="Q162" s="1"/>
      <c r="R162">
        <f>SUM('18634'!$O$162:'18634'!$Q$162)+'18634'!$AF$162</f>
        <v>0</v>
      </c>
      <c r="S162">
        <f>SUM('18634'!$R$162:'18634'!$R$162)</f>
        <v>0</v>
      </c>
      <c r="T162">
        <v>153</v>
      </c>
      <c r="V162" s="1"/>
      <c r="W162" s="1"/>
      <c r="X162" s="1"/>
      <c r="AF162">
        <f>'18634'!$G$162*IF(E162&lt;&gt;"",'18634'!$F$162,0)</f>
        <v>0</v>
      </c>
    </row>
    <row r="163" spans="1:32" ht="12.75">
      <c r="A163">
        <v>154</v>
      </c>
      <c r="B163" s="1"/>
      <c r="C163">
        <f>IF(B163&lt;&gt;"",VLOOKUP(B163,iscritti_18634!$A$2:$G$297,4,FALSE),"")</f>
      </c>
      <c r="D163">
        <f>IF(B163&lt;&gt;"",VLOOKUP(B163,iscritti_18634!$A$2:$G$297,2,FALSE),"")</f>
      </c>
      <c r="E163">
        <f>IF(B163&lt;&gt;"",VLOOKUP(B163,iscritti_18634!$A$2:$G$297,3,FALSE),"")</f>
      </c>
      <c r="F163">
        <f>IF(E163&lt;&gt;"",VLOOKUP(E163,'18634'!$AG$3:'18634'!$AH$6,2,FALSE),"")</f>
      </c>
      <c r="G163">
        <f>COUNTA('18634'!$H$163:'18634'!$M$163)</f>
        <v>0</v>
      </c>
      <c r="H163" s="1"/>
      <c r="I163" s="1"/>
      <c r="J163" s="1"/>
      <c r="K163" s="1"/>
      <c r="L163" s="1"/>
      <c r="M163" s="1"/>
      <c r="N163">
        <f>IF('18634'!$G$163&lt;&gt;0,'18634'!$O$163/'18634'!$G$163,"")</f>
      </c>
      <c r="O163">
        <f>SUM('18634'!$H$163:'18634'!$M$163)</f>
        <v>0</v>
      </c>
      <c r="P163" s="1"/>
      <c r="Q163" s="1"/>
      <c r="R163">
        <f>SUM('18634'!$O$163:'18634'!$Q$163)+'18634'!$AF$163</f>
        <v>0</v>
      </c>
      <c r="S163">
        <f>SUM('18634'!$R$163:'18634'!$R$163)</f>
        <v>0</v>
      </c>
      <c r="T163">
        <v>154</v>
      </c>
      <c r="V163" s="1"/>
      <c r="W163" s="1"/>
      <c r="X163" s="1"/>
      <c r="AF163">
        <f>'18634'!$G$163*IF(E163&lt;&gt;"",'18634'!$F$163,0)</f>
        <v>0</v>
      </c>
    </row>
    <row r="164" spans="1:32" ht="12.75">
      <c r="A164">
        <v>155</v>
      </c>
      <c r="B164" s="1"/>
      <c r="C164">
        <f>IF(B164&lt;&gt;"",VLOOKUP(B164,iscritti_18634!$A$2:$G$297,4,FALSE),"")</f>
      </c>
      <c r="D164">
        <f>IF(B164&lt;&gt;"",VLOOKUP(B164,iscritti_18634!$A$2:$G$297,2,FALSE),"")</f>
      </c>
      <c r="E164">
        <f>IF(B164&lt;&gt;"",VLOOKUP(B164,iscritti_18634!$A$2:$G$297,3,FALSE),"")</f>
      </c>
      <c r="F164">
        <f>IF(E164&lt;&gt;"",VLOOKUP(E164,'18634'!$AG$3:'18634'!$AH$6,2,FALSE),"")</f>
      </c>
      <c r="G164">
        <f>COUNTA('18634'!$H$164:'18634'!$M$164)</f>
        <v>0</v>
      </c>
      <c r="H164" s="1"/>
      <c r="I164" s="1"/>
      <c r="J164" s="1"/>
      <c r="K164" s="1"/>
      <c r="L164" s="1"/>
      <c r="M164" s="1"/>
      <c r="N164">
        <f>IF('18634'!$G$164&lt;&gt;0,'18634'!$O$164/'18634'!$G$164,"")</f>
      </c>
      <c r="O164">
        <f>SUM('18634'!$H$164:'18634'!$M$164)</f>
        <v>0</v>
      </c>
      <c r="P164" s="1"/>
      <c r="Q164" s="1"/>
      <c r="R164">
        <f>SUM('18634'!$O$164:'18634'!$Q$164)+'18634'!$AF$164</f>
        <v>0</v>
      </c>
      <c r="S164">
        <f>SUM('18634'!$R$164:'18634'!$R$164)</f>
        <v>0</v>
      </c>
      <c r="T164">
        <v>155</v>
      </c>
      <c r="V164" s="1"/>
      <c r="W164" s="1"/>
      <c r="X164" s="1"/>
      <c r="AF164">
        <f>'18634'!$G$164*IF(E164&lt;&gt;"",'18634'!$F$164,0)</f>
        <v>0</v>
      </c>
    </row>
    <row r="165" spans="1:32" ht="12.75">
      <c r="A165">
        <v>156</v>
      </c>
      <c r="B165" s="1"/>
      <c r="C165">
        <f>IF(B165&lt;&gt;"",VLOOKUP(B165,iscritti_18634!$A$2:$G$297,4,FALSE),"")</f>
      </c>
      <c r="D165">
        <f>IF(B165&lt;&gt;"",VLOOKUP(B165,iscritti_18634!$A$2:$G$297,2,FALSE),"")</f>
      </c>
      <c r="E165">
        <f>IF(B165&lt;&gt;"",VLOOKUP(B165,iscritti_18634!$A$2:$G$297,3,FALSE),"")</f>
      </c>
      <c r="F165">
        <f>IF(E165&lt;&gt;"",VLOOKUP(E165,'18634'!$AG$3:'18634'!$AH$6,2,FALSE),"")</f>
      </c>
      <c r="G165">
        <f>COUNTA('18634'!$H$165:'18634'!$M$165)</f>
        <v>0</v>
      </c>
      <c r="H165" s="1"/>
      <c r="I165" s="1"/>
      <c r="J165" s="1"/>
      <c r="K165" s="1"/>
      <c r="L165" s="1"/>
      <c r="M165" s="1"/>
      <c r="N165">
        <f>IF('18634'!$G$165&lt;&gt;0,'18634'!$O$165/'18634'!$G$165,"")</f>
      </c>
      <c r="O165">
        <f>SUM('18634'!$H$165:'18634'!$M$165)</f>
        <v>0</v>
      </c>
      <c r="P165" s="1"/>
      <c r="Q165" s="1"/>
      <c r="R165">
        <f>SUM('18634'!$O$165:'18634'!$Q$165)+'18634'!$AF$165</f>
        <v>0</v>
      </c>
      <c r="S165">
        <f>SUM('18634'!$R$165:'18634'!$R$165)</f>
        <v>0</v>
      </c>
      <c r="T165">
        <v>156</v>
      </c>
      <c r="V165" s="1"/>
      <c r="W165" s="1"/>
      <c r="X165" s="1"/>
      <c r="AF165">
        <f>'18634'!$G$165*IF(E165&lt;&gt;"",'18634'!$F$165,0)</f>
        <v>0</v>
      </c>
    </row>
    <row r="166" spans="1:32" ht="12.75">
      <c r="A166">
        <v>157</v>
      </c>
      <c r="B166" s="1"/>
      <c r="C166">
        <f>IF(B166&lt;&gt;"",VLOOKUP(B166,iscritti_18634!$A$2:$G$297,4,FALSE),"")</f>
      </c>
      <c r="D166">
        <f>IF(B166&lt;&gt;"",VLOOKUP(B166,iscritti_18634!$A$2:$G$297,2,FALSE),"")</f>
      </c>
      <c r="E166">
        <f>IF(B166&lt;&gt;"",VLOOKUP(B166,iscritti_18634!$A$2:$G$297,3,FALSE),"")</f>
      </c>
      <c r="F166">
        <f>IF(E166&lt;&gt;"",VLOOKUP(E166,'18634'!$AG$3:'18634'!$AH$6,2,FALSE),"")</f>
      </c>
      <c r="G166">
        <f>COUNTA('18634'!$H$166:'18634'!$M$166)</f>
        <v>0</v>
      </c>
      <c r="H166" s="1"/>
      <c r="I166" s="1"/>
      <c r="J166" s="1"/>
      <c r="K166" s="1"/>
      <c r="L166" s="1"/>
      <c r="M166" s="1"/>
      <c r="N166">
        <f>IF('18634'!$G$166&lt;&gt;0,'18634'!$O$166/'18634'!$G$166,"")</f>
      </c>
      <c r="O166">
        <f>SUM('18634'!$H$166:'18634'!$M$166)</f>
        <v>0</v>
      </c>
      <c r="P166" s="1"/>
      <c r="Q166" s="1"/>
      <c r="R166">
        <f>SUM('18634'!$O$166:'18634'!$Q$166)+'18634'!$AF$166</f>
        <v>0</v>
      </c>
      <c r="S166">
        <f>SUM('18634'!$R$166:'18634'!$R$166)</f>
        <v>0</v>
      </c>
      <c r="T166">
        <v>157</v>
      </c>
      <c r="V166" s="1"/>
      <c r="W166" s="1"/>
      <c r="X166" s="1"/>
      <c r="AF166">
        <f>'18634'!$G$166*IF(E166&lt;&gt;"",'18634'!$F$166,0)</f>
        <v>0</v>
      </c>
    </row>
    <row r="167" spans="1:32" ht="12.75">
      <c r="A167">
        <v>158</v>
      </c>
      <c r="B167" s="1"/>
      <c r="C167">
        <f>IF(B167&lt;&gt;"",VLOOKUP(B167,iscritti_18634!$A$2:$G$297,4,FALSE),"")</f>
      </c>
      <c r="D167">
        <f>IF(B167&lt;&gt;"",VLOOKUP(B167,iscritti_18634!$A$2:$G$297,2,FALSE),"")</f>
      </c>
      <c r="E167">
        <f>IF(B167&lt;&gt;"",VLOOKUP(B167,iscritti_18634!$A$2:$G$297,3,FALSE),"")</f>
      </c>
      <c r="F167">
        <f>IF(E167&lt;&gt;"",VLOOKUP(E167,'18634'!$AG$3:'18634'!$AH$6,2,FALSE),"")</f>
      </c>
      <c r="G167">
        <f>COUNTA('18634'!$H$167:'18634'!$M$167)</f>
        <v>0</v>
      </c>
      <c r="H167" s="1"/>
      <c r="I167" s="1"/>
      <c r="J167" s="1"/>
      <c r="K167" s="1"/>
      <c r="L167" s="1"/>
      <c r="M167" s="1"/>
      <c r="N167">
        <f>IF('18634'!$G$167&lt;&gt;0,'18634'!$O$167/'18634'!$G$167,"")</f>
      </c>
      <c r="O167">
        <f>SUM('18634'!$H$167:'18634'!$M$167)</f>
        <v>0</v>
      </c>
      <c r="P167" s="1"/>
      <c r="Q167" s="1"/>
      <c r="R167">
        <f>SUM('18634'!$O$167:'18634'!$Q$167)+'18634'!$AF$167</f>
        <v>0</v>
      </c>
      <c r="S167">
        <f>SUM('18634'!$R$167:'18634'!$R$167)</f>
        <v>0</v>
      </c>
      <c r="T167">
        <v>158</v>
      </c>
      <c r="V167" s="1"/>
      <c r="W167" s="1"/>
      <c r="X167" s="1"/>
      <c r="AF167">
        <f>'18634'!$G$167*IF(E167&lt;&gt;"",'18634'!$F$167,0)</f>
        <v>0</v>
      </c>
    </row>
    <row r="168" spans="1:32" ht="12.75">
      <c r="A168">
        <v>159</v>
      </c>
      <c r="B168" s="1"/>
      <c r="C168">
        <f>IF(B168&lt;&gt;"",VLOOKUP(B168,iscritti_18634!$A$2:$G$297,4,FALSE),"")</f>
      </c>
      <c r="D168">
        <f>IF(B168&lt;&gt;"",VLOOKUP(B168,iscritti_18634!$A$2:$G$297,2,FALSE),"")</f>
      </c>
      <c r="E168">
        <f>IF(B168&lt;&gt;"",VLOOKUP(B168,iscritti_18634!$A$2:$G$297,3,FALSE),"")</f>
      </c>
      <c r="F168">
        <f>IF(E168&lt;&gt;"",VLOOKUP(E168,'18634'!$AG$3:'18634'!$AH$6,2,FALSE),"")</f>
      </c>
      <c r="G168">
        <f>COUNTA('18634'!$H$168:'18634'!$M$168)</f>
        <v>0</v>
      </c>
      <c r="H168" s="1"/>
      <c r="I168" s="1"/>
      <c r="J168" s="1"/>
      <c r="K168" s="1"/>
      <c r="L168" s="1"/>
      <c r="M168" s="1"/>
      <c r="N168">
        <f>IF('18634'!$G$168&lt;&gt;0,'18634'!$O$168/'18634'!$G$168,"")</f>
      </c>
      <c r="O168">
        <f>SUM('18634'!$H$168:'18634'!$M$168)</f>
        <v>0</v>
      </c>
      <c r="P168" s="1"/>
      <c r="Q168" s="1"/>
      <c r="R168">
        <f>SUM('18634'!$O$168:'18634'!$Q$168)+'18634'!$AF$168</f>
        <v>0</v>
      </c>
      <c r="S168">
        <f>SUM('18634'!$R$168:'18634'!$R$168)</f>
        <v>0</v>
      </c>
      <c r="T168">
        <v>159</v>
      </c>
      <c r="V168" s="1"/>
      <c r="W168" s="1"/>
      <c r="X168" s="1"/>
      <c r="AF168">
        <f>'18634'!$G$168*IF(E168&lt;&gt;"",'18634'!$F$168,0)</f>
        <v>0</v>
      </c>
    </row>
    <row r="169" spans="1:32" ht="12.75">
      <c r="A169">
        <v>160</v>
      </c>
      <c r="B169" s="1"/>
      <c r="C169">
        <f>IF(B169&lt;&gt;"",VLOOKUP(B169,iscritti_18634!$A$2:$G$297,4,FALSE),"")</f>
      </c>
      <c r="D169">
        <f>IF(B169&lt;&gt;"",VLOOKUP(B169,iscritti_18634!$A$2:$G$297,2,FALSE),"")</f>
      </c>
      <c r="E169">
        <f>IF(B169&lt;&gt;"",VLOOKUP(B169,iscritti_18634!$A$2:$G$297,3,FALSE),"")</f>
      </c>
      <c r="F169">
        <f>IF(E169&lt;&gt;"",VLOOKUP(E169,'18634'!$AG$3:'18634'!$AH$6,2,FALSE),"")</f>
      </c>
      <c r="G169">
        <f>COUNTA('18634'!$H$169:'18634'!$M$169)</f>
        <v>0</v>
      </c>
      <c r="H169" s="1"/>
      <c r="I169" s="1"/>
      <c r="J169" s="1"/>
      <c r="K169" s="1"/>
      <c r="L169" s="1"/>
      <c r="M169" s="1"/>
      <c r="N169">
        <f>IF('18634'!$G$169&lt;&gt;0,'18634'!$O$169/'18634'!$G$169,"")</f>
      </c>
      <c r="O169">
        <f>SUM('18634'!$H$169:'18634'!$M$169)</f>
        <v>0</v>
      </c>
      <c r="P169" s="1"/>
      <c r="Q169" s="1"/>
      <c r="R169">
        <f>SUM('18634'!$O$169:'18634'!$Q$169)+'18634'!$AF$169</f>
        <v>0</v>
      </c>
      <c r="S169">
        <f>SUM('18634'!$R$169:'18634'!$R$169)</f>
        <v>0</v>
      </c>
      <c r="T169">
        <v>160</v>
      </c>
      <c r="V169" s="1"/>
      <c r="W169" s="1"/>
      <c r="X169" s="1"/>
      <c r="AF169">
        <f>'18634'!$G$169*IF(E169&lt;&gt;"",'18634'!$F$169,0)</f>
        <v>0</v>
      </c>
    </row>
    <row r="170" spans="1:32" ht="12.75">
      <c r="A170">
        <v>161</v>
      </c>
      <c r="B170" s="1"/>
      <c r="C170">
        <f>IF(B170&lt;&gt;"",VLOOKUP(B170,iscritti_18634!$A$2:$G$297,4,FALSE),"")</f>
      </c>
      <c r="D170">
        <f>IF(B170&lt;&gt;"",VLOOKUP(B170,iscritti_18634!$A$2:$G$297,2,FALSE),"")</f>
      </c>
      <c r="E170">
        <f>IF(B170&lt;&gt;"",VLOOKUP(B170,iscritti_18634!$A$2:$G$297,3,FALSE),"")</f>
      </c>
      <c r="F170">
        <f>IF(E170&lt;&gt;"",VLOOKUP(E170,'18634'!$AG$3:'18634'!$AH$6,2,FALSE),"")</f>
      </c>
      <c r="G170">
        <f>COUNTA('18634'!$H$170:'18634'!$M$170)</f>
        <v>0</v>
      </c>
      <c r="H170" s="1"/>
      <c r="I170" s="1"/>
      <c r="J170" s="1"/>
      <c r="K170" s="1"/>
      <c r="L170" s="1"/>
      <c r="M170" s="1"/>
      <c r="N170">
        <f>IF('18634'!$G$170&lt;&gt;0,'18634'!$O$170/'18634'!$G$170,"")</f>
      </c>
      <c r="O170">
        <f>SUM('18634'!$H$170:'18634'!$M$170)</f>
        <v>0</v>
      </c>
      <c r="P170" s="1"/>
      <c r="Q170" s="1"/>
      <c r="R170">
        <f>SUM('18634'!$O$170:'18634'!$Q$170)+'18634'!$AF$170</f>
        <v>0</v>
      </c>
      <c r="S170">
        <f>SUM('18634'!$R$170:'18634'!$R$170)</f>
        <v>0</v>
      </c>
      <c r="T170">
        <v>161</v>
      </c>
      <c r="V170" s="1"/>
      <c r="W170" s="1"/>
      <c r="X170" s="1"/>
      <c r="AF170">
        <f>'18634'!$G$170*IF(E170&lt;&gt;"",'18634'!$F$170,0)</f>
        <v>0</v>
      </c>
    </row>
    <row r="171" spans="1:32" ht="12.75">
      <c r="A171">
        <v>162</v>
      </c>
      <c r="B171" s="1"/>
      <c r="C171">
        <f>IF(B171&lt;&gt;"",VLOOKUP(B171,iscritti_18634!$A$2:$G$297,4,FALSE),"")</f>
      </c>
      <c r="D171">
        <f>IF(B171&lt;&gt;"",VLOOKUP(B171,iscritti_18634!$A$2:$G$297,2,FALSE),"")</f>
      </c>
      <c r="E171">
        <f>IF(B171&lt;&gt;"",VLOOKUP(B171,iscritti_18634!$A$2:$G$297,3,FALSE),"")</f>
      </c>
      <c r="F171">
        <f>IF(E171&lt;&gt;"",VLOOKUP(E171,'18634'!$AG$3:'18634'!$AH$6,2,FALSE),"")</f>
      </c>
      <c r="G171">
        <f>COUNTA('18634'!$H$171:'18634'!$M$171)</f>
        <v>0</v>
      </c>
      <c r="H171" s="1"/>
      <c r="I171" s="1"/>
      <c r="J171" s="1"/>
      <c r="K171" s="1"/>
      <c r="L171" s="1"/>
      <c r="M171" s="1"/>
      <c r="N171">
        <f>IF('18634'!$G$171&lt;&gt;0,'18634'!$O$171/'18634'!$G$171,"")</f>
      </c>
      <c r="O171">
        <f>SUM('18634'!$H$171:'18634'!$M$171)</f>
        <v>0</v>
      </c>
      <c r="P171" s="1"/>
      <c r="Q171" s="1"/>
      <c r="R171">
        <f>SUM('18634'!$O$171:'18634'!$Q$171)+'18634'!$AF$171</f>
        <v>0</v>
      </c>
      <c r="S171">
        <f>SUM('18634'!$R$171:'18634'!$R$171)</f>
        <v>0</v>
      </c>
      <c r="T171">
        <v>162</v>
      </c>
      <c r="V171" s="1"/>
      <c r="W171" s="1"/>
      <c r="X171" s="1"/>
      <c r="AF171">
        <f>'18634'!$G$171*IF(E171&lt;&gt;"",'18634'!$F$171,0)</f>
        <v>0</v>
      </c>
    </row>
    <row r="172" spans="1:32" ht="12.75">
      <c r="A172">
        <v>163</v>
      </c>
      <c r="B172" s="1"/>
      <c r="C172">
        <f>IF(B172&lt;&gt;"",VLOOKUP(B172,iscritti_18634!$A$2:$G$297,4,FALSE),"")</f>
      </c>
      <c r="D172">
        <f>IF(B172&lt;&gt;"",VLOOKUP(B172,iscritti_18634!$A$2:$G$297,2,FALSE),"")</f>
      </c>
      <c r="E172">
        <f>IF(B172&lt;&gt;"",VLOOKUP(B172,iscritti_18634!$A$2:$G$297,3,FALSE),"")</f>
      </c>
      <c r="F172">
        <f>IF(E172&lt;&gt;"",VLOOKUP(E172,'18634'!$AG$3:'18634'!$AH$6,2,FALSE),"")</f>
      </c>
      <c r="G172">
        <f>COUNTA('18634'!$H$172:'18634'!$M$172)</f>
        <v>0</v>
      </c>
      <c r="H172" s="1"/>
      <c r="I172" s="1"/>
      <c r="J172" s="1"/>
      <c r="K172" s="1"/>
      <c r="L172" s="1"/>
      <c r="M172" s="1"/>
      <c r="N172">
        <f>IF('18634'!$G$172&lt;&gt;0,'18634'!$O$172/'18634'!$G$172,"")</f>
      </c>
      <c r="O172">
        <f>SUM('18634'!$H$172:'18634'!$M$172)</f>
        <v>0</v>
      </c>
      <c r="P172" s="1"/>
      <c r="Q172" s="1"/>
      <c r="R172">
        <f>SUM('18634'!$O$172:'18634'!$Q$172)+'18634'!$AF$172</f>
        <v>0</v>
      </c>
      <c r="S172">
        <f>SUM('18634'!$R$172:'18634'!$R$172)</f>
        <v>0</v>
      </c>
      <c r="T172">
        <v>163</v>
      </c>
      <c r="V172" s="1"/>
      <c r="W172" s="1"/>
      <c r="X172" s="1"/>
      <c r="AF172">
        <f>'18634'!$G$172*IF(E172&lt;&gt;"",'18634'!$F$172,0)</f>
        <v>0</v>
      </c>
    </row>
    <row r="173" spans="1:32" ht="12.75">
      <c r="A173">
        <v>164</v>
      </c>
      <c r="B173" s="1"/>
      <c r="C173">
        <f>IF(B173&lt;&gt;"",VLOOKUP(B173,iscritti_18634!$A$2:$G$297,4,FALSE),"")</f>
      </c>
      <c r="D173">
        <f>IF(B173&lt;&gt;"",VLOOKUP(B173,iscritti_18634!$A$2:$G$297,2,FALSE),"")</f>
      </c>
      <c r="E173">
        <f>IF(B173&lt;&gt;"",VLOOKUP(B173,iscritti_18634!$A$2:$G$297,3,FALSE),"")</f>
      </c>
      <c r="F173">
        <f>IF(E173&lt;&gt;"",VLOOKUP(E173,'18634'!$AG$3:'18634'!$AH$6,2,FALSE),"")</f>
      </c>
      <c r="G173">
        <f>COUNTA('18634'!$H$173:'18634'!$M$173)</f>
        <v>0</v>
      </c>
      <c r="H173" s="1"/>
      <c r="I173" s="1"/>
      <c r="J173" s="1"/>
      <c r="K173" s="1"/>
      <c r="L173" s="1"/>
      <c r="M173" s="1"/>
      <c r="N173">
        <f>IF('18634'!$G$173&lt;&gt;0,'18634'!$O$173/'18634'!$G$173,"")</f>
      </c>
      <c r="O173">
        <f>SUM('18634'!$H$173:'18634'!$M$173)</f>
        <v>0</v>
      </c>
      <c r="P173" s="1"/>
      <c r="Q173" s="1"/>
      <c r="R173">
        <f>SUM('18634'!$O$173:'18634'!$Q$173)+'18634'!$AF$173</f>
        <v>0</v>
      </c>
      <c r="S173">
        <f>SUM('18634'!$R$173:'18634'!$R$173)</f>
        <v>0</v>
      </c>
      <c r="T173">
        <v>164</v>
      </c>
      <c r="V173" s="1"/>
      <c r="W173" s="1"/>
      <c r="X173" s="1"/>
      <c r="AF173">
        <f>'18634'!$G$173*IF(E173&lt;&gt;"",'18634'!$F$173,0)</f>
        <v>0</v>
      </c>
    </row>
    <row r="174" spans="1:32" ht="12.75">
      <c r="A174">
        <v>165</v>
      </c>
      <c r="B174" s="1"/>
      <c r="C174">
        <f>IF(B174&lt;&gt;"",VLOOKUP(B174,iscritti_18634!$A$2:$G$297,4,FALSE),"")</f>
      </c>
      <c r="D174">
        <f>IF(B174&lt;&gt;"",VLOOKUP(B174,iscritti_18634!$A$2:$G$297,2,FALSE),"")</f>
      </c>
      <c r="E174">
        <f>IF(B174&lt;&gt;"",VLOOKUP(B174,iscritti_18634!$A$2:$G$297,3,FALSE),"")</f>
      </c>
      <c r="F174">
        <f>IF(E174&lt;&gt;"",VLOOKUP(E174,'18634'!$AG$3:'18634'!$AH$6,2,FALSE),"")</f>
      </c>
      <c r="G174">
        <f>COUNTA('18634'!$H$174:'18634'!$M$174)</f>
        <v>0</v>
      </c>
      <c r="H174" s="1"/>
      <c r="I174" s="1"/>
      <c r="J174" s="1"/>
      <c r="K174" s="1"/>
      <c r="L174" s="1"/>
      <c r="M174" s="1"/>
      <c r="N174">
        <f>IF('18634'!$G$174&lt;&gt;0,'18634'!$O$174/'18634'!$G$174,"")</f>
      </c>
      <c r="O174">
        <f>SUM('18634'!$H$174:'18634'!$M$174)</f>
        <v>0</v>
      </c>
      <c r="P174" s="1"/>
      <c r="Q174" s="1"/>
      <c r="R174">
        <f>SUM('18634'!$O$174:'18634'!$Q$174)+'18634'!$AF$174</f>
        <v>0</v>
      </c>
      <c r="S174">
        <f>SUM('18634'!$R$174:'18634'!$R$174)</f>
        <v>0</v>
      </c>
      <c r="T174">
        <v>165</v>
      </c>
      <c r="V174" s="1"/>
      <c r="W174" s="1"/>
      <c r="X174" s="1"/>
      <c r="AF174">
        <f>'18634'!$G$174*IF(E174&lt;&gt;"",'18634'!$F$174,0)</f>
        <v>0</v>
      </c>
    </row>
    <row r="175" spans="1:32" ht="12.75">
      <c r="A175">
        <v>166</v>
      </c>
      <c r="B175" s="1"/>
      <c r="C175">
        <f>IF(B175&lt;&gt;"",VLOOKUP(B175,iscritti_18634!$A$2:$G$297,4,FALSE),"")</f>
      </c>
      <c r="D175">
        <f>IF(B175&lt;&gt;"",VLOOKUP(B175,iscritti_18634!$A$2:$G$297,2,FALSE),"")</f>
      </c>
      <c r="E175">
        <f>IF(B175&lt;&gt;"",VLOOKUP(B175,iscritti_18634!$A$2:$G$297,3,FALSE),"")</f>
      </c>
      <c r="F175">
        <f>IF(E175&lt;&gt;"",VLOOKUP(E175,'18634'!$AG$3:'18634'!$AH$6,2,FALSE),"")</f>
      </c>
      <c r="G175">
        <f>COUNTA('18634'!$H$175:'18634'!$M$175)</f>
        <v>0</v>
      </c>
      <c r="H175" s="1"/>
      <c r="I175" s="1"/>
      <c r="J175" s="1"/>
      <c r="K175" s="1"/>
      <c r="L175" s="1"/>
      <c r="M175" s="1"/>
      <c r="N175">
        <f>IF('18634'!$G$175&lt;&gt;0,'18634'!$O$175/'18634'!$G$175,"")</f>
      </c>
      <c r="O175">
        <f>SUM('18634'!$H$175:'18634'!$M$175)</f>
        <v>0</v>
      </c>
      <c r="P175" s="1"/>
      <c r="Q175" s="1"/>
      <c r="R175">
        <f>SUM('18634'!$O$175:'18634'!$Q$175)+'18634'!$AF$175</f>
        <v>0</v>
      </c>
      <c r="S175">
        <f>SUM('18634'!$R$175:'18634'!$R$175)</f>
        <v>0</v>
      </c>
      <c r="T175">
        <v>166</v>
      </c>
      <c r="V175" s="1"/>
      <c r="W175" s="1"/>
      <c r="X175" s="1"/>
      <c r="AF175">
        <f>'18634'!$G$175*IF(E175&lt;&gt;"",'18634'!$F$175,0)</f>
        <v>0</v>
      </c>
    </row>
    <row r="176" spans="1:32" ht="12.75">
      <c r="A176">
        <v>167</v>
      </c>
      <c r="B176" s="1"/>
      <c r="C176">
        <f>IF(B176&lt;&gt;"",VLOOKUP(B176,iscritti_18634!$A$2:$G$297,4,FALSE),"")</f>
      </c>
      <c r="D176">
        <f>IF(B176&lt;&gt;"",VLOOKUP(B176,iscritti_18634!$A$2:$G$297,2,FALSE),"")</f>
      </c>
      <c r="E176">
        <f>IF(B176&lt;&gt;"",VLOOKUP(B176,iscritti_18634!$A$2:$G$297,3,FALSE),"")</f>
      </c>
      <c r="F176">
        <f>IF(E176&lt;&gt;"",VLOOKUP(E176,'18634'!$AG$3:'18634'!$AH$6,2,FALSE),"")</f>
      </c>
      <c r="G176">
        <f>COUNTA('18634'!$H$176:'18634'!$M$176)</f>
        <v>0</v>
      </c>
      <c r="H176" s="1"/>
      <c r="I176" s="1"/>
      <c r="J176" s="1"/>
      <c r="K176" s="1"/>
      <c r="L176" s="1"/>
      <c r="M176" s="1"/>
      <c r="N176">
        <f>IF('18634'!$G$176&lt;&gt;0,'18634'!$O$176/'18634'!$G$176,"")</f>
      </c>
      <c r="O176">
        <f>SUM('18634'!$H$176:'18634'!$M$176)</f>
        <v>0</v>
      </c>
      <c r="P176" s="1"/>
      <c r="Q176" s="1"/>
      <c r="R176">
        <f>SUM('18634'!$O$176:'18634'!$Q$176)+'18634'!$AF$176</f>
        <v>0</v>
      </c>
      <c r="S176">
        <f>SUM('18634'!$R$176:'18634'!$R$176)</f>
        <v>0</v>
      </c>
      <c r="T176">
        <v>167</v>
      </c>
      <c r="V176" s="1"/>
      <c r="W176" s="1"/>
      <c r="X176" s="1"/>
      <c r="AF176">
        <f>'18634'!$G$176*IF(E176&lt;&gt;"",'18634'!$F$176,0)</f>
        <v>0</v>
      </c>
    </row>
    <row r="177" spans="1:32" ht="12.75">
      <c r="A177">
        <v>168</v>
      </c>
      <c r="B177" s="1"/>
      <c r="C177">
        <f>IF(B177&lt;&gt;"",VLOOKUP(B177,iscritti_18634!$A$2:$G$297,4,FALSE),"")</f>
      </c>
      <c r="D177">
        <f>IF(B177&lt;&gt;"",VLOOKUP(B177,iscritti_18634!$A$2:$G$297,2,FALSE),"")</f>
      </c>
      <c r="E177">
        <f>IF(B177&lt;&gt;"",VLOOKUP(B177,iscritti_18634!$A$2:$G$297,3,FALSE),"")</f>
      </c>
      <c r="F177">
        <f>IF(E177&lt;&gt;"",VLOOKUP(E177,'18634'!$AG$3:'18634'!$AH$6,2,FALSE),"")</f>
      </c>
      <c r="G177">
        <f>COUNTA('18634'!$H$177:'18634'!$M$177)</f>
        <v>0</v>
      </c>
      <c r="H177" s="1"/>
      <c r="I177" s="1"/>
      <c r="J177" s="1"/>
      <c r="K177" s="1"/>
      <c r="L177" s="1"/>
      <c r="M177" s="1"/>
      <c r="N177">
        <f>IF('18634'!$G$177&lt;&gt;0,'18634'!$O$177/'18634'!$G$177,"")</f>
      </c>
      <c r="O177">
        <f>SUM('18634'!$H$177:'18634'!$M$177)</f>
        <v>0</v>
      </c>
      <c r="P177" s="1"/>
      <c r="Q177" s="1"/>
      <c r="R177">
        <f>SUM('18634'!$O$177:'18634'!$Q$177)+'18634'!$AF$177</f>
        <v>0</v>
      </c>
      <c r="S177">
        <f>SUM('18634'!$R$177:'18634'!$R$177)</f>
        <v>0</v>
      </c>
      <c r="T177">
        <v>168</v>
      </c>
      <c r="V177" s="1"/>
      <c r="W177" s="1"/>
      <c r="X177" s="1"/>
      <c r="AF177">
        <f>'18634'!$G$177*IF(E177&lt;&gt;"",'18634'!$F$177,0)</f>
        <v>0</v>
      </c>
    </row>
    <row r="178" spans="1:32" ht="12.75">
      <c r="A178">
        <v>169</v>
      </c>
      <c r="B178" s="1"/>
      <c r="C178">
        <f>IF(B178&lt;&gt;"",VLOOKUP(B178,iscritti_18634!$A$2:$G$297,4,FALSE),"")</f>
      </c>
      <c r="D178">
        <f>IF(B178&lt;&gt;"",VLOOKUP(B178,iscritti_18634!$A$2:$G$297,2,FALSE),"")</f>
      </c>
      <c r="E178">
        <f>IF(B178&lt;&gt;"",VLOOKUP(B178,iscritti_18634!$A$2:$G$297,3,FALSE),"")</f>
      </c>
      <c r="F178">
        <f>IF(E178&lt;&gt;"",VLOOKUP(E178,'18634'!$AG$3:'18634'!$AH$6,2,FALSE),"")</f>
      </c>
      <c r="G178">
        <f>COUNTA('18634'!$H$178:'18634'!$M$178)</f>
        <v>0</v>
      </c>
      <c r="H178" s="1"/>
      <c r="I178" s="1"/>
      <c r="J178" s="1"/>
      <c r="K178" s="1"/>
      <c r="L178" s="1"/>
      <c r="M178" s="1"/>
      <c r="N178">
        <f>IF('18634'!$G$178&lt;&gt;0,'18634'!$O$178/'18634'!$G$178,"")</f>
      </c>
      <c r="O178">
        <f>SUM('18634'!$H$178:'18634'!$M$178)</f>
        <v>0</v>
      </c>
      <c r="P178" s="1"/>
      <c r="Q178" s="1"/>
      <c r="R178">
        <f>SUM('18634'!$O$178:'18634'!$Q$178)+'18634'!$AF$178</f>
        <v>0</v>
      </c>
      <c r="S178">
        <f>SUM('18634'!$R$178:'18634'!$R$178)</f>
        <v>0</v>
      </c>
      <c r="T178">
        <v>169</v>
      </c>
      <c r="V178" s="1"/>
      <c r="W178" s="1"/>
      <c r="X178" s="1"/>
      <c r="AF178">
        <f>'18634'!$G$178*IF(E178&lt;&gt;"",'18634'!$F$178,0)</f>
        <v>0</v>
      </c>
    </row>
    <row r="179" spans="1:32" ht="12.75">
      <c r="A179">
        <v>170</v>
      </c>
      <c r="B179" s="1"/>
      <c r="C179">
        <f>IF(B179&lt;&gt;"",VLOOKUP(B179,iscritti_18634!$A$2:$G$297,4,FALSE),"")</f>
      </c>
      <c r="D179">
        <f>IF(B179&lt;&gt;"",VLOOKUP(B179,iscritti_18634!$A$2:$G$297,2,FALSE),"")</f>
      </c>
      <c r="E179">
        <f>IF(B179&lt;&gt;"",VLOOKUP(B179,iscritti_18634!$A$2:$G$297,3,FALSE),"")</f>
      </c>
      <c r="F179">
        <f>IF(E179&lt;&gt;"",VLOOKUP(E179,'18634'!$AG$3:'18634'!$AH$6,2,FALSE),"")</f>
      </c>
      <c r="G179">
        <f>COUNTA('18634'!$H$179:'18634'!$M$179)</f>
        <v>0</v>
      </c>
      <c r="H179" s="1"/>
      <c r="I179" s="1"/>
      <c r="J179" s="1"/>
      <c r="K179" s="1"/>
      <c r="L179" s="1"/>
      <c r="M179" s="1"/>
      <c r="N179">
        <f>IF('18634'!$G$179&lt;&gt;0,'18634'!$O$179/'18634'!$G$179,"")</f>
      </c>
      <c r="O179">
        <f>SUM('18634'!$H$179:'18634'!$M$179)</f>
        <v>0</v>
      </c>
      <c r="P179" s="1"/>
      <c r="Q179" s="1"/>
      <c r="R179">
        <f>SUM('18634'!$O$179:'18634'!$Q$179)+'18634'!$AF$179</f>
        <v>0</v>
      </c>
      <c r="S179">
        <f>SUM('18634'!$R$179:'18634'!$R$179)</f>
        <v>0</v>
      </c>
      <c r="T179">
        <v>170</v>
      </c>
      <c r="V179" s="1"/>
      <c r="W179" s="1"/>
      <c r="X179" s="1"/>
      <c r="AF179">
        <f>'18634'!$G$179*IF(E179&lt;&gt;"",'18634'!$F$179,0)</f>
        <v>0</v>
      </c>
    </row>
    <row r="180" spans="1:32" ht="12.75">
      <c r="A180">
        <v>171</v>
      </c>
      <c r="B180" s="1"/>
      <c r="C180">
        <f>IF(B180&lt;&gt;"",VLOOKUP(B180,iscritti_18634!$A$2:$G$297,4,FALSE),"")</f>
      </c>
      <c r="D180">
        <f>IF(B180&lt;&gt;"",VLOOKUP(B180,iscritti_18634!$A$2:$G$297,2,FALSE),"")</f>
      </c>
      <c r="E180">
        <f>IF(B180&lt;&gt;"",VLOOKUP(B180,iscritti_18634!$A$2:$G$297,3,FALSE),"")</f>
      </c>
      <c r="F180">
        <f>IF(E180&lt;&gt;"",VLOOKUP(E180,'18634'!$AG$3:'18634'!$AH$6,2,FALSE),"")</f>
      </c>
      <c r="G180">
        <f>COUNTA('18634'!$H$180:'18634'!$M$180)</f>
        <v>0</v>
      </c>
      <c r="H180" s="1"/>
      <c r="I180" s="1"/>
      <c r="J180" s="1"/>
      <c r="K180" s="1"/>
      <c r="L180" s="1"/>
      <c r="M180" s="1"/>
      <c r="N180">
        <f>IF('18634'!$G$180&lt;&gt;0,'18634'!$O$180/'18634'!$G$180,"")</f>
      </c>
      <c r="O180">
        <f>SUM('18634'!$H$180:'18634'!$M$180)</f>
        <v>0</v>
      </c>
      <c r="P180" s="1"/>
      <c r="Q180" s="1"/>
      <c r="R180">
        <f>SUM('18634'!$O$180:'18634'!$Q$180)+'18634'!$AF$180</f>
        <v>0</v>
      </c>
      <c r="S180">
        <f>SUM('18634'!$R$180:'18634'!$R$180)</f>
        <v>0</v>
      </c>
      <c r="T180">
        <v>171</v>
      </c>
      <c r="V180" s="1"/>
      <c r="W180" s="1"/>
      <c r="X180" s="1"/>
      <c r="AF180">
        <f>'18634'!$G$180*IF(E180&lt;&gt;"",'18634'!$F$180,0)</f>
        <v>0</v>
      </c>
    </row>
    <row r="181" spans="1:32" ht="12.75">
      <c r="A181">
        <v>172</v>
      </c>
      <c r="B181" s="1"/>
      <c r="C181">
        <f>IF(B181&lt;&gt;"",VLOOKUP(B181,iscritti_18634!$A$2:$G$297,4,FALSE),"")</f>
      </c>
      <c r="D181">
        <f>IF(B181&lt;&gt;"",VLOOKUP(B181,iscritti_18634!$A$2:$G$297,2,FALSE),"")</f>
      </c>
      <c r="E181">
        <f>IF(B181&lt;&gt;"",VLOOKUP(B181,iscritti_18634!$A$2:$G$297,3,FALSE),"")</f>
      </c>
      <c r="F181">
        <f>IF(E181&lt;&gt;"",VLOOKUP(E181,'18634'!$AG$3:'18634'!$AH$6,2,FALSE),"")</f>
      </c>
      <c r="G181">
        <f>COUNTA('18634'!$H$181:'18634'!$M$181)</f>
        <v>0</v>
      </c>
      <c r="H181" s="1"/>
      <c r="I181" s="1"/>
      <c r="J181" s="1"/>
      <c r="K181" s="1"/>
      <c r="L181" s="1"/>
      <c r="M181" s="1"/>
      <c r="N181">
        <f>IF('18634'!$G$181&lt;&gt;0,'18634'!$O$181/'18634'!$G$181,"")</f>
      </c>
      <c r="O181">
        <f>SUM('18634'!$H$181:'18634'!$M$181)</f>
        <v>0</v>
      </c>
      <c r="P181" s="1"/>
      <c r="Q181" s="1"/>
      <c r="R181">
        <f>SUM('18634'!$O$181:'18634'!$Q$181)+'18634'!$AF$181</f>
        <v>0</v>
      </c>
      <c r="S181">
        <f>SUM('18634'!$R$181:'18634'!$R$181)</f>
        <v>0</v>
      </c>
      <c r="T181">
        <v>172</v>
      </c>
      <c r="V181" s="1"/>
      <c r="W181" s="1"/>
      <c r="X181" s="1"/>
      <c r="AF181">
        <f>'18634'!$G$181*IF(E181&lt;&gt;"",'18634'!$F$181,0)</f>
        <v>0</v>
      </c>
    </row>
    <row r="182" spans="1:32" ht="12.75">
      <c r="A182">
        <v>173</v>
      </c>
      <c r="B182" s="1"/>
      <c r="C182">
        <f>IF(B182&lt;&gt;"",VLOOKUP(B182,iscritti_18634!$A$2:$G$297,4,FALSE),"")</f>
      </c>
      <c r="D182">
        <f>IF(B182&lt;&gt;"",VLOOKUP(B182,iscritti_18634!$A$2:$G$297,2,FALSE),"")</f>
      </c>
      <c r="E182">
        <f>IF(B182&lt;&gt;"",VLOOKUP(B182,iscritti_18634!$A$2:$G$297,3,FALSE),"")</f>
      </c>
      <c r="F182">
        <f>IF(E182&lt;&gt;"",VLOOKUP(E182,'18634'!$AG$3:'18634'!$AH$6,2,FALSE),"")</f>
      </c>
      <c r="G182">
        <f>COUNTA('18634'!$H$182:'18634'!$M$182)</f>
        <v>0</v>
      </c>
      <c r="H182" s="1"/>
      <c r="I182" s="1"/>
      <c r="J182" s="1"/>
      <c r="K182" s="1"/>
      <c r="L182" s="1"/>
      <c r="M182" s="1"/>
      <c r="N182">
        <f>IF('18634'!$G$182&lt;&gt;0,'18634'!$O$182/'18634'!$G$182,"")</f>
      </c>
      <c r="O182">
        <f>SUM('18634'!$H$182:'18634'!$M$182)</f>
        <v>0</v>
      </c>
      <c r="P182" s="1"/>
      <c r="Q182" s="1"/>
      <c r="R182">
        <f>SUM('18634'!$O$182:'18634'!$Q$182)+'18634'!$AF$182</f>
        <v>0</v>
      </c>
      <c r="S182">
        <f>SUM('18634'!$R$182:'18634'!$R$182)</f>
        <v>0</v>
      </c>
      <c r="T182">
        <v>173</v>
      </c>
      <c r="V182" s="1"/>
      <c r="W182" s="1"/>
      <c r="X182" s="1"/>
      <c r="AF182">
        <f>'18634'!$G$182*IF(E182&lt;&gt;"",'18634'!$F$182,0)</f>
        <v>0</v>
      </c>
    </row>
    <row r="183" spans="1:32" ht="12.75">
      <c r="A183">
        <v>174</v>
      </c>
      <c r="B183" s="1"/>
      <c r="C183">
        <f>IF(B183&lt;&gt;"",VLOOKUP(B183,iscritti_18634!$A$2:$G$297,4,FALSE),"")</f>
      </c>
      <c r="D183">
        <f>IF(B183&lt;&gt;"",VLOOKUP(B183,iscritti_18634!$A$2:$G$297,2,FALSE),"")</f>
      </c>
      <c r="E183">
        <f>IF(B183&lt;&gt;"",VLOOKUP(B183,iscritti_18634!$A$2:$G$297,3,FALSE),"")</f>
      </c>
      <c r="F183">
        <f>IF(E183&lt;&gt;"",VLOOKUP(E183,'18634'!$AG$3:'18634'!$AH$6,2,FALSE),"")</f>
      </c>
      <c r="G183">
        <f>COUNTA('18634'!$H$183:'18634'!$M$183)</f>
        <v>0</v>
      </c>
      <c r="H183" s="1"/>
      <c r="I183" s="1"/>
      <c r="J183" s="1"/>
      <c r="K183" s="1"/>
      <c r="L183" s="1"/>
      <c r="M183" s="1"/>
      <c r="N183">
        <f>IF('18634'!$G$183&lt;&gt;0,'18634'!$O$183/'18634'!$G$183,"")</f>
      </c>
      <c r="O183">
        <f>SUM('18634'!$H$183:'18634'!$M$183)</f>
        <v>0</v>
      </c>
      <c r="P183" s="1"/>
      <c r="Q183" s="1"/>
      <c r="R183">
        <f>SUM('18634'!$O$183:'18634'!$Q$183)+'18634'!$AF$183</f>
        <v>0</v>
      </c>
      <c r="S183">
        <f>SUM('18634'!$R$183:'18634'!$R$183)</f>
        <v>0</v>
      </c>
      <c r="T183">
        <v>174</v>
      </c>
      <c r="V183" s="1"/>
      <c r="W183" s="1"/>
      <c r="X183" s="1"/>
      <c r="AF183">
        <f>'18634'!$G$183*IF(E183&lt;&gt;"",'18634'!$F$183,0)</f>
        <v>0</v>
      </c>
    </row>
    <row r="184" spans="1:32" ht="12.75">
      <c r="A184">
        <v>175</v>
      </c>
      <c r="B184" s="1"/>
      <c r="C184">
        <f>IF(B184&lt;&gt;"",VLOOKUP(B184,iscritti_18634!$A$2:$G$297,4,FALSE),"")</f>
      </c>
      <c r="D184">
        <f>IF(B184&lt;&gt;"",VLOOKUP(B184,iscritti_18634!$A$2:$G$297,2,FALSE),"")</f>
      </c>
      <c r="E184">
        <f>IF(B184&lt;&gt;"",VLOOKUP(B184,iscritti_18634!$A$2:$G$297,3,FALSE),"")</f>
      </c>
      <c r="F184">
        <f>IF(E184&lt;&gt;"",VLOOKUP(E184,'18634'!$AG$3:'18634'!$AH$6,2,FALSE),"")</f>
      </c>
      <c r="G184">
        <f>COUNTA('18634'!$H$184:'18634'!$M$184)</f>
        <v>0</v>
      </c>
      <c r="H184" s="1"/>
      <c r="I184" s="1"/>
      <c r="J184" s="1"/>
      <c r="K184" s="1"/>
      <c r="L184" s="1"/>
      <c r="M184" s="1"/>
      <c r="N184">
        <f>IF('18634'!$G$184&lt;&gt;0,'18634'!$O$184/'18634'!$G$184,"")</f>
      </c>
      <c r="O184">
        <f>SUM('18634'!$H$184:'18634'!$M$184)</f>
        <v>0</v>
      </c>
      <c r="P184" s="1"/>
      <c r="Q184" s="1"/>
      <c r="R184">
        <f>SUM('18634'!$O$184:'18634'!$Q$184)+'18634'!$AF$184</f>
        <v>0</v>
      </c>
      <c r="S184">
        <f>SUM('18634'!$R$184:'18634'!$R$184)</f>
        <v>0</v>
      </c>
      <c r="T184">
        <v>175</v>
      </c>
      <c r="V184" s="1"/>
      <c r="W184" s="1"/>
      <c r="X184" s="1"/>
      <c r="AF184">
        <f>'18634'!$G$184*IF(E184&lt;&gt;"",'18634'!$F$184,0)</f>
        <v>0</v>
      </c>
    </row>
    <row r="185" spans="1:32" ht="12.75">
      <c r="A185">
        <v>176</v>
      </c>
      <c r="B185" s="1"/>
      <c r="C185">
        <f>IF(B185&lt;&gt;"",VLOOKUP(B185,iscritti_18634!$A$2:$G$297,4,FALSE),"")</f>
      </c>
      <c r="D185">
        <f>IF(B185&lt;&gt;"",VLOOKUP(B185,iscritti_18634!$A$2:$G$297,2,FALSE),"")</f>
      </c>
      <c r="E185">
        <f>IF(B185&lt;&gt;"",VLOOKUP(B185,iscritti_18634!$A$2:$G$297,3,FALSE),"")</f>
      </c>
      <c r="F185">
        <f>IF(E185&lt;&gt;"",VLOOKUP(E185,'18634'!$AG$3:'18634'!$AH$6,2,FALSE),"")</f>
      </c>
      <c r="G185">
        <f>COUNTA('18634'!$H$185:'18634'!$M$185)</f>
        <v>0</v>
      </c>
      <c r="H185" s="1"/>
      <c r="I185" s="1"/>
      <c r="J185" s="1"/>
      <c r="K185" s="1"/>
      <c r="L185" s="1"/>
      <c r="M185" s="1"/>
      <c r="N185">
        <f>IF('18634'!$G$185&lt;&gt;0,'18634'!$O$185/'18634'!$G$185,"")</f>
      </c>
      <c r="O185">
        <f>SUM('18634'!$H$185:'18634'!$M$185)</f>
        <v>0</v>
      </c>
      <c r="P185" s="1"/>
      <c r="Q185" s="1"/>
      <c r="R185">
        <f>SUM('18634'!$O$185:'18634'!$Q$185)+'18634'!$AF$185</f>
        <v>0</v>
      </c>
      <c r="S185">
        <f>SUM('18634'!$R$185:'18634'!$R$185)</f>
        <v>0</v>
      </c>
      <c r="T185">
        <v>176</v>
      </c>
      <c r="V185" s="1"/>
      <c r="W185" s="1"/>
      <c r="X185" s="1"/>
      <c r="AF185">
        <f>'18634'!$G$185*IF(E185&lt;&gt;"",'18634'!$F$185,0)</f>
        <v>0</v>
      </c>
    </row>
    <row r="186" spans="1:32" ht="12.75">
      <c r="A186">
        <v>177</v>
      </c>
      <c r="B186" s="1"/>
      <c r="C186">
        <f>IF(B186&lt;&gt;"",VLOOKUP(B186,iscritti_18634!$A$2:$G$297,4,FALSE),"")</f>
      </c>
      <c r="D186">
        <f>IF(B186&lt;&gt;"",VLOOKUP(B186,iscritti_18634!$A$2:$G$297,2,FALSE),"")</f>
      </c>
      <c r="E186">
        <f>IF(B186&lt;&gt;"",VLOOKUP(B186,iscritti_18634!$A$2:$G$297,3,FALSE),"")</f>
      </c>
      <c r="F186">
        <f>IF(E186&lt;&gt;"",VLOOKUP(E186,'18634'!$AG$3:'18634'!$AH$6,2,FALSE),"")</f>
      </c>
      <c r="G186">
        <f>COUNTA('18634'!$H$186:'18634'!$M$186)</f>
        <v>0</v>
      </c>
      <c r="H186" s="1"/>
      <c r="I186" s="1"/>
      <c r="J186" s="1"/>
      <c r="K186" s="1"/>
      <c r="L186" s="1"/>
      <c r="M186" s="1"/>
      <c r="N186">
        <f>IF('18634'!$G$186&lt;&gt;0,'18634'!$O$186/'18634'!$G$186,"")</f>
      </c>
      <c r="O186">
        <f>SUM('18634'!$H$186:'18634'!$M$186)</f>
        <v>0</v>
      </c>
      <c r="P186" s="1"/>
      <c r="Q186" s="1"/>
      <c r="R186">
        <f>SUM('18634'!$O$186:'18634'!$Q$186)+'18634'!$AF$186</f>
        <v>0</v>
      </c>
      <c r="S186">
        <f>SUM('18634'!$R$186:'18634'!$R$186)</f>
        <v>0</v>
      </c>
      <c r="T186">
        <v>177</v>
      </c>
      <c r="V186" s="1"/>
      <c r="W186" s="1"/>
      <c r="X186" s="1"/>
      <c r="AF186">
        <f>'18634'!$G$186*IF(E186&lt;&gt;"",'18634'!$F$186,0)</f>
        <v>0</v>
      </c>
    </row>
    <row r="187" spans="1:32" ht="12.75">
      <c r="A187">
        <v>178</v>
      </c>
      <c r="B187" s="1"/>
      <c r="C187">
        <f>IF(B187&lt;&gt;"",VLOOKUP(B187,iscritti_18634!$A$2:$G$297,4,FALSE),"")</f>
      </c>
      <c r="D187">
        <f>IF(B187&lt;&gt;"",VLOOKUP(B187,iscritti_18634!$A$2:$G$297,2,FALSE),"")</f>
      </c>
      <c r="E187">
        <f>IF(B187&lt;&gt;"",VLOOKUP(B187,iscritti_18634!$A$2:$G$297,3,FALSE),"")</f>
      </c>
      <c r="F187">
        <f>IF(E187&lt;&gt;"",VLOOKUP(E187,'18634'!$AG$3:'18634'!$AH$6,2,FALSE),"")</f>
      </c>
      <c r="G187">
        <f>COUNTA('18634'!$H$187:'18634'!$M$187)</f>
        <v>0</v>
      </c>
      <c r="H187" s="1"/>
      <c r="I187" s="1"/>
      <c r="J187" s="1"/>
      <c r="K187" s="1"/>
      <c r="L187" s="1"/>
      <c r="M187" s="1"/>
      <c r="N187">
        <f>IF('18634'!$G$187&lt;&gt;0,'18634'!$O$187/'18634'!$G$187,"")</f>
      </c>
      <c r="O187">
        <f>SUM('18634'!$H$187:'18634'!$M$187)</f>
        <v>0</v>
      </c>
      <c r="P187" s="1"/>
      <c r="Q187" s="1"/>
      <c r="R187">
        <f>SUM('18634'!$O$187:'18634'!$Q$187)+'18634'!$AF$187</f>
        <v>0</v>
      </c>
      <c r="S187">
        <f>SUM('18634'!$R$187:'18634'!$R$187)</f>
        <v>0</v>
      </c>
      <c r="T187">
        <v>178</v>
      </c>
      <c r="V187" s="1"/>
      <c r="W187" s="1"/>
      <c r="X187" s="1"/>
      <c r="AF187">
        <f>'18634'!$G$187*IF(E187&lt;&gt;"",'18634'!$F$187,0)</f>
        <v>0</v>
      </c>
    </row>
    <row r="188" spans="1:32" ht="12.75">
      <c r="A188">
        <v>179</v>
      </c>
      <c r="B188" s="1"/>
      <c r="C188">
        <f>IF(B188&lt;&gt;"",VLOOKUP(B188,iscritti_18634!$A$2:$G$297,4,FALSE),"")</f>
      </c>
      <c r="D188">
        <f>IF(B188&lt;&gt;"",VLOOKUP(B188,iscritti_18634!$A$2:$G$297,2,FALSE),"")</f>
      </c>
      <c r="E188">
        <f>IF(B188&lt;&gt;"",VLOOKUP(B188,iscritti_18634!$A$2:$G$297,3,FALSE),"")</f>
      </c>
      <c r="F188">
        <f>IF(E188&lt;&gt;"",VLOOKUP(E188,'18634'!$AG$3:'18634'!$AH$6,2,FALSE),"")</f>
      </c>
      <c r="G188">
        <f>COUNTA('18634'!$H$188:'18634'!$M$188)</f>
        <v>0</v>
      </c>
      <c r="H188" s="1"/>
      <c r="I188" s="1"/>
      <c r="J188" s="1"/>
      <c r="K188" s="1"/>
      <c r="L188" s="1"/>
      <c r="M188" s="1"/>
      <c r="N188">
        <f>IF('18634'!$G$188&lt;&gt;0,'18634'!$O$188/'18634'!$G$188,"")</f>
      </c>
      <c r="O188">
        <f>SUM('18634'!$H$188:'18634'!$M$188)</f>
        <v>0</v>
      </c>
      <c r="P188" s="1"/>
      <c r="Q188" s="1"/>
      <c r="R188">
        <f>SUM('18634'!$O$188:'18634'!$Q$188)+'18634'!$AF$188</f>
        <v>0</v>
      </c>
      <c r="S188">
        <f>SUM('18634'!$R$188:'18634'!$R$188)</f>
        <v>0</v>
      </c>
      <c r="T188">
        <v>179</v>
      </c>
      <c r="V188" s="1"/>
      <c r="W188" s="1"/>
      <c r="X188" s="1"/>
      <c r="AF188">
        <f>'18634'!$G$188*IF(E188&lt;&gt;"",'18634'!$F$188,0)</f>
        <v>0</v>
      </c>
    </row>
    <row r="189" spans="1:32" ht="12.75">
      <c r="A189">
        <v>180</v>
      </c>
      <c r="B189" s="1"/>
      <c r="C189">
        <f>IF(B189&lt;&gt;"",VLOOKUP(B189,iscritti_18634!$A$2:$G$297,4,FALSE),"")</f>
      </c>
      <c r="D189">
        <f>IF(B189&lt;&gt;"",VLOOKUP(B189,iscritti_18634!$A$2:$G$297,2,FALSE),"")</f>
      </c>
      <c r="E189">
        <f>IF(B189&lt;&gt;"",VLOOKUP(B189,iscritti_18634!$A$2:$G$297,3,FALSE),"")</f>
      </c>
      <c r="F189">
        <f>IF(E189&lt;&gt;"",VLOOKUP(E189,'18634'!$AG$3:'18634'!$AH$6,2,FALSE),"")</f>
      </c>
      <c r="G189">
        <f>COUNTA('18634'!$H$189:'18634'!$M$189)</f>
        <v>0</v>
      </c>
      <c r="H189" s="1"/>
      <c r="I189" s="1"/>
      <c r="J189" s="1"/>
      <c r="K189" s="1"/>
      <c r="L189" s="1"/>
      <c r="M189" s="1"/>
      <c r="N189">
        <f>IF('18634'!$G$189&lt;&gt;0,'18634'!$O$189/'18634'!$G$189,"")</f>
      </c>
      <c r="O189">
        <f>SUM('18634'!$H$189:'18634'!$M$189)</f>
        <v>0</v>
      </c>
      <c r="P189" s="1"/>
      <c r="Q189" s="1"/>
      <c r="R189">
        <f>SUM('18634'!$O$189:'18634'!$Q$189)+'18634'!$AF$189</f>
        <v>0</v>
      </c>
      <c r="S189">
        <f>SUM('18634'!$R$189:'18634'!$R$189)</f>
        <v>0</v>
      </c>
      <c r="T189">
        <v>180</v>
      </c>
      <c r="V189" s="1"/>
      <c r="W189" s="1"/>
      <c r="X189" s="1"/>
      <c r="AF189">
        <f>'18634'!$G$189*IF(E189&lt;&gt;"",'18634'!$F$189,0)</f>
        <v>0</v>
      </c>
    </row>
    <row r="190" spans="1:32" ht="12.75">
      <c r="A190">
        <v>181</v>
      </c>
      <c r="B190" s="1"/>
      <c r="C190">
        <f>IF(B190&lt;&gt;"",VLOOKUP(B190,iscritti_18634!$A$2:$G$297,4,FALSE),"")</f>
      </c>
      <c r="D190">
        <f>IF(B190&lt;&gt;"",VLOOKUP(B190,iscritti_18634!$A$2:$G$297,2,FALSE),"")</f>
      </c>
      <c r="E190">
        <f>IF(B190&lt;&gt;"",VLOOKUP(B190,iscritti_18634!$A$2:$G$297,3,FALSE),"")</f>
      </c>
      <c r="F190">
        <f>IF(E190&lt;&gt;"",VLOOKUP(E190,'18634'!$AG$3:'18634'!$AH$6,2,FALSE),"")</f>
      </c>
      <c r="G190">
        <f>COUNTA('18634'!$H$190:'18634'!$M$190)</f>
        <v>0</v>
      </c>
      <c r="H190" s="1"/>
      <c r="I190" s="1"/>
      <c r="J190" s="1"/>
      <c r="K190" s="1"/>
      <c r="L190" s="1"/>
      <c r="M190" s="1"/>
      <c r="N190">
        <f>IF('18634'!$G$190&lt;&gt;0,'18634'!$O$190/'18634'!$G$190,"")</f>
      </c>
      <c r="O190">
        <f>SUM('18634'!$H$190:'18634'!$M$190)</f>
        <v>0</v>
      </c>
      <c r="P190" s="1"/>
      <c r="Q190" s="1"/>
      <c r="R190">
        <f>SUM('18634'!$O$190:'18634'!$Q$190)+'18634'!$AF$190</f>
        <v>0</v>
      </c>
      <c r="S190">
        <f>SUM('18634'!$R$190:'18634'!$R$190)</f>
        <v>0</v>
      </c>
      <c r="T190">
        <v>181</v>
      </c>
      <c r="V190" s="1"/>
      <c r="W190" s="1"/>
      <c r="X190" s="1"/>
      <c r="AF190">
        <f>'18634'!$G$190*IF(E190&lt;&gt;"",'18634'!$F$190,0)</f>
        <v>0</v>
      </c>
    </row>
    <row r="191" spans="1:32" ht="12.75">
      <c r="A191">
        <v>182</v>
      </c>
      <c r="B191" s="1"/>
      <c r="C191">
        <f>IF(B191&lt;&gt;"",VLOOKUP(B191,iscritti_18634!$A$2:$G$297,4,FALSE),"")</f>
      </c>
      <c r="D191">
        <f>IF(B191&lt;&gt;"",VLOOKUP(B191,iscritti_18634!$A$2:$G$297,2,FALSE),"")</f>
      </c>
      <c r="E191">
        <f>IF(B191&lt;&gt;"",VLOOKUP(B191,iscritti_18634!$A$2:$G$297,3,FALSE),"")</f>
      </c>
      <c r="F191">
        <f>IF(E191&lt;&gt;"",VLOOKUP(E191,'18634'!$AG$3:'18634'!$AH$6,2,FALSE),"")</f>
      </c>
      <c r="G191">
        <f>COUNTA('18634'!$H$191:'18634'!$M$191)</f>
        <v>0</v>
      </c>
      <c r="H191" s="1"/>
      <c r="I191" s="1"/>
      <c r="J191" s="1"/>
      <c r="K191" s="1"/>
      <c r="L191" s="1"/>
      <c r="M191" s="1"/>
      <c r="N191">
        <f>IF('18634'!$G$191&lt;&gt;0,'18634'!$O$191/'18634'!$G$191,"")</f>
      </c>
      <c r="O191">
        <f>SUM('18634'!$H$191:'18634'!$M$191)</f>
        <v>0</v>
      </c>
      <c r="P191" s="1"/>
      <c r="Q191" s="1"/>
      <c r="R191">
        <f>SUM('18634'!$O$191:'18634'!$Q$191)+'18634'!$AF$191</f>
        <v>0</v>
      </c>
      <c r="S191">
        <f>SUM('18634'!$R$191:'18634'!$R$191)</f>
        <v>0</v>
      </c>
      <c r="T191">
        <v>182</v>
      </c>
      <c r="V191" s="1"/>
      <c r="W191" s="1"/>
      <c r="X191" s="1"/>
      <c r="AF191">
        <f>'18634'!$G$191*IF(E191&lt;&gt;"",'18634'!$F$191,0)</f>
        <v>0</v>
      </c>
    </row>
    <row r="192" spans="1:32" ht="12.75">
      <c r="A192">
        <v>183</v>
      </c>
      <c r="B192" s="1"/>
      <c r="C192">
        <f>IF(B192&lt;&gt;"",VLOOKUP(B192,iscritti_18634!$A$2:$G$297,4,FALSE),"")</f>
      </c>
      <c r="D192">
        <f>IF(B192&lt;&gt;"",VLOOKUP(B192,iscritti_18634!$A$2:$G$297,2,FALSE),"")</f>
      </c>
      <c r="E192">
        <f>IF(B192&lt;&gt;"",VLOOKUP(B192,iscritti_18634!$A$2:$G$297,3,FALSE),"")</f>
      </c>
      <c r="F192">
        <f>IF(E192&lt;&gt;"",VLOOKUP(E192,'18634'!$AG$3:'18634'!$AH$6,2,FALSE),"")</f>
      </c>
      <c r="G192">
        <f>COUNTA('18634'!$H$192:'18634'!$M$192)</f>
        <v>0</v>
      </c>
      <c r="H192" s="1"/>
      <c r="I192" s="1"/>
      <c r="J192" s="1"/>
      <c r="K192" s="1"/>
      <c r="L192" s="1"/>
      <c r="M192" s="1"/>
      <c r="N192">
        <f>IF('18634'!$G$192&lt;&gt;0,'18634'!$O$192/'18634'!$G$192,"")</f>
      </c>
      <c r="O192">
        <f>SUM('18634'!$H$192:'18634'!$M$192)</f>
        <v>0</v>
      </c>
      <c r="P192" s="1"/>
      <c r="Q192" s="1"/>
      <c r="R192">
        <f>SUM('18634'!$O$192:'18634'!$Q$192)+'18634'!$AF$192</f>
        <v>0</v>
      </c>
      <c r="S192">
        <f>SUM('18634'!$R$192:'18634'!$R$192)</f>
        <v>0</v>
      </c>
      <c r="T192">
        <v>183</v>
      </c>
      <c r="V192" s="1"/>
      <c r="W192" s="1"/>
      <c r="X192" s="1"/>
      <c r="AF192">
        <f>'18634'!$G$192*IF(E192&lt;&gt;"",'18634'!$F$192,0)</f>
        <v>0</v>
      </c>
    </row>
    <row r="193" spans="1:32" ht="12.75">
      <c r="A193">
        <v>184</v>
      </c>
      <c r="B193" s="1"/>
      <c r="C193">
        <f>IF(B193&lt;&gt;"",VLOOKUP(B193,iscritti_18634!$A$2:$G$297,4,FALSE),"")</f>
      </c>
      <c r="D193">
        <f>IF(B193&lt;&gt;"",VLOOKUP(B193,iscritti_18634!$A$2:$G$297,2,FALSE),"")</f>
      </c>
      <c r="E193">
        <f>IF(B193&lt;&gt;"",VLOOKUP(B193,iscritti_18634!$A$2:$G$297,3,FALSE),"")</f>
      </c>
      <c r="F193">
        <f>IF(E193&lt;&gt;"",VLOOKUP(E193,'18634'!$AG$3:'18634'!$AH$6,2,FALSE),"")</f>
      </c>
      <c r="G193">
        <f>COUNTA('18634'!$H$193:'18634'!$M$193)</f>
        <v>0</v>
      </c>
      <c r="H193" s="1"/>
      <c r="I193" s="1"/>
      <c r="J193" s="1"/>
      <c r="K193" s="1"/>
      <c r="L193" s="1"/>
      <c r="M193" s="1"/>
      <c r="N193">
        <f>IF('18634'!$G$193&lt;&gt;0,'18634'!$O$193/'18634'!$G$193,"")</f>
      </c>
      <c r="O193">
        <f>SUM('18634'!$H$193:'18634'!$M$193)</f>
        <v>0</v>
      </c>
      <c r="P193" s="1"/>
      <c r="Q193" s="1"/>
      <c r="R193">
        <f>SUM('18634'!$O$193:'18634'!$Q$193)+'18634'!$AF$193</f>
        <v>0</v>
      </c>
      <c r="S193">
        <f>SUM('18634'!$R$193:'18634'!$R$193)</f>
        <v>0</v>
      </c>
      <c r="T193">
        <v>184</v>
      </c>
      <c r="V193" s="1"/>
      <c r="W193" s="1"/>
      <c r="X193" s="1"/>
      <c r="AF193">
        <f>'18634'!$G$193*IF(E193&lt;&gt;"",'18634'!$F$193,0)</f>
        <v>0</v>
      </c>
    </row>
    <row r="194" spans="1:32" ht="12.75">
      <c r="A194">
        <v>185</v>
      </c>
      <c r="B194" s="1"/>
      <c r="C194">
        <f>IF(B194&lt;&gt;"",VLOOKUP(B194,iscritti_18634!$A$2:$G$297,4,FALSE),"")</f>
      </c>
      <c r="D194">
        <f>IF(B194&lt;&gt;"",VLOOKUP(B194,iscritti_18634!$A$2:$G$297,2,FALSE),"")</f>
      </c>
      <c r="E194">
        <f>IF(B194&lt;&gt;"",VLOOKUP(B194,iscritti_18634!$A$2:$G$297,3,FALSE),"")</f>
      </c>
      <c r="F194">
        <f>IF(E194&lt;&gt;"",VLOOKUP(E194,'18634'!$AG$3:'18634'!$AH$6,2,FALSE),"")</f>
      </c>
      <c r="G194">
        <f>COUNTA('18634'!$H$194:'18634'!$M$194)</f>
        <v>0</v>
      </c>
      <c r="H194" s="1"/>
      <c r="I194" s="1"/>
      <c r="J194" s="1"/>
      <c r="K194" s="1"/>
      <c r="L194" s="1"/>
      <c r="M194" s="1"/>
      <c r="N194">
        <f>IF('18634'!$G$194&lt;&gt;0,'18634'!$O$194/'18634'!$G$194,"")</f>
      </c>
      <c r="O194">
        <f>SUM('18634'!$H$194:'18634'!$M$194)</f>
        <v>0</v>
      </c>
      <c r="P194" s="1"/>
      <c r="Q194" s="1"/>
      <c r="R194">
        <f>SUM('18634'!$O$194:'18634'!$Q$194)+'18634'!$AF$194</f>
        <v>0</v>
      </c>
      <c r="S194">
        <f>SUM('18634'!$R$194:'18634'!$R$194)</f>
        <v>0</v>
      </c>
      <c r="T194">
        <v>185</v>
      </c>
      <c r="V194" s="1"/>
      <c r="W194" s="1"/>
      <c r="X194" s="1"/>
      <c r="AF194">
        <f>'18634'!$G$194*IF(E194&lt;&gt;"",'18634'!$F$194,0)</f>
        <v>0</v>
      </c>
    </row>
    <row r="195" spans="1:32" ht="12.75">
      <c r="A195">
        <v>186</v>
      </c>
      <c r="B195" s="1"/>
      <c r="C195">
        <f>IF(B195&lt;&gt;"",VLOOKUP(B195,iscritti_18634!$A$2:$G$297,4,FALSE),"")</f>
      </c>
      <c r="D195">
        <f>IF(B195&lt;&gt;"",VLOOKUP(B195,iscritti_18634!$A$2:$G$297,2,FALSE),"")</f>
      </c>
      <c r="E195">
        <f>IF(B195&lt;&gt;"",VLOOKUP(B195,iscritti_18634!$A$2:$G$297,3,FALSE),"")</f>
      </c>
      <c r="F195">
        <f>IF(E195&lt;&gt;"",VLOOKUP(E195,'18634'!$AG$3:'18634'!$AH$6,2,FALSE),"")</f>
      </c>
      <c r="G195">
        <f>COUNTA('18634'!$H$195:'18634'!$M$195)</f>
        <v>0</v>
      </c>
      <c r="H195" s="1"/>
      <c r="I195" s="1"/>
      <c r="J195" s="1"/>
      <c r="K195" s="1"/>
      <c r="L195" s="1"/>
      <c r="M195" s="1"/>
      <c r="N195">
        <f>IF('18634'!$G$195&lt;&gt;0,'18634'!$O$195/'18634'!$G$195,"")</f>
      </c>
      <c r="O195">
        <f>SUM('18634'!$H$195:'18634'!$M$195)</f>
        <v>0</v>
      </c>
      <c r="P195" s="1"/>
      <c r="Q195" s="1"/>
      <c r="R195">
        <f>SUM('18634'!$O$195:'18634'!$Q$195)+'18634'!$AF$195</f>
        <v>0</v>
      </c>
      <c r="S195">
        <f>SUM('18634'!$R$195:'18634'!$R$195)</f>
        <v>0</v>
      </c>
      <c r="T195">
        <v>186</v>
      </c>
      <c r="V195" s="1"/>
      <c r="W195" s="1"/>
      <c r="X195" s="1"/>
      <c r="AF195">
        <f>'18634'!$G$195*IF(E195&lt;&gt;"",'18634'!$F$195,0)</f>
        <v>0</v>
      </c>
    </row>
    <row r="196" spans="1:32" ht="12.75">
      <c r="A196">
        <v>187</v>
      </c>
      <c r="B196" s="1"/>
      <c r="C196">
        <f>IF(B196&lt;&gt;"",VLOOKUP(B196,iscritti_18634!$A$2:$G$297,4,FALSE),"")</f>
      </c>
      <c r="D196">
        <f>IF(B196&lt;&gt;"",VLOOKUP(B196,iscritti_18634!$A$2:$G$297,2,FALSE),"")</f>
      </c>
      <c r="E196">
        <f>IF(B196&lt;&gt;"",VLOOKUP(B196,iscritti_18634!$A$2:$G$297,3,FALSE),"")</f>
      </c>
      <c r="F196">
        <f>IF(E196&lt;&gt;"",VLOOKUP(E196,'18634'!$AG$3:'18634'!$AH$6,2,FALSE),"")</f>
      </c>
      <c r="G196">
        <f>COUNTA('18634'!$H$196:'18634'!$M$196)</f>
        <v>0</v>
      </c>
      <c r="H196" s="1"/>
      <c r="I196" s="1"/>
      <c r="J196" s="1"/>
      <c r="K196" s="1"/>
      <c r="L196" s="1"/>
      <c r="M196" s="1"/>
      <c r="N196">
        <f>IF('18634'!$G$196&lt;&gt;0,'18634'!$O$196/'18634'!$G$196,"")</f>
      </c>
      <c r="O196">
        <f>SUM('18634'!$H$196:'18634'!$M$196)</f>
        <v>0</v>
      </c>
      <c r="P196" s="1"/>
      <c r="Q196" s="1"/>
      <c r="R196">
        <f>SUM('18634'!$O$196:'18634'!$Q$196)+'18634'!$AF$196</f>
        <v>0</v>
      </c>
      <c r="S196">
        <f>SUM('18634'!$R$196:'18634'!$R$196)</f>
        <v>0</v>
      </c>
      <c r="T196">
        <v>187</v>
      </c>
      <c r="V196" s="1"/>
      <c r="W196" s="1"/>
      <c r="X196" s="1"/>
      <c r="AF196">
        <f>'18634'!$G$196*IF(E196&lt;&gt;"",'18634'!$F$196,0)</f>
        <v>0</v>
      </c>
    </row>
    <row r="197" spans="1:32" ht="12.75">
      <c r="A197">
        <v>188</v>
      </c>
      <c r="B197" s="1"/>
      <c r="C197">
        <f>IF(B197&lt;&gt;"",VLOOKUP(B197,iscritti_18634!$A$2:$G$297,4,FALSE),"")</f>
      </c>
      <c r="D197">
        <f>IF(B197&lt;&gt;"",VLOOKUP(B197,iscritti_18634!$A$2:$G$297,2,FALSE),"")</f>
      </c>
      <c r="E197">
        <f>IF(B197&lt;&gt;"",VLOOKUP(B197,iscritti_18634!$A$2:$G$297,3,FALSE),"")</f>
      </c>
      <c r="F197">
        <f>IF(E197&lt;&gt;"",VLOOKUP(E197,'18634'!$AG$3:'18634'!$AH$6,2,FALSE),"")</f>
      </c>
      <c r="G197">
        <f>COUNTA('18634'!$H$197:'18634'!$M$197)</f>
        <v>0</v>
      </c>
      <c r="H197" s="1"/>
      <c r="I197" s="1"/>
      <c r="J197" s="1"/>
      <c r="K197" s="1"/>
      <c r="L197" s="1"/>
      <c r="M197" s="1"/>
      <c r="N197">
        <f>IF('18634'!$G$197&lt;&gt;0,'18634'!$O$197/'18634'!$G$197,"")</f>
      </c>
      <c r="O197">
        <f>SUM('18634'!$H$197:'18634'!$M$197)</f>
        <v>0</v>
      </c>
      <c r="P197" s="1"/>
      <c r="Q197" s="1"/>
      <c r="R197">
        <f>SUM('18634'!$O$197:'18634'!$Q$197)+'18634'!$AF$197</f>
        <v>0</v>
      </c>
      <c r="S197">
        <f>SUM('18634'!$R$197:'18634'!$R$197)</f>
        <v>0</v>
      </c>
      <c r="T197">
        <v>188</v>
      </c>
      <c r="V197" s="1"/>
      <c r="W197" s="1"/>
      <c r="X197" s="1"/>
      <c r="AF197">
        <f>'18634'!$G$197*IF(E197&lt;&gt;"",'18634'!$F$197,0)</f>
        <v>0</v>
      </c>
    </row>
    <row r="198" spans="1:32" ht="12.75">
      <c r="A198">
        <v>189</v>
      </c>
      <c r="B198" s="1"/>
      <c r="C198">
        <f>IF(B198&lt;&gt;"",VLOOKUP(B198,iscritti_18634!$A$2:$G$297,4,FALSE),"")</f>
      </c>
      <c r="D198">
        <f>IF(B198&lt;&gt;"",VLOOKUP(B198,iscritti_18634!$A$2:$G$297,2,FALSE),"")</f>
      </c>
      <c r="E198">
        <f>IF(B198&lt;&gt;"",VLOOKUP(B198,iscritti_18634!$A$2:$G$297,3,FALSE),"")</f>
      </c>
      <c r="F198">
        <f>IF(E198&lt;&gt;"",VLOOKUP(E198,'18634'!$AG$3:'18634'!$AH$6,2,FALSE),"")</f>
      </c>
      <c r="G198">
        <f>COUNTA('18634'!$H$198:'18634'!$M$198)</f>
        <v>0</v>
      </c>
      <c r="H198" s="1"/>
      <c r="I198" s="1"/>
      <c r="J198" s="1"/>
      <c r="K198" s="1"/>
      <c r="L198" s="1"/>
      <c r="M198" s="1"/>
      <c r="N198">
        <f>IF('18634'!$G$198&lt;&gt;0,'18634'!$O$198/'18634'!$G$198,"")</f>
      </c>
      <c r="O198">
        <f>SUM('18634'!$H$198:'18634'!$M$198)</f>
        <v>0</v>
      </c>
      <c r="P198" s="1"/>
      <c r="Q198" s="1"/>
      <c r="R198">
        <f>SUM('18634'!$O$198:'18634'!$Q$198)+'18634'!$AF$198</f>
        <v>0</v>
      </c>
      <c r="S198">
        <f>SUM('18634'!$R$198:'18634'!$R$198)</f>
        <v>0</v>
      </c>
      <c r="T198">
        <v>189</v>
      </c>
      <c r="V198" s="1"/>
      <c r="W198" s="1"/>
      <c r="X198" s="1"/>
      <c r="AF198">
        <f>'18634'!$G$198*IF(E198&lt;&gt;"",'18634'!$F$198,0)</f>
        <v>0</v>
      </c>
    </row>
    <row r="199" spans="1:32" ht="12.75">
      <c r="A199">
        <v>190</v>
      </c>
      <c r="B199" s="1"/>
      <c r="C199">
        <f>IF(B199&lt;&gt;"",VLOOKUP(B199,iscritti_18634!$A$2:$G$297,4,FALSE),"")</f>
      </c>
      <c r="D199">
        <f>IF(B199&lt;&gt;"",VLOOKUP(B199,iscritti_18634!$A$2:$G$297,2,FALSE),"")</f>
      </c>
      <c r="E199">
        <f>IF(B199&lt;&gt;"",VLOOKUP(B199,iscritti_18634!$A$2:$G$297,3,FALSE),"")</f>
      </c>
      <c r="F199">
        <f>IF(E199&lt;&gt;"",VLOOKUP(E199,'18634'!$AG$3:'18634'!$AH$6,2,FALSE),"")</f>
      </c>
      <c r="G199">
        <f>COUNTA('18634'!$H$199:'18634'!$M$199)</f>
        <v>0</v>
      </c>
      <c r="H199" s="1"/>
      <c r="I199" s="1"/>
      <c r="J199" s="1"/>
      <c r="K199" s="1"/>
      <c r="L199" s="1"/>
      <c r="M199" s="1"/>
      <c r="N199">
        <f>IF('18634'!$G$199&lt;&gt;0,'18634'!$O$199/'18634'!$G$199,"")</f>
      </c>
      <c r="O199">
        <f>SUM('18634'!$H$199:'18634'!$M$199)</f>
        <v>0</v>
      </c>
      <c r="P199" s="1"/>
      <c r="Q199" s="1"/>
      <c r="R199">
        <f>SUM('18634'!$O$199:'18634'!$Q$199)+'18634'!$AF$199</f>
        <v>0</v>
      </c>
      <c r="S199">
        <f>SUM('18634'!$R$199:'18634'!$R$199)</f>
        <v>0</v>
      </c>
      <c r="T199">
        <v>190</v>
      </c>
      <c r="V199" s="1"/>
      <c r="W199" s="1"/>
      <c r="X199" s="1"/>
      <c r="AF199">
        <f>'18634'!$G$199*IF(E199&lt;&gt;"",'18634'!$F$199,0)</f>
        <v>0</v>
      </c>
    </row>
    <row r="200" spans="1:32" ht="12.75">
      <c r="A200">
        <v>191</v>
      </c>
      <c r="B200" s="1"/>
      <c r="C200">
        <f>IF(B200&lt;&gt;"",VLOOKUP(B200,iscritti_18634!$A$2:$G$297,4,FALSE),"")</f>
      </c>
      <c r="D200">
        <f>IF(B200&lt;&gt;"",VLOOKUP(B200,iscritti_18634!$A$2:$G$297,2,FALSE),"")</f>
      </c>
      <c r="E200">
        <f>IF(B200&lt;&gt;"",VLOOKUP(B200,iscritti_18634!$A$2:$G$297,3,FALSE),"")</f>
      </c>
      <c r="F200">
        <f>IF(E200&lt;&gt;"",VLOOKUP(E200,'18634'!$AG$3:'18634'!$AH$6,2,FALSE),"")</f>
      </c>
      <c r="G200">
        <f>COUNTA('18634'!$H$200:'18634'!$M$200)</f>
        <v>0</v>
      </c>
      <c r="H200" s="1"/>
      <c r="I200" s="1"/>
      <c r="J200" s="1"/>
      <c r="K200" s="1"/>
      <c r="L200" s="1"/>
      <c r="M200" s="1"/>
      <c r="N200">
        <f>IF('18634'!$G$200&lt;&gt;0,'18634'!$O$200/'18634'!$G$200,"")</f>
      </c>
      <c r="O200">
        <f>SUM('18634'!$H$200:'18634'!$M$200)</f>
        <v>0</v>
      </c>
      <c r="P200" s="1"/>
      <c r="Q200" s="1"/>
      <c r="R200">
        <f>SUM('18634'!$O$200:'18634'!$Q$200)+'18634'!$AF$200</f>
        <v>0</v>
      </c>
      <c r="S200">
        <f>SUM('18634'!$R$200:'18634'!$R$200)</f>
        <v>0</v>
      </c>
      <c r="T200">
        <v>191</v>
      </c>
      <c r="V200" s="1"/>
      <c r="W200" s="1"/>
      <c r="X200" s="1"/>
      <c r="AF200">
        <f>'18634'!$G$200*IF(E200&lt;&gt;"",'18634'!$F$200,0)</f>
        <v>0</v>
      </c>
    </row>
    <row r="201" spans="1:32" ht="12.75">
      <c r="A201">
        <v>192</v>
      </c>
      <c r="B201" s="1"/>
      <c r="C201">
        <f>IF(B201&lt;&gt;"",VLOOKUP(B201,iscritti_18634!$A$2:$G$297,4,FALSE),"")</f>
      </c>
      <c r="D201">
        <f>IF(B201&lt;&gt;"",VLOOKUP(B201,iscritti_18634!$A$2:$G$297,2,FALSE),"")</f>
      </c>
      <c r="E201">
        <f>IF(B201&lt;&gt;"",VLOOKUP(B201,iscritti_18634!$A$2:$G$297,3,FALSE),"")</f>
      </c>
      <c r="F201">
        <f>IF(E201&lt;&gt;"",VLOOKUP(E201,'18634'!$AG$3:'18634'!$AH$6,2,FALSE),"")</f>
      </c>
      <c r="G201">
        <f>COUNTA('18634'!$H$201:'18634'!$M$201)</f>
        <v>0</v>
      </c>
      <c r="H201" s="1"/>
      <c r="I201" s="1"/>
      <c r="J201" s="1"/>
      <c r="K201" s="1"/>
      <c r="L201" s="1"/>
      <c r="M201" s="1"/>
      <c r="N201">
        <f>IF('18634'!$G$201&lt;&gt;0,'18634'!$O$201/'18634'!$G$201,"")</f>
      </c>
      <c r="O201">
        <f>SUM('18634'!$H$201:'18634'!$M$201)</f>
        <v>0</v>
      </c>
      <c r="P201" s="1"/>
      <c r="Q201" s="1"/>
      <c r="R201">
        <f>SUM('18634'!$O$201:'18634'!$Q$201)+'18634'!$AF$201</f>
        <v>0</v>
      </c>
      <c r="S201">
        <f>SUM('18634'!$R$201:'18634'!$R$201)</f>
        <v>0</v>
      </c>
      <c r="T201">
        <v>192</v>
      </c>
      <c r="V201" s="1"/>
      <c r="W201" s="1"/>
      <c r="X201" s="1"/>
      <c r="AF201">
        <f>'18634'!$G$201*IF(E201&lt;&gt;"",'18634'!$F$201,0)</f>
        <v>0</v>
      </c>
    </row>
    <row r="202" spans="1:32" ht="12.75">
      <c r="A202">
        <v>193</v>
      </c>
      <c r="B202" s="1"/>
      <c r="C202">
        <f>IF(B202&lt;&gt;"",VLOOKUP(B202,iscritti_18634!$A$2:$G$297,4,FALSE),"")</f>
      </c>
      <c r="D202">
        <f>IF(B202&lt;&gt;"",VLOOKUP(B202,iscritti_18634!$A$2:$G$297,2,FALSE),"")</f>
      </c>
      <c r="E202">
        <f>IF(B202&lt;&gt;"",VLOOKUP(B202,iscritti_18634!$A$2:$G$297,3,FALSE),"")</f>
      </c>
      <c r="F202">
        <f>IF(E202&lt;&gt;"",VLOOKUP(E202,'18634'!$AG$3:'18634'!$AH$6,2,FALSE),"")</f>
      </c>
      <c r="G202">
        <f>COUNTA('18634'!$H$202:'18634'!$M$202)</f>
        <v>0</v>
      </c>
      <c r="H202" s="1"/>
      <c r="I202" s="1"/>
      <c r="J202" s="1"/>
      <c r="K202" s="1"/>
      <c r="L202" s="1"/>
      <c r="M202" s="1"/>
      <c r="N202">
        <f>IF('18634'!$G$202&lt;&gt;0,'18634'!$O$202/'18634'!$G$202,"")</f>
      </c>
      <c r="O202">
        <f>SUM('18634'!$H$202:'18634'!$M$202)</f>
        <v>0</v>
      </c>
      <c r="P202" s="1"/>
      <c r="Q202" s="1"/>
      <c r="R202">
        <f>SUM('18634'!$O$202:'18634'!$Q$202)+'18634'!$AF$202</f>
        <v>0</v>
      </c>
      <c r="S202">
        <f>SUM('18634'!$R$202:'18634'!$R$202)</f>
        <v>0</v>
      </c>
      <c r="T202">
        <v>193</v>
      </c>
      <c r="V202" s="1"/>
      <c r="W202" s="1"/>
      <c r="X202" s="1"/>
      <c r="AF202">
        <f>'18634'!$G$202*IF(E202&lt;&gt;"",'18634'!$F$202,0)</f>
        <v>0</v>
      </c>
    </row>
    <row r="203" spans="1:32" ht="12.75">
      <c r="A203">
        <v>194</v>
      </c>
      <c r="B203" s="1"/>
      <c r="C203">
        <f>IF(B203&lt;&gt;"",VLOOKUP(B203,iscritti_18634!$A$2:$G$297,4,FALSE),"")</f>
      </c>
      <c r="D203">
        <f>IF(B203&lt;&gt;"",VLOOKUP(B203,iscritti_18634!$A$2:$G$297,2,FALSE),"")</f>
      </c>
      <c r="E203">
        <f>IF(B203&lt;&gt;"",VLOOKUP(B203,iscritti_18634!$A$2:$G$297,3,FALSE),"")</f>
      </c>
      <c r="F203">
        <f>IF(E203&lt;&gt;"",VLOOKUP(E203,'18634'!$AG$3:'18634'!$AH$6,2,FALSE),"")</f>
      </c>
      <c r="G203">
        <f>COUNTA('18634'!$H$203:'18634'!$M$203)</f>
        <v>0</v>
      </c>
      <c r="H203" s="1"/>
      <c r="I203" s="1"/>
      <c r="J203" s="1"/>
      <c r="K203" s="1"/>
      <c r="L203" s="1"/>
      <c r="M203" s="1"/>
      <c r="N203">
        <f>IF('18634'!$G$203&lt;&gt;0,'18634'!$O$203/'18634'!$G$203,"")</f>
      </c>
      <c r="O203">
        <f>SUM('18634'!$H$203:'18634'!$M$203)</f>
        <v>0</v>
      </c>
      <c r="P203" s="1"/>
      <c r="Q203" s="1"/>
      <c r="R203">
        <f>SUM('18634'!$O$203:'18634'!$Q$203)+'18634'!$AF$203</f>
        <v>0</v>
      </c>
      <c r="S203">
        <f>SUM('18634'!$R$203:'18634'!$R$203)</f>
        <v>0</v>
      </c>
      <c r="T203">
        <v>194</v>
      </c>
      <c r="V203" s="1"/>
      <c r="W203" s="1"/>
      <c r="X203" s="1"/>
      <c r="AF203">
        <f>'18634'!$G$203*IF(E203&lt;&gt;"",'18634'!$F$203,0)</f>
        <v>0</v>
      </c>
    </row>
    <row r="204" spans="1:32" ht="12.75">
      <c r="A204">
        <v>195</v>
      </c>
      <c r="B204" s="1"/>
      <c r="C204">
        <f>IF(B204&lt;&gt;"",VLOOKUP(B204,iscritti_18634!$A$2:$G$297,4,FALSE),"")</f>
      </c>
      <c r="D204">
        <f>IF(B204&lt;&gt;"",VLOOKUP(B204,iscritti_18634!$A$2:$G$297,2,FALSE),"")</f>
      </c>
      <c r="E204">
        <f>IF(B204&lt;&gt;"",VLOOKUP(B204,iscritti_18634!$A$2:$G$297,3,FALSE),"")</f>
      </c>
      <c r="F204">
        <f>IF(E204&lt;&gt;"",VLOOKUP(E204,'18634'!$AG$3:'18634'!$AH$6,2,FALSE),"")</f>
      </c>
      <c r="G204">
        <f>COUNTA('18634'!$H$204:'18634'!$M$204)</f>
        <v>0</v>
      </c>
      <c r="H204" s="1"/>
      <c r="I204" s="1"/>
      <c r="J204" s="1"/>
      <c r="K204" s="1"/>
      <c r="L204" s="1"/>
      <c r="M204" s="1"/>
      <c r="N204">
        <f>IF('18634'!$G$204&lt;&gt;0,'18634'!$O$204/'18634'!$G$204,"")</f>
      </c>
      <c r="O204">
        <f>SUM('18634'!$H$204:'18634'!$M$204)</f>
        <v>0</v>
      </c>
      <c r="P204" s="1"/>
      <c r="Q204" s="1"/>
      <c r="R204">
        <f>SUM('18634'!$O$204:'18634'!$Q$204)+'18634'!$AF$204</f>
        <v>0</v>
      </c>
      <c r="S204">
        <f>SUM('18634'!$R$204:'18634'!$R$204)</f>
        <v>0</v>
      </c>
      <c r="T204">
        <v>195</v>
      </c>
      <c r="V204" s="1"/>
      <c r="W204" s="1"/>
      <c r="X204" s="1"/>
      <c r="AF204">
        <f>'18634'!$G$204*IF(E204&lt;&gt;"",'18634'!$F$204,0)</f>
        <v>0</v>
      </c>
    </row>
    <row r="205" spans="1:32" ht="12.75">
      <c r="A205">
        <v>196</v>
      </c>
      <c r="B205" s="1"/>
      <c r="C205">
        <f>IF(B205&lt;&gt;"",VLOOKUP(B205,iscritti_18634!$A$2:$G$297,4,FALSE),"")</f>
      </c>
      <c r="D205">
        <f>IF(B205&lt;&gt;"",VLOOKUP(B205,iscritti_18634!$A$2:$G$297,2,FALSE),"")</f>
      </c>
      <c r="E205">
        <f>IF(B205&lt;&gt;"",VLOOKUP(B205,iscritti_18634!$A$2:$G$297,3,FALSE),"")</f>
      </c>
      <c r="F205">
        <f>IF(E205&lt;&gt;"",VLOOKUP(E205,'18634'!$AG$3:'18634'!$AH$6,2,FALSE),"")</f>
      </c>
      <c r="G205">
        <f>COUNTA('18634'!$H$205:'18634'!$M$205)</f>
        <v>0</v>
      </c>
      <c r="H205" s="1"/>
      <c r="I205" s="1"/>
      <c r="J205" s="1"/>
      <c r="K205" s="1"/>
      <c r="L205" s="1"/>
      <c r="M205" s="1"/>
      <c r="N205">
        <f>IF('18634'!$G$205&lt;&gt;0,'18634'!$O$205/'18634'!$G$205,"")</f>
      </c>
      <c r="O205">
        <f>SUM('18634'!$H$205:'18634'!$M$205)</f>
        <v>0</v>
      </c>
      <c r="P205" s="1"/>
      <c r="Q205" s="1"/>
      <c r="R205">
        <f>SUM('18634'!$O$205:'18634'!$Q$205)+'18634'!$AF$205</f>
        <v>0</v>
      </c>
      <c r="S205">
        <f>SUM('18634'!$R$205:'18634'!$R$205)</f>
        <v>0</v>
      </c>
      <c r="T205">
        <v>196</v>
      </c>
      <c r="V205" s="1"/>
      <c r="W205" s="1"/>
      <c r="X205" s="1"/>
      <c r="AF205">
        <f>'18634'!$G$205*IF(E205&lt;&gt;"",'18634'!$F$205,0)</f>
        <v>0</v>
      </c>
    </row>
    <row r="206" spans="1:32" ht="12.75">
      <c r="A206">
        <v>197</v>
      </c>
      <c r="B206" s="1"/>
      <c r="C206">
        <f>IF(B206&lt;&gt;"",VLOOKUP(B206,iscritti_18634!$A$2:$G$297,4,FALSE),"")</f>
      </c>
      <c r="D206">
        <f>IF(B206&lt;&gt;"",VLOOKUP(B206,iscritti_18634!$A$2:$G$297,2,FALSE),"")</f>
      </c>
      <c r="E206">
        <f>IF(B206&lt;&gt;"",VLOOKUP(B206,iscritti_18634!$A$2:$G$297,3,FALSE),"")</f>
      </c>
      <c r="F206">
        <f>IF(E206&lt;&gt;"",VLOOKUP(E206,'18634'!$AG$3:'18634'!$AH$6,2,FALSE),"")</f>
      </c>
      <c r="G206">
        <f>COUNTA('18634'!$H$206:'18634'!$M$206)</f>
        <v>0</v>
      </c>
      <c r="H206" s="1"/>
      <c r="I206" s="1"/>
      <c r="J206" s="1"/>
      <c r="K206" s="1"/>
      <c r="L206" s="1"/>
      <c r="M206" s="1"/>
      <c r="N206">
        <f>IF('18634'!$G$206&lt;&gt;0,'18634'!$O$206/'18634'!$G$206,"")</f>
      </c>
      <c r="O206">
        <f>SUM('18634'!$H$206:'18634'!$M$206)</f>
        <v>0</v>
      </c>
      <c r="P206" s="1"/>
      <c r="Q206" s="1"/>
      <c r="R206">
        <f>SUM('18634'!$O$206:'18634'!$Q$206)+'18634'!$AF$206</f>
        <v>0</v>
      </c>
      <c r="S206">
        <f>SUM('18634'!$R$206:'18634'!$R$206)</f>
        <v>0</v>
      </c>
      <c r="T206">
        <v>197</v>
      </c>
      <c r="V206" s="1"/>
      <c r="W206" s="1"/>
      <c r="X206" s="1"/>
      <c r="AF206">
        <f>'18634'!$G$206*IF(E206&lt;&gt;"",'18634'!$F$206,0)</f>
        <v>0</v>
      </c>
    </row>
    <row r="207" spans="1:32" ht="12.75">
      <c r="A207">
        <v>198</v>
      </c>
      <c r="B207" s="1"/>
      <c r="C207">
        <f>IF(B207&lt;&gt;"",VLOOKUP(B207,iscritti_18634!$A$2:$G$297,4,FALSE),"")</f>
      </c>
      <c r="D207">
        <f>IF(B207&lt;&gt;"",VLOOKUP(B207,iscritti_18634!$A$2:$G$297,2,FALSE),"")</f>
      </c>
      <c r="E207">
        <f>IF(B207&lt;&gt;"",VLOOKUP(B207,iscritti_18634!$A$2:$G$297,3,FALSE),"")</f>
      </c>
      <c r="F207">
        <f>IF(E207&lt;&gt;"",VLOOKUP(E207,'18634'!$AG$3:'18634'!$AH$6,2,FALSE),"")</f>
      </c>
      <c r="G207">
        <f>COUNTA('18634'!$H$207:'18634'!$M$207)</f>
        <v>0</v>
      </c>
      <c r="H207" s="1"/>
      <c r="I207" s="1"/>
      <c r="J207" s="1"/>
      <c r="K207" s="1"/>
      <c r="L207" s="1"/>
      <c r="M207" s="1"/>
      <c r="N207">
        <f>IF('18634'!$G$207&lt;&gt;0,'18634'!$O$207/'18634'!$G$207,"")</f>
      </c>
      <c r="O207">
        <f>SUM('18634'!$H$207:'18634'!$M$207)</f>
        <v>0</v>
      </c>
      <c r="P207" s="1"/>
      <c r="Q207" s="1"/>
      <c r="R207">
        <f>SUM('18634'!$O$207:'18634'!$Q$207)+'18634'!$AF$207</f>
        <v>0</v>
      </c>
      <c r="S207">
        <f>SUM('18634'!$R$207:'18634'!$R$207)</f>
        <v>0</v>
      </c>
      <c r="T207">
        <v>198</v>
      </c>
      <c r="V207" s="1"/>
      <c r="W207" s="1"/>
      <c r="X207" s="1"/>
      <c r="AF207">
        <f>'18634'!$G$207*IF(E207&lt;&gt;"",'18634'!$F$207,0)</f>
        <v>0</v>
      </c>
    </row>
    <row r="208" spans="1:32" ht="12.75">
      <c r="A208">
        <v>199</v>
      </c>
      <c r="B208" s="1"/>
      <c r="C208">
        <f>IF(B208&lt;&gt;"",VLOOKUP(B208,iscritti_18634!$A$2:$G$297,4,FALSE),"")</f>
      </c>
      <c r="D208">
        <f>IF(B208&lt;&gt;"",VLOOKUP(B208,iscritti_18634!$A$2:$G$297,2,FALSE),"")</f>
      </c>
      <c r="E208">
        <f>IF(B208&lt;&gt;"",VLOOKUP(B208,iscritti_18634!$A$2:$G$297,3,FALSE),"")</f>
      </c>
      <c r="F208">
        <f>IF(E208&lt;&gt;"",VLOOKUP(E208,'18634'!$AG$3:'18634'!$AH$6,2,FALSE),"")</f>
      </c>
      <c r="G208">
        <f>COUNTA('18634'!$H$208:'18634'!$M$208)</f>
        <v>0</v>
      </c>
      <c r="H208" s="1"/>
      <c r="I208" s="1"/>
      <c r="J208" s="1"/>
      <c r="K208" s="1"/>
      <c r="L208" s="1"/>
      <c r="M208" s="1"/>
      <c r="N208">
        <f>IF('18634'!$G$208&lt;&gt;0,'18634'!$O$208/'18634'!$G$208,"")</f>
      </c>
      <c r="O208">
        <f>SUM('18634'!$H$208:'18634'!$M$208)</f>
        <v>0</v>
      </c>
      <c r="P208" s="1"/>
      <c r="Q208" s="1"/>
      <c r="R208">
        <f>SUM('18634'!$O$208:'18634'!$Q$208)+'18634'!$AF$208</f>
        <v>0</v>
      </c>
      <c r="S208">
        <f>SUM('18634'!$R$208:'18634'!$R$208)</f>
        <v>0</v>
      </c>
      <c r="T208">
        <v>199</v>
      </c>
      <c r="V208" s="1"/>
      <c r="W208" s="1"/>
      <c r="X208" s="1"/>
      <c r="AF208">
        <f>'18634'!$G$208*IF(E208&lt;&gt;"",'18634'!$F$208,0)</f>
        <v>0</v>
      </c>
    </row>
    <row r="209" spans="1:32" ht="12.75">
      <c r="A209">
        <v>200</v>
      </c>
      <c r="B209" s="1"/>
      <c r="C209">
        <f>IF(B209&lt;&gt;"",VLOOKUP(B209,iscritti_18634!$A$2:$G$297,4,FALSE),"")</f>
      </c>
      <c r="D209">
        <f>IF(B209&lt;&gt;"",VLOOKUP(B209,iscritti_18634!$A$2:$G$297,2,FALSE),"")</f>
      </c>
      <c r="E209">
        <f>IF(B209&lt;&gt;"",VLOOKUP(B209,iscritti_18634!$A$2:$G$297,3,FALSE),"")</f>
      </c>
      <c r="F209">
        <f>IF(E209&lt;&gt;"",VLOOKUP(E209,'18634'!$AG$3:'18634'!$AH$6,2,FALSE),"")</f>
      </c>
      <c r="G209">
        <f>COUNTA('18634'!$H$209:'18634'!$M$209)</f>
        <v>0</v>
      </c>
      <c r="H209" s="1"/>
      <c r="I209" s="1"/>
      <c r="J209" s="1"/>
      <c r="K209" s="1"/>
      <c r="L209" s="1"/>
      <c r="M209" s="1"/>
      <c r="N209">
        <f>IF('18634'!$G$209&lt;&gt;0,'18634'!$O$209/'18634'!$G$209,"")</f>
      </c>
      <c r="O209">
        <f>SUM('18634'!$H$209:'18634'!$M$209)</f>
        <v>0</v>
      </c>
      <c r="P209" s="1"/>
      <c r="Q209" s="1"/>
      <c r="R209">
        <f>SUM('18634'!$O$209:'18634'!$Q$209)+'18634'!$AF$209</f>
        <v>0</v>
      </c>
      <c r="S209">
        <f>SUM('18634'!$R$209:'18634'!$R$209)</f>
        <v>0</v>
      </c>
      <c r="T209">
        <v>200</v>
      </c>
      <c r="V209" s="1"/>
      <c r="W209" s="1"/>
      <c r="X209" s="1"/>
      <c r="AF209">
        <f>'18634'!$G$209*IF(E209&lt;&gt;"",'18634'!$F$209,0)</f>
        <v>0</v>
      </c>
    </row>
    <row r="210" spans="1:32" ht="12.75">
      <c r="A210">
        <v>201</v>
      </c>
      <c r="B210" s="1"/>
      <c r="C210">
        <f>IF(B210&lt;&gt;"",VLOOKUP(B210,iscritti_18634!$A$2:$G$297,4,FALSE),"")</f>
      </c>
      <c r="D210">
        <f>IF(B210&lt;&gt;"",VLOOKUP(B210,iscritti_18634!$A$2:$G$297,2,FALSE),"")</f>
      </c>
      <c r="E210">
        <f>IF(B210&lt;&gt;"",VLOOKUP(B210,iscritti_18634!$A$2:$G$297,3,FALSE),"")</f>
      </c>
      <c r="F210">
        <f>IF(E210&lt;&gt;"",VLOOKUP(E210,'18634'!$AG$3:'18634'!$AH$6,2,FALSE),"")</f>
      </c>
      <c r="G210">
        <f>COUNTA('18634'!$H$210:'18634'!$M$210)</f>
        <v>0</v>
      </c>
      <c r="H210" s="1"/>
      <c r="I210" s="1"/>
      <c r="J210" s="1"/>
      <c r="K210" s="1"/>
      <c r="L210" s="1"/>
      <c r="M210" s="1"/>
      <c r="N210">
        <f>IF('18634'!$G$210&lt;&gt;0,'18634'!$O$210/'18634'!$G$210,"")</f>
      </c>
      <c r="O210">
        <f>SUM('18634'!$H$210:'18634'!$M$210)</f>
        <v>0</v>
      </c>
      <c r="P210" s="1"/>
      <c r="Q210" s="1"/>
      <c r="R210">
        <f>SUM('18634'!$O$210:'18634'!$Q$210)+'18634'!$AF$210</f>
        <v>0</v>
      </c>
      <c r="S210">
        <f>SUM('18634'!$R$210:'18634'!$R$210)</f>
        <v>0</v>
      </c>
      <c r="T210">
        <v>201</v>
      </c>
      <c r="V210" s="1"/>
      <c r="W210" s="1"/>
      <c r="X210" s="1"/>
      <c r="AF210">
        <f>'18634'!$G$210*IF(E210&lt;&gt;"",'18634'!$F$210,0)</f>
        <v>0</v>
      </c>
    </row>
    <row r="211" spans="1:32" ht="12.75">
      <c r="A211">
        <v>202</v>
      </c>
      <c r="B211" s="1"/>
      <c r="C211">
        <f>IF(B211&lt;&gt;"",VLOOKUP(B211,iscritti_18634!$A$2:$G$297,4,FALSE),"")</f>
      </c>
      <c r="D211">
        <f>IF(B211&lt;&gt;"",VLOOKUP(B211,iscritti_18634!$A$2:$G$297,2,FALSE),"")</f>
      </c>
      <c r="E211">
        <f>IF(B211&lt;&gt;"",VLOOKUP(B211,iscritti_18634!$A$2:$G$297,3,FALSE),"")</f>
      </c>
      <c r="F211">
        <f>IF(E211&lt;&gt;"",VLOOKUP(E211,'18634'!$AG$3:'18634'!$AH$6,2,FALSE),"")</f>
      </c>
      <c r="G211">
        <f>COUNTA('18634'!$H$211:'18634'!$M$211)</f>
        <v>0</v>
      </c>
      <c r="H211" s="1"/>
      <c r="I211" s="1"/>
      <c r="J211" s="1"/>
      <c r="K211" s="1"/>
      <c r="L211" s="1"/>
      <c r="M211" s="1"/>
      <c r="N211">
        <f>IF('18634'!$G$211&lt;&gt;0,'18634'!$O$211/'18634'!$G$211,"")</f>
      </c>
      <c r="O211">
        <f>SUM('18634'!$H$211:'18634'!$M$211)</f>
        <v>0</v>
      </c>
      <c r="P211" s="1"/>
      <c r="Q211" s="1"/>
      <c r="R211">
        <f>SUM('18634'!$O$211:'18634'!$Q$211)+'18634'!$AF$211</f>
        <v>0</v>
      </c>
      <c r="S211">
        <f>SUM('18634'!$R$211:'18634'!$R$211)</f>
        <v>0</v>
      </c>
      <c r="T211">
        <v>202</v>
      </c>
      <c r="V211" s="1"/>
      <c r="W211" s="1"/>
      <c r="X211" s="1"/>
      <c r="AF211">
        <f>'18634'!$G$211*IF(E211&lt;&gt;"",'18634'!$F$211,0)</f>
        <v>0</v>
      </c>
    </row>
    <row r="212" spans="1:32" ht="12.75">
      <c r="A212">
        <v>203</v>
      </c>
      <c r="B212" s="1"/>
      <c r="C212">
        <f>IF(B212&lt;&gt;"",VLOOKUP(B212,iscritti_18634!$A$2:$G$297,4,FALSE),"")</f>
      </c>
      <c r="D212">
        <f>IF(B212&lt;&gt;"",VLOOKUP(B212,iscritti_18634!$A$2:$G$297,2,FALSE),"")</f>
      </c>
      <c r="E212">
        <f>IF(B212&lt;&gt;"",VLOOKUP(B212,iscritti_18634!$A$2:$G$297,3,FALSE),"")</f>
      </c>
      <c r="F212">
        <f>IF(E212&lt;&gt;"",VLOOKUP(E212,'18634'!$AG$3:'18634'!$AH$6,2,FALSE),"")</f>
      </c>
      <c r="G212">
        <f>COUNTA('18634'!$H$212:'18634'!$M$212)</f>
        <v>0</v>
      </c>
      <c r="H212" s="1"/>
      <c r="I212" s="1"/>
      <c r="J212" s="1"/>
      <c r="K212" s="1"/>
      <c r="L212" s="1"/>
      <c r="M212" s="1"/>
      <c r="N212">
        <f>IF('18634'!$G$212&lt;&gt;0,'18634'!$O$212/'18634'!$G$212,"")</f>
      </c>
      <c r="O212">
        <f>SUM('18634'!$H$212:'18634'!$M$212)</f>
        <v>0</v>
      </c>
      <c r="P212" s="1"/>
      <c r="Q212" s="1"/>
      <c r="R212">
        <f>SUM('18634'!$O$212:'18634'!$Q$212)+'18634'!$AF$212</f>
        <v>0</v>
      </c>
      <c r="S212">
        <f>SUM('18634'!$R$212:'18634'!$R$212)</f>
        <v>0</v>
      </c>
      <c r="T212">
        <v>203</v>
      </c>
      <c r="V212" s="1"/>
      <c r="W212" s="1"/>
      <c r="X212" s="1"/>
      <c r="AF212">
        <f>'18634'!$G$212*IF(E212&lt;&gt;"",'18634'!$F$212,0)</f>
        <v>0</v>
      </c>
    </row>
    <row r="213" spans="1:32" ht="12.75">
      <c r="A213">
        <v>204</v>
      </c>
      <c r="B213" s="1"/>
      <c r="C213">
        <f>IF(B213&lt;&gt;"",VLOOKUP(B213,iscritti_18634!$A$2:$G$297,4,FALSE),"")</f>
      </c>
      <c r="D213">
        <f>IF(B213&lt;&gt;"",VLOOKUP(B213,iscritti_18634!$A$2:$G$297,2,FALSE),"")</f>
      </c>
      <c r="E213">
        <f>IF(B213&lt;&gt;"",VLOOKUP(B213,iscritti_18634!$A$2:$G$297,3,FALSE),"")</f>
      </c>
      <c r="F213">
        <f>IF(E213&lt;&gt;"",VLOOKUP(E213,'18634'!$AG$3:'18634'!$AH$6,2,FALSE),"")</f>
      </c>
      <c r="G213">
        <f>COUNTA('18634'!$H$213:'18634'!$M$213)</f>
        <v>0</v>
      </c>
      <c r="H213" s="1"/>
      <c r="I213" s="1"/>
      <c r="J213" s="1"/>
      <c r="K213" s="1"/>
      <c r="L213" s="1"/>
      <c r="M213" s="1"/>
      <c r="N213">
        <f>IF('18634'!$G$213&lt;&gt;0,'18634'!$O$213/'18634'!$G$213,"")</f>
      </c>
      <c r="O213">
        <f>SUM('18634'!$H$213:'18634'!$M$213)</f>
        <v>0</v>
      </c>
      <c r="P213" s="1"/>
      <c r="Q213" s="1"/>
      <c r="R213">
        <f>SUM('18634'!$O$213:'18634'!$Q$213)+'18634'!$AF$213</f>
        <v>0</v>
      </c>
      <c r="S213">
        <f>SUM('18634'!$R$213:'18634'!$R$213)</f>
        <v>0</v>
      </c>
      <c r="T213">
        <v>204</v>
      </c>
      <c r="V213" s="1"/>
      <c r="W213" s="1"/>
      <c r="X213" s="1"/>
      <c r="AF213">
        <f>'18634'!$G$213*IF(E213&lt;&gt;"",'18634'!$F$213,0)</f>
        <v>0</v>
      </c>
    </row>
    <row r="214" spans="1:32" ht="12.75">
      <c r="A214">
        <v>205</v>
      </c>
      <c r="B214" s="1"/>
      <c r="C214">
        <f>IF(B214&lt;&gt;"",VLOOKUP(B214,iscritti_18634!$A$2:$G$297,4,FALSE),"")</f>
      </c>
      <c r="D214">
        <f>IF(B214&lt;&gt;"",VLOOKUP(B214,iscritti_18634!$A$2:$G$297,2,FALSE),"")</f>
      </c>
      <c r="E214">
        <f>IF(B214&lt;&gt;"",VLOOKUP(B214,iscritti_18634!$A$2:$G$297,3,FALSE),"")</f>
      </c>
      <c r="F214">
        <f>IF(E214&lt;&gt;"",VLOOKUP(E214,'18634'!$AG$3:'18634'!$AH$6,2,FALSE),"")</f>
      </c>
      <c r="G214">
        <f>COUNTA('18634'!$H$214:'18634'!$M$214)</f>
        <v>0</v>
      </c>
      <c r="H214" s="1"/>
      <c r="I214" s="1"/>
      <c r="J214" s="1"/>
      <c r="K214" s="1"/>
      <c r="L214" s="1"/>
      <c r="M214" s="1"/>
      <c r="N214">
        <f>IF('18634'!$G$214&lt;&gt;0,'18634'!$O$214/'18634'!$G$214,"")</f>
      </c>
      <c r="O214">
        <f>SUM('18634'!$H$214:'18634'!$M$214)</f>
        <v>0</v>
      </c>
      <c r="P214" s="1"/>
      <c r="Q214" s="1"/>
      <c r="R214">
        <f>SUM('18634'!$O$214:'18634'!$Q$214)+'18634'!$AF$214</f>
        <v>0</v>
      </c>
      <c r="S214">
        <f>SUM('18634'!$R$214:'18634'!$R$214)</f>
        <v>0</v>
      </c>
      <c r="T214">
        <v>205</v>
      </c>
      <c r="V214" s="1"/>
      <c r="W214" s="1"/>
      <c r="X214" s="1"/>
      <c r="AF214">
        <f>'18634'!$G$214*IF(E214&lt;&gt;"",'18634'!$F$214,0)</f>
        <v>0</v>
      </c>
    </row>
    <row r="215" spans="1:32" ht="12.75">
      <c r="A215">
        <v>206</v>
      </c>
      <c r="B215" s="1"/>
      <c r="C215">
        <f>IF(B215&lt;&gt;"",VLOOKUP(B215,iscritti_18634!$A$2:$G$297,4,FALSE),"")</f>
      </c>
      <c r="D215">
        <f>IF(B215&lt;&gt;"",VLOOKUP(B215,iscritti_18634!$A$2:$G$297,2,FALSE),"")</f>
      </c>
      <c r="E215">
        <f>IF(B215&lt;&gt;"",VLOOKUP(B215,iscritti_18634!$A$2:$G$297,3,FALSE),"")</f>
      </c>
      <c r="F215">
        <f>IF(E215&lt;&gt;"",VLOOKUP(E215,'18634'!$AG$3:'18634'!$AH$6,2,FALSE),"")</f>
      </c>
      <c r="G215">
        <f>COUNTA('18634'!$H$215:'18634'!$M$215)</f>
        <v>0</v>
      </c>
      <c r="H215" s="1"/>
      <c r="I215" s="1"/>
      <c r="J215" s="1"/>
      <c r="K215" s="1"/>
      <c r="L215" s="1"/>
      <c r="M215" s="1"/>
      <c r="N215">
        <f>IF('18634'!$G$215&lt;&gt;0,'18634'!$O$215/'18634'!$G$215,"")</f>
      </c>
      <c r="O215">
        <f>SUM('18634'!$H$215:'18634'!$M$215)</f>
        <v>0</v>
      </c>
      <c r="P215" s="1"/>
      <c r="Q215" s="1"/>
      <c r="R215">
        <f>SUM('18634'!$O$215:'18634'!$Q$215)+'18634'!$AF$215</f>
        <v>0</v>
      </c>
      <c r="S215">
        <f>SUM('18634'!$R$215:'18634'!$R$215)</f>
        <v>0</v>
      </c>
      <c r="T215">
        <v>206</v>
      </c>
      <c r="V215" s="1"/>
      <c r="W215" s="1"/>
      <c r="X215" s="1"/>
      <c r="AF215">
        <f>'18634'!$G$215*IF(E215&lt;&gt;"",'18634'!$F$215,0)</f>
        <v>0</v>
      </c>
    </row>
    <row r="216" spans="1:32" ht="12.75">
      <c r="A216">
        <v>207</v>
      </c>
      <c r="B216" s="1"/>
      <c r="C216">
        <f>IF(B216&lt;&gt;"",VLOOKUP(B216,iscritti_18634!$A$2:$G$297,4,FALSE),"")</f>
      </c>
      <c r="D216">
        <f>IF(B216&lt;&gt;"",VLOOKUP(B216,iscritti_18634!$A$2:$G$297,2,FALSE),"")</f>
      </c>
      <c r="E216">
        <f>IF(B216&lt;&gt;"",VLOOKUP(B216,iscritti_18634!$A$2:$G$297,3,FALSE),"")</f>
      </c>
      <c r="F216">
        <f>IF(E216&lt;&gt;"",VLOOKUP(E216,'18634'!$AG$3:'18634'!$AH$6,2,FALSE),"")</f>
      </c>
      <c r="G216">
        <f>COUNTA('18634'!$H$216:'18634'!$M$216)</f>
        <v>0</v>
      </c>
      <c r="H216" s="1"/>
      <c r="I216" s="1"/>
      <c r="J216" s="1"/>
      <c r="K216" s="1"/>
      <c r="L216" s="1"/>
      <c r="M216" s="1"/>
      <c r="N216">
        <f>IF('18634'!$G$216&lt;&gt;0,'18634'!$O$216/'18634'!$G$216,"")</f>
      </c>
      <c r="O216">
        <f>SUM('18634'!$H$216:'18634'!$M$216)</f>
        <v>0</v>
      </c>
      <c r="P216" s="1"/>
      <c r="Q216" s="1"/>
      <c r="R216">
        <f>SUM('18634'!$O$216:'18634'!$Q$216)+'18634'!$AF$216</f>
        <v>0</v>
      </c>
      <c r="S216">
        <f>SUM('18634'!$R$216:'18634'!$R$216)</f>
        <v>0</v>
      </c>
      <c r="T216">
        <v>207</v>
      </c>
      <c r="V216" s="1"/>
      <c r="W216" s="1"/>
      <c r="X216" s="1"/>
      <c r="AF216">
        <f>'18634'!$G$216*IF(E216&lt;&gt;"",'18634'!$F$216,0)</f>
        <v>0</v>
      </c>
    </row>
    <row r="217" spans="1:32" ht="12.75">
      <c r="A217">
        <v>208</v>
      </c>
      <c r="B217" s="1"/>
      <c r="C217">
        <f>IF(B217&lt;&gt;"",VLOOKUP(B217,iscritti_18634!$A$2:$G$297,4,FALSE),"")</f>
      </c>
      <c r="D217">
        <f>IF(B217&lt;&gt;"",VLOOKUP(B217,iscritti_18634!$A$2:$G$297,2,FALSE),"")</f>
      </c>
      <c r="E217">
        <f>IF(B217&lt;&gt;"",VLOOKUP(B217,iscritti_18634!$A$2:$G$297,3,FALSE),"")</f>
      </c>
      <c r="F217">
        <f>IF(E217&lt;&gt;"",VLOOKUP(E217,'18634'!$AG$3:'18634'!$AH$6,2,FALSE),"")</f>
      </c>
      <c r="G217">
        <f>COUNTA('18634'!$H$217:'18634'!$M$217)</f>
        <v>0</v>
      </c>
      <c r="H217" s="1"/>
      <c r="I217" s="1"/>
      <c r="J217" s="1"/>
      <c r="K217" s="1"/>
      <c r="L217" s="1"/>
      <c r="M217" s="1"/>
      <c r="N217">
        <f>IF('18634'!$G$217&lt;&gt;0,'18634'!$O$217/'18634'!$G$217,"")</f>
      </c>
      <c r="O217">
        <f>SUM('18634'!$H$217:'18634'!$M$217)</f>
        <v>0</v>
      </c>
      <c r="P217" s="1"/>
      <c r="Q217" s="1"/>
      <c r="R217">
        <f>SUM('18634'!$O$217:'18634'!$Q$217)+'18634'!$AF$217</f>
        <v>0</v>
      </c>
      <c r="S217">
        <f>SUM('18634'!$R$217:'18634'!$R$217)</f>
        <v>0</v>
      </c>
      <c r="T217">
        <v>208</v>
      </c>
      <c r="V217" s="1"/>
      <c r="W217" s="1"/>
      <c r="X217" s="1"/>
      <c r="AF217">
        <f>'18634'!$G$217*IF(E217&lt;&gt;"",'18634'!$F$217,0)</f>
        <v>0</v>
      </c>
    </row>
    <row r="218" spans="1:32" ht="12.75">
      <c r="A218">
        <v>209</v>
      </c>
      <c r="B218" s="1"/>
      <c r="C218">
        <f>IF(B218&lt;&gt;"",VLOOKUP(B218,iscritti_18634!$A$2:$G$297,4,FALSE),"")</f>
      </c>
      <c r="D218">
        <f>IF(B218&lt;&gt;"",VLOOKUP(B218,iscritti_18634!$A$2:$G$297,2,FALSE),"")</f>
      </c>
      <c r="E218">
        <f>IF(B218&lt;&gt;"",VLOOKUP(B218,iscritti_18634!$A$2:$G$297,3,FALSE),"")</f>
      </c>
      <c r="F218">
        <f>IF(E218&lt;&gt;"",VLOOKUP(E218,'18634'!$AG$3:'18634'!$AH$6,2,FALSE),"")</f>
      </c>
      <c r="G218">
        <f>COUNTA('18634'!$H$218:'18634'!$M$218)</f>
        <v>0</v>
      </c>
      <c r="H218" s="1"/>
      <c r="I218" s="1"/>
      <c r="J218" s="1"/>
      <c r="K218" s="1"/>
      <c r="L218" s="1"/>
      <c r="M218" s="1"/>
      <c r="N218">
        <f>IF('18634'!$G$218&lt;&gt;0,'18634'!$O$218/'18634'!$G$218,"")</f>
      </c>
      <c r="O218">
        <f>SUM('18634'!$H$218:'18634'!$M$218)</f>
        <v>0</v>
      </c>
      <c r="P218" s="1"/>
      <c r="Q218" s="1"/>
      <c r="R218">
        <f>SUM('18634'!$O$218:'18634'!$Q$218)+'18634'!$AF$218</f>
        <v>0</v>
      </c>
      <c r="S218">
        <f>SUM('18634'!$R$218:'18634'!$R$218)</f>
        <v>0</v>
      </c>
      <c r="T218">
        <v>209</v>
      </c>
      <c r="V218" s="1"/>
      <c r="W218" s="1"/>
      <c r="X218" s="1"/>
      <c r="AF218">
        <f>'18634'!$G$218*IF(E218&lt;&gt;"",'18634'!$F$218,0)</f>
        <v>0</v>
      </c>
    </row>
    <row r="219" spans="1:32" ht="12.75">
      <c r="A219">
        <v>210</v>
      </c>
      <c r="B219" s="1"/>
      <c r="C219">
        <f>IF(B219&lt;&gt;"",VLOOKUP(B219,iscritti_18634!$A$2:$G$297,4,FALSE),"")</f>
      </c>
      <c r="D219">
        <f>IF(B219&lt;&gt;"",VLOOKUP(B219,iscritti_18634!$A$2:$G$297,2,FALSE),"")</f>
      </c>
      <c r="E219">
        <f>IF(B219&lt;&gt;"",VLOOKUP(B219,iscritti_18634!$A$2:$G$297,3,FALSE),"")</f>
      </c>
      <c r="F219">
        <f>IF(E219&lt;&gt;"",VLOOKUP(E219,'18634'!$AG$3:'18634'!$AH$6,2,FALSE),"")</f>
      </c>
      <c r="G219">
        <f>COUNTA('18634'!$H$219:'18634'!$M$219)</f>
        <v>0</v>
      </c>
      <c r="H219" s="1"/>
      <c r="I219" s="1"/>
      <c r="J219" s="1"/>
      <c r="K219" s="1"/>
      <c r="L219" s="1"/>
      <c r="M219" s="1"/>
      <c r="N219">
        <f>IF('18634'!$G$219&lt;&gt;0,'18634'!$O$219/'18634'!$G$219,"")</f>
      </c>
      <c r="O219">
        <f>SUM('18634'!$H$219:'18634'!$M$219)</f>
        <v>0</v>
      </c>
      <c r="P219" s="1"/>
      <c r="Q219" s="1"/>
      <c r="R219">
        <f>SUM('18634'!$O$219:'18634'!$Q$219)+'18634'!$AF$219</f>
        <v>0</v>
      </c>
      <c r="S219">
        <f>SUM('18634'!$R$219:'18634'!$R$219)</f>
        <v>0</v>
      </c>
      <c r="T219">
        <v>210</v>
      </c>
      <c r="V219" s="1"/>
      <c r="W219" s="1"/>
      <c r="X219" s="1"/>
      <c r="AF219">
        <f>'18634'!$G$219*IF(E219&lt;&gt;"",'18634'!$F$219,0)</f>
        <v>0</v>
      </c>
    </row>
    <row r="220" spans="1:32" ht="12.75">
      <c r="A220">
        <v>211</v>
      </c>
      <c r="B220" s="1"/>
      <c r="C220">
        <f>IF(B220&lt;&gt;"",VLOOKUP(B220,iscritti_18634!$A$2:$G$297,4,FALSE),"")</f>
      </c>
      <c r="D220">
        <f>IF(B220&lt;&gt;"",VLOOKUP(B220,iscritti_18634!$A$2:$G$297,2,FALSE),"")</f>
      </c>
      <c r="E220">
        <f>IF(B220&lt;&gt;"",VLOOKUP(B220,iscritti_18634!$A$2:$G$297,3,FALSE),"")</f>
      </c>
      <c r="F220">
        <f>IF(E220&lt;&gt;"",VLOOKUP(E220,'18634'!$AG$3:'18634'!$AH$6,2,FALSE),"")</f>
      </c>
      <c r="G220">
        <f>COUNTA('18634'!$H$220:'18634'!$M$220)</f>
        <v>0</v>
      </c>
      <c r="H220" s="1"/>
      <c r="I220" s="1"/>
      <c r="J220" s="1"/>
      <c r="K220" s="1"/>
      <c r="L220" s="1"/>
      <c r="M220" s="1"/>
      <c r="N220">
        <f>IF('18634'!$G$220&lt;&gt;0,'18634'!$O$220/'18634'!$G$220,"")</f>
      </c>
      <c r="O220">
        <f>SUM('18634'!$H$220:'18634'!$M$220)</f>
        <v>0</v>
      </c>
      <c r="P220" s="1"/>
      <c r="Q220" s="1"/>
      <c r="R220">
        <f>SUM('18634'!$O$220:'18634'!$Q$220)+'18634'!$AF$220</f>
        <v>0</v>
      </c>
      <c r="S220">
        <f>SUM('18634'!$R$220:'18634'!$R$220)</f>
        <v>0</v>
      </c>
      <c r="T220">
        <v>211</v>
      </c>
      <c r="V220" s="1"/>
      <c r="W220" s="1"/>
      <c r="X220" s="1"/>
      <c r="AF220">
        <f>'18634'!$G$220*IF(E220&lt;&gt;"",'18634'!$F$220,0)</f>
        <v>0</v>
      </c>
    </row>
    <row r="221" spans="1:32" ht="12.75">
      <c r="A221">
        <v>212</v>
      </c>
      <c r="B221" s="1"/>
      <c r="C221">
        <f>IF(B221&lt;&gt;"",VLOOKUP(B221,iscritti_18634!$A$2:$G$297,4,FALSE),"")</f>
      </c>
      <c r="D221">
        <f>IF(B221&lt;&gt;"",VLOOKUP(B221,iscritti_18634!$A$2:$G$297,2,FALSE),"")</f>
      </c>
      <c r="E221">
        <f>IF(B221&lt;&gt;"",VLOOKUP(B221,iscritti_18634!$A$2:$G$297,3,FALSE),"")</f>
      </c>
      <c r="F221">
        <f>IF(E221&lt;&gt;"",VLOOKUP(E221,'18634'!$AG$3:'18634'!$AH$6,2,FALSE),"")</f>
      </c>
      <c r="G221">
        <f>COUNTA('18634'!$H$221:'18634'!$M$221)</f>
        <v>0</v>
      </c>
      <c r="H221" s="1"/>
      <c r="I221" s="1"/>
      <c r="J221" s="1"/>
      <c r="K221" s="1"/>
      <c r="L221" s="1"/>
      <c r="M221" s="1"/>
      <c r="N221">
        <f>IF('18634'!$G$221&lt;&gt;0,'18634'!$O$221/'18634'!$G$221,"")</f>
      </c>
      <c r="O221">
        <f>SUM('18634'!$H$221:'18634'!$M$221)</f>
        <v>0</v>
      </c>
      <c r="P221" s="1"/>
      <c r="Q221" s="1"/>
      <c r="R221">
        <f>SUM('18634'!$O$221:'18634'!$Q$221)+'18634'!$AF$221</f>
        <v>0</v>
      </c>
      <c r="S221">
        <f>SUM('18634'!$R$221:'18634'!$R$221)</f>
        <v>0</v>
      </c>
      <c r="T221">
        <v>212</v>
      </c>
      <c r="V221" s="1"/>
      <c r="W221" s="1"/>
      <c r="X221" s="1"/>
      <c r="AF221">
        <f>'18634'!$G$221*IF(E221&lt;&gt;"",'18634'!$F$221,0)</f>
        <v>0</v>
      </c>
    </row>
    <row r="222" spans="1:32" ht="12.75">
      <c r="A222">
        <v>213</v>
      </c>
      <c r="B222" s="1"/>
      <c r="C222">
        <f>IF(B222&lt;&gt;"",VLOOKUP(B222,iscritti_18634!$A$2:$G$297,4,FALSE),"")</f>
      </c>
      <c r="D222">
        <f>IF(B222&lt;&gt;"",VLOOKUP(B222,iscritti_18634!$A$2:$G$297,2,FALSE),"")</f>
      </c>
      <c r="E222">
        <f>IF(B222&lt;&gt;"",VLOOKUP(B222,iscritti_18634!$A$2:$G$297,3,FALSE),"")</f>
      </c>
      <c r="F222">
        <f>IF(E222&lt;&gt;"",VLOOKUP(E222,'18634'!$AG$3:'18634'!$AH$6,2,FALSE),"")</f>
      </c>
      <c r="G222">
        <f>COUNTA('18634'!$H$222:'18634'!$M$222)</f>
        <v>0</v>
      </c>
      <c r="H222" s="1"/>
      <c r="I222" s="1"/>
      <c r="J222" s="1"/>
      <c r="K222" s="1"/>
      <c r="L222" s="1"/>
      <c r="M222" s="1"/>
      <c r="N222">
        <f>IF('18634'!$G$222&lt;&gt;0,'18634'!$O$222/'18634'!$G$222,"")</f>
      </c>
      <c r="O222">
        <f>SUM('18634'!$H$222:'18634'!$M$222)</f>
        <v>0</v>
      </c>
      <c r="P222" s="1"/>
      <c r="Q222" s="1"/>
      <c r="R222">
        <f>SUM('18634'!$O$222:'18634'!$Q$222)+'18634'!$AF$222</f>
        <v>0</v>
      </c>
      <c r="S222">
        <f>SUM('18634'!$R$222:'18634'!$R$222)</f>
        <v>0</v>
      </c>
      <c r="T222">
        <v>213</v>
      </c>
      <c r="V222" s="1"/>
      <c r="W222" s="1"/>
      <c r="X222" s="1"/>
      <c r="AF222">
        <f>'18634'!$G$222*IF(E222&lt;&gt;"",'18634'!$F$222,0)</f>
        <v>0</v>
      </c>
    </row>
    <row r="223" spans="1:32" ht="12.75">
      <c r="A223">
        <v>214</v>
      </c>
      <c r="B223" s="1"/>
      <c r="C223">
        <f>IF(B223&lt;&gt;"",VLOOKUP(B223,iscritti_18634!$A$2:$G$297,4,FALSE),"")</f>
      </c>
      <c r="D223">
        <f>IF(B223&lt;&gt;"",VLOOKUP(B223,iscritti_18634!$A$2:$G$297,2,FALSE),"")</f>
      </c>
      <c r="E223">
        <f>IF(B223&lt;&gt;"",VLOOKUP(B223,iscritti_18634!$A$2:$G$297,3,FALSE),"")</f>
      </c>
      <c r="F223">
        <f>IF(E223&lt;&gt;"",VLOOKUP(E223,'18634'!$AG$3:'18634'!$AH$6,2,FALSE),"")</f>
      </c>
      <c r="G223">
        <f>COUNTA('18634'!$H$223:'18634'!$M$223)</f>
        <v>0</v>
      </c>
      <c r="H223" s="1"/>
      <c r="I223" s="1"/>
      <c r="J223" s="1"/>
      <c r="K223" s="1"/>
      <c r="L223" s="1"/>
      <c r="M223" s="1"/>
      <c r="N223">
        <f>IF('18634'!$G$223&lt;&gt;0,'18634'!$O$223/'18634'!$G$223,"")</f>
      </c>
      <c r="O223">
        <f>SUM('18634'!$H$223:'18634'!$M$223)</f>
        <v>0</v>
      </c>
      <c r="P223" s="1"/>
      <c r="Q223" s="1"/>
      <c r="R223">
        <f>SUM('18634'!$O$223:'18634'!$Q$223)+'18634'!$AF$223</f>
        <v>0</v>
      </c>
      <c r="S223">
        <f>SUM('18634'!$R$223:'18634'!$R$223)</f>
        <v>0</v>
      </c>
      <c r="T223">
        <v>214</v>
      </c>
      <c r="V223" s="1"/>
      <c r="W223" s="1"/>
      <c r="X223" s="1"/>
      <c r="AF223">
        <f>'18634'!$G$223*IF(E223&lt;&gt;"",'18634'!$F$223,0)</f>
        <v>0</v>
      </c>
    </row>
    <row r="224" spans="1:32" ht="12.75">
      <c r="A224">
        <v>215</v>
      </c>
      <c r="B224" s="1"/>
      <c r="C224">
        <f>IF(B224&lt;&gt;"",VLOOKUP(B224,iscritti_18634!$A$2:$G$297,4,FALSE),"")</f>
      </c>
      <c r="D224">
        <f>IF(B224&lt;&gt;"",VLOOKUP(B224,iscritti_18634!$A$2:$G$297,2,FALSE),"")</f>
      </c>
      <c r="E224">
        <f>IF(B224&lt;&gt;"",VLOOKUP(B224,iscritti_18634!$A$2:$G$297,3,FALSE),"")</f>
      </c>
      <c r="F224">
        <f>IF(E224&lt;&gt;"",VLOOKUP(E224,'18634'!$AG$3:'18634'!$AH$6,2,FALSE),"")</f>
      </c>
      <c r="G224">
        <f>COUNTA('18634'!$H$224:'18634'!$M$224)</f>
        <v>0</v>
      </c>
      <c r="H224" s="1"/>
      <c r="I224" s="1"/>
      <c r="J224" s="1"/>
      <c r="K224" s="1"/>
      <c r="L224" s="1"/>
      <c r="M224" s="1"/>
      <c r="N224">
        <f>IF('18634'!$G$224&lt;&gt;0,'18634'!$O$224/'18634'!$G$224,"")</f>
      </c>
      <c r="O224">
        <f>SUM('18634'!$H$224:'18634'!$M$224)</f>
        <v>0</v>
      </c>
      <c r="P224" s="1"/>
      <c r="Q224" s="1"/>
      <c r="R224">
        <f>SUM('18634'!$O$224:'18634'!$Q$224)+'18634'!$AF$224</f>
        <v>0</v>
      </c>
      <c r="S224">
        <f>SUM('18634'!$R$224:'18634'!$R$224)</f>
        <v>0</v>
      </c>
      <c r="T224">
        <v>215</v>
      </c>
      <c r="V224" s="1"/>
      <c r="W224" s="1"/>
      <c r="X224" s="1"/>
      <c r="AF224">
        <f>'18634'!$G$224*IF(E224&lt;&gt;"",'18634'!$F$224,0)</f>
        <v>0</v>
      </c>
    </row>
    <row r="225" spans="1:32" ht="12.75">
      <c r="A225">
        <v>216</v>
      </c>
      <c r="B225" s="1"/>
      <c r="C225">
        <f>IF(B225&lt;&gt;"",VLOOKUP(B225,iscritti_18634!$A$2:$G$297,4,FALSE),"")</f>
      </c>
      <c r="D225">
        <f>IF(B225&lt;&gt;"",VLOOKUP(B225,iscritti_18634!$A$2:$G$297,2,FALSE),"")</f>
      </c>
      <c r="E225">
        <f>IF(B225&lt;&gt;"",VLOOKUP(B225,iscritti_18634!$A$2:$G$297,3,FALSE),"")</f>
      </c>
      <c r="F225">
        <f>IF(E225&lt;&gt;"",VLOOKUP(E225,'18634'!$AG$3:'18634'!$AH$6,2,FALSE),"")</f>
      </c>
      <c r="G225">
        <f>COUNTA('18634'!$H$225:'18634'!$M$225)</f>
        <v>0</v>
      </c>
      <c r="H225" s="1"/>
      <c r="I225" s="1"/>
      <c r="J225" s="1"/>
      <c r="K225" s="1"/>
      <c r="L225" s="1"/>
      <c r="M225" s="1"/>
      <c r="N225">
        <f>IF('18634'!$G$225&lt;&gt;0,'18634'!$O$225/'18634'!$G$225,"")</f>
      </c>
      <c r="O225">
        <f>SUM('18634'!$H$225:'18634'!$M$225)</f>
        <v>0</v>
      </c>
      <c r="P225" s="1"/>
      <c r="Q225" s="1"/>
      <c r="R225">
        <f>SUM('18634'!$O$225:'18634'!$Q$225)+'18634'!$AF$225</f>
        <v>0</v>
      </c>
      <c r="S225">
        <f>SUM('18634'!$R$225:'18634'!$R$225)</f>
        <v>0</v>
      </c>
      <c r="T225">
        <v>216</v>
      </c>
      <c r="V225" s="1"/>
      <c r="W225" s="1"/>
      <c r="X225" s="1"/>
      <c r="AF225">
        <f>'18634'!$G$225*IF(E225&lt;&gt;"",'18634'!$F$225,0)</f>
        <v>0</v>
      </c>
    </row>
    <row r="226" spans="1:32" ht="12.75">
      <c r="A226">
        <v>217</v>
      </c>
      <c r="B226" s="1"/>
      <c r="C226">
        <f>IF(B226&lt;&gt;"",VLOOKUP(B226,iscritti_18634!$A$2:$G$297,4,FALSE),"")</f>
      </c>
      <c r="D226">
        <f>IF(B226&lt;&gt;"",VLOOKUP(B226,iscritti_18634!$A$2:$G$297,2,FALSE),"")</f>
      </c>
      <c r="E226">
        <f>IF(B226&lt;&gt;"",VLOOKUP(B226,iscritti_18634!$A$2:$G$297,3,FALSE),"")</f>
      </c>
      <c r="F226">
        <f>IF(E226&lt;&gt;"",VLOOKUP(E226,'18634'!$AG$3:'18634'!$AH$6,2,FALSE),"")</f>
      </c>
      <c r="G226">
        <f>COUNTA('18634'!$H$226:'18634'!$M$226)</f>
        <v>0</v>
      </c>
      <c r="H226" s="1"/>
      <c r="I226" s="1"/>
      <c r="J226" s="1"/>
      <c r="K226" s="1"/>
      <c r="L226" s="1"/>
      <c r="M226" s="1"/>
      <c r="N226">
        <f>IF('18634'!$G$226&lt;&gt;0,'18634'!$O$226/'18634'!$G$226,"")</f>
      </c>
      <c r="O226">
        <f>SUM('18634'!$H$226:'18634'!$M$226)</f>
        <v>0</v>
      </c>
      <c r="P226" s="1"/>
      <c r="Q226" s="1"/>
      <c r="R226">
        <f>SUM('18634'!$O$226:'18634'!$Q$226)+'18634'!$AF$226</f>
        <v>0</v>
      </c>
      <c r="S226">
        <f>SUM('18634'!$R$226:'18634'!$R$226)</f>
        <v>0</v>
      </c>
      <c r="T226">
        <v>217</v>
      </c>
      <c r="V226" s="1"/>
      <c r="W226" s="1"/>
      <c r="X226" s="1"/>
      <c r="AF226">
        <f>'18634'!$G$226*IF(E226&lt;&gt;"",'18634'!$F$226,0)</f>
        <v>0</v>
      </c>
    </row>
    <row r="227" spans="1:32" ht="12.75">
      <c r="A227">
        <v>218</v>
      </c>
      <c r="B227" s="1"/>
      <c r="C227">
        <f>IF(B227&lt;&gt;"",VLOOKUP(B227,iscritti_18634!$A$2:$G$297,4,FALSE),"")</f>
      </c>
      <c r="D227">
        <f>IF(B227&lt;&gt;"",VLOOKUP(B227,iscritti_18634!$A$2:$G$297,2,FALSE),"")</f>
      </c>
      <c r="E227">
        <f>IF(B227&lt;&gt;"",VLOOKUP(B227,iscritti_18634!$A$2:$G$297,3,FALSE),"")</f>
      </c>
      <c r="F227">
        <f>IF(E227&lt;&gt;"",VLOOKUP(E227,'18634'!$AG$3:'18634'!$AH$6,2,FALSE),"")</f>
      </c>
      <c r="G227">
        <f>COUNTA('18634'!$H$227:'18634'!$M$227)</f>
        <v>0</v>
      </c>
      <c r="H227" s="1"/>
      <c r="I227" s="1"/>
      <c r="J227" s="1"/>
      <c r="K227" s="1"/>
      <c r="L227" s="1"/>
      <c r="M227" s="1"/>
      <c r="N227">
        <f>IF('18634'!$G$227&lt;&gt;0,'18634'!$O$227/'18634'!$G$227,"")</f>
      </c>
      <c r="O227">
        <f>SUM('18634'!$H$227:'18634'!$M$227)</f>
        <v>0</v>
      </c>
      <c r="P227" s="1"/>
      <c r="Q227" s="1"/>
      <c r="R227">
        <f>SUM('18634'!$O$227:'18634'!$Q$227)+'18634'!$AF$227</f>
        <v>0</v>
      </c>
      <c r="S227">
        <f>SUM('18634'!$R$227:'18634'!$R$227)</f>
        <v>0</v>
      </c>
      <c r="T227">
        <v>218</v>
      </c>
      <c r="V227" s="1"/>
      <c r="W227" s="1"/>
      <c r="X227" s="1"/>
      <c r="AF227">
        <f>'18634'!$G$227*IF(E227&lt;&gt;"",'18634'!$F$227,0)</f>
        <v>0</v>
      </c>
    </row>
    <row r="228" spans="1:32" ht="12.75">
      <c r="A228">
        <v>219</v>
      </c>
      <c r="B228" s="1"/>
      <c r="C228">
        <f>IF(B228&lt;&gt;"",VLOOKUP(B228,iscritti_18634!$A$2:$G$297,4,FALSE),"")</f>
      </c>
      <c r="D228">
        <f>IF(B228&lt;&gt;"",VLOOKUP(B228,iscritti_18634!$A$2:$G$297,2,FALSE),"")</f>
      </c>
      <c r="E228">
        <f>IF(B228&lt;&gt;"",VLOOKUP(B228,iscritti_18634!$A$2:$G$297,3,FALSE),"")</f>
      </c>
      <c r="F228">
        <f>IF(E228&lt;&gt;"",VLOOKUP(E228,'18634'!$AG$3:'18634'!$AH$6,2,FALSE),"")</f>
      </c>
      <c r="G228">
        <f>COUNTA('18634'!$H$228:'18634'!$M$228)</f>
        <v>0</v>
      </c>
      <c r="H228" s="1"/>
      <c r="I228" s="1"/>
      <c r="J228" s="1"/>
      <c r="K228" s="1"/>
      <c r="L228" s="1"/>
      <c r="M228" s="1"/>
      <c r="N228">
        <f>IF('18634'!$G$228&lt;&gt;0,'18634'!$O$228/'18634'!$G$228,"")</f>
      </c>
      <c r="O228">
        <f>SUM('18634'!$H$228:'18634'!$M$228)</f>
        <v>0</v>
      </c>
      <c r="P228" s="1"/>
      <c r="Q228" s="1"/>
      <c r="R228">
        <f>SUM('18634'!$O$228:'18634'!$Q$228)+'18634'!$AF$228</f>
        <v>0</v>
      </c>
      <c r="S228">
        <f>SUM('18634'!$R$228:'18634'!$R$228)</f>
        <v>0</v>
      </c>
      <c r="T228">
        <v>219</v>
      </c>
      <c r="V228" s="1"/>
      <c r="W228" s="1"/>
      <c r="X228" s="1"/>
      <c r="AF228">
        <f>'18634'!$G$228*IF(E228&lt;&gt;"",'18634'!$F$228,0)</f>
        <v>0</v>
      </c>
    </row>
    <row r="229" spans="1:32" ht="12.75">
      <c r="A229">
        <v>220</v>
      </c>
      <c r="B229" s="1"/>
      <c r="C229">
        <f>IF(B229&lt;&gt;"",VLOOKUP(B229,iscritti_18634!$A$2:$G$297,4,FALSE),"")</f>
      </c>
      <c r="D229">
        <f>IF(B229&lt;&gt;"",VLOOKUP(B229,iscritti_18634!$A$2:$G$297,2,FALSE),"")</f>
      </c>
      <c r="E229">
        <f>IF(B229&lt;&gt;"",VLOOKUP(B229,iscritti_18634!$A$2:$G$297,3,FALSE),"")</f>
      </c>
      <c r="F229">
        <f>IF(E229&lt;&gt;"",VLOOKUP(E229,'18634'!$AG$3:'18634'!$AH$6,2,FALSE),"")</f>
      </c>
      <c r="G229">
        <f>COUNTA('18634'!$H$229:'18634'!$M$229)</f>
        <v>0</v>
      </c>
      <c r="H229" s="1"/>
      <c r="I229" s="1"/>
      <c r="J229" s="1"/>
      <c r="K229" s="1"/>
      <c r="L229" s="1"/>
      <c r="M229" s="1"/>
      <c r="N229">
        <f>IF('18634'!$G$229&lt;&gt;0,'18634'!$O$229/'18634'!$G$229,"")</f>
      </c>
      <c r="O229">
        <f>SUM('18634'!$H$229:'18634'!$M$229)</f>
        <v>0</v>
      </c>
      <c r="P229" s="1"/>
      <c r="Q229" s="1"/>
      <c r="R229">
        <f>SUM('18634'!$O$229:'18634'!$Q$229)+'18634'!$AF$229</f>
        <v>0</v>
      </c>
      <c r="S229">
        <f>SUM('18634'!$R$229:'18634'!$R$229)</f>
        <v>0</v>
      </c>
      <c r="T229">
        <v>220</v>
      </c>
      <c r="V229" s="1"/>
      <c r="W229" s="1"/>
      <c r="X229" s="1"/>
      <c r="AF229">
        <f>'18634'!$G$229*IF(E229&lt;&gt;"",'18634'!$F$229,0)</f>
        <v>0</v>
      </c>
    </row>
    <row r="230" spans="1:32" ht="12.75">
      <c r="A230">
        <v>221</v>
      </c>
      <c r="B230" s="1"/>
      <c r="C230">
        <f>IF(B230&lt;&gt;"",VLOOKUP(B230,iscritti_18634!$A$2:$G$297,4,FALSE),"")</f>
      </c>
      <c r="D230">
        <f>IF(B230&lt;&gt;"",VLOOKUP(B230,iscritti_18634!$A$2:$G$297,2,FALSE),"")</f>
      </c>
      <c r="E230">
        <f>IF(B230&lt;&gt;"",VLOOKUP(B230,iscritti_18634!$A$2:$G$297,3,FALSE),"")</f>
      </c>
      <c r="F230">
        <f>IF(E230&lt;&gt;"",VLOOKUP(E230,'18634'!$AG$3:'18634'!$AH$6,2,FALSE),"")</f>
      </c>
      <c r="G230">
        <f>COUNTA('18634'!$H$230:'18634'!$M$230)</f>
        <v>0</v>
      </c>
      <c r="H230" s="1"/>
      <c r="I230" s="1"/>
      <c r="J230" s="1"/>
      <c r="K230" s="1"/>
      <c r="L230" s="1"/>
      <c r="M230" s="1"/>
      <c r="N230">
        <f>IF('18634'!$G$230&lt;&gt;0,'18634'!$O$230/'18634'!$G$230,"")</f>
      </c>
      <c r="O230">
        <f>SUM('18634'!$H$230:'18634'!$M$230)</f>
        <v>0</v>
      </c>
      <c r="P230" s="1"/>
      <c r="Q230" s="1"/>
      <c r="R230">
        <f>SUM('18634'!$O$230:'18634'!$Q$230)+'18634'!$AF$230</f>
        <v>0</v>
      </c>
      <c r="S230">
        <f>SUM('18634'!$R$230:'18634'!$R$230)</f>
        <v>0</v>
      </c>
      <c r="T230">
        <v>221</v>
      </c>
      <c r="V230" s="1"/>
      <c r="W230" s="1"/>
      <c r="X230" s="1"/>
      <c r="AF230">
        <f>'18634'!$G$230*IF(E230&lt;&gt;"",'18634'!$F$230,0)</f>
        <v>0</v>
      </c>
    </row>
    <row r="231" spans="1:32" ht="12.75">
      <c r="A231">
        <v>222</v>
      </c>
      <c r="B231" s="1"/>
      <c r="C231">
        <f>IF(B231&lt;&gt;"",VLOOKUP(B231,iscritti_18634!$A$2:$G$297,4,FALSE),"")</f>
      </c>
      <c r="D231">
        <f>IF(B231&lt;&gt;"",VLOOKUP(B231,iscritti_18634!$A$2:$G$297,2,FALSE),"")</f>
      </c>
      <c r="E231">
        <f>IF(B231&lt;&gt;"",VLOOKUP(B231,iscritti_18634!$A$2:$G$297,3,FALSE),"")</f>
      </c>
      <c r="F231">
        <f>IF(E231&lt;&gt;"",VLOOKUP(E231,'18634'!$AG$3:'18634'!$AH$6,2,FALSE),"")</f>
      </c>
      <c r="G231">
        <f>COUNTA('18634'!$H$231:'18634'!$M$231)</f>
        <v>0</v>
      </c>
      <c r="H231" s="1"/>
      <c r="I231" s="1"/>
      <c r="J231" s="1"/>
      <c r="K231" s="1"/>
      <c r="L231" s="1"/>
      <c r="M231" s="1"/>
      <c r="N231">
        <f>IF('18634'!$G$231&lt;&gt;0,'18634'!$O$231/'18634'!$G$231,"")</f>
      </c>
      <c r="O231">
        <f>SUM('18634'!$H$231:'18634'!$M$231)</f>
        <v>0</v>
      </c>
      <c r="P231" s="1"/>
      <c r="Q231" s="1"/>
      <c r="R231">
        <f>SUM('18634'!$O$231:'18634'!$Q$231)+'18634'!$AF$231</f>
        <v>0</v>
      </c>
      <c r="S231">
        <f>SUM('18634'!$R$231:'18634'!$R$231)</f>
        <v>0</v>
      </c>
      <c r="T231">
        <v>222</v>
      </c>
      <c r="V231" s="1"/>
      <c r="W231" s="1"/>
      <c r="X231" s="1"/>
      <c r="AF231">
        <f>'18634'!$G$231*IF(E231&lt;&gt;"",'18634'!$F$231,0)</f>
        <v>0</v>
      </c>
    </row>
    <row r="232" spans="1:32" ht="12.75">
      <c r="A232">
        <v>223</v>
      </c>
      <c r="B232" s="1"/>
      <c r="C232">
        <f>IF(B232&lt;&gt;"",VLOOKUP(B232,iscritti_18634!$A$2:$G$297,4,FALSE),"")</f>
      </c>
      <c r="D232">
        <f>IF(B232&lt;&gt;"",VLOOKUP(B232,iscritti_18634!$A$2:$G$297,2,FALSE),"")</f>
      </c>
      <c r="E232">
        <f>IF(B232&lt;&gt;"",VLOOKUP(B232,iscritti_18634!$A$2:$G$297,3,FALSE),"")</f>
      </c>
      <c r="F232">
        <f>IF(E232&lt;&gt;"",VLOOKUP(E232,'18634'!$AG$3:'18634'!$AH$6,2,FALSE),"")</f>
      </c>
      <c r="G232">
        <f>COUNTA('18634'!$H$232:'18634'!$M$232)</f>
        <v>0</v>
      </c>
      <c r="H232" s="1"/>
      <c r="I232" s="1"/>
      <c r="J232" s="1"/>
      <c r="K232" s="1"/>
      <c r="L232" s="1"/>
      <c r="M232" s="1"/>
      <c r="N232">
        <f>IF('18634'!$G$232&lt;&gt;0,'18634'!$O$232/'18634'!$G$232,"")</f>
      </c>
      <c r="O232">
        <f>SUM('18634'!$H$232:'18634'!$M$232)</f>
        <v>0</v>
      </c>
      <c r="P232" s="1"/>
      <c r="Q232" s="1"/>
      <c r="R232">
        <f>SUM('18634'!$O$232:'18634'!$Q$232)+'18634'!$AF$232</f>
        <v>0</v>
      </c>
      <c r="S232">
        <f>SUM('18634'!$R$232:'18634'!$R$232)</f>
        <v>0</v>
      </c>
      <c r="T232">
        <v>223</v>
      </c>
      <c r="V232" s="1"/>
      <c r="W232" s="1"/>
      <c r="X232" s="1"/>
      <c r="AF232">
        <f>'18634'!$G$232*IF(E232&lt;&gt;"",'18634'!$F$232,0)</f>
        <v>0</v>
      </c>
    </row>
    <row r="233" spans="1:32" ht="12.75">
      <c r="A233">
        <v>224</v>
      </c>
      <c r="B233" s="1"/>
      <c r="C233">
        <f>IF(B233&lt;&gt;"",VLOOKUP(B233,iscritti_18634!$A$2:$G$297,4,FALSE),"")</f>
      </c>
      <c r="D233">
        <f>IF(B233&lt;&gt;"",VLOOKUP(B233,iscritti_18634!$A$2:$G$297,2,FALSE),"")</f>
      </c>
      <c r="E233">
        <f>IF(B233&lt;&gt;"",VLOOKUP(B233,iscritti_18634!$A$2:$G$297,3,FALSE),"")</f>
      </c>
      <c r="F233">
        <f>IF(E233&lt;&gt;"",VLOOKUP(E233,'18634'!$AG$3:'18634'!$AH$6,2,FALSE),"")</f>
      </c>
      <c r="G233">
        <f>COUNTA('18634'!$H$233:'18634'!$M$233)</f>
        <v>0</v>
      </c>
      <c r="H233" s="1"/>
      <c r="I233" s="1"/>
      <c r="J233" s="1"/>
      <c r="K233" s="1"/>
      <c r="L233" s="1"/>
      <c r="M233" s="1"/>
      <c r="N233">
        <f>IF('18634'!$G$233&lt;&gt;0,'18634'!$O$233/'18634'!$G$233,"")</f>
      </c>
      <c r="O233">
        <f>SUM('18634'!$H$233:'18634'!$M$233)</f>
        <v>0</v>
      </c>
      <c r="P233" s="1"/>
      <c r="Q233" s="1"/>
      <c r="R233">
        <f>SUM('18634'!$O$233:'18634'!$Q$233)+'18634'!$AF$233</f>
        <v>0</v>
      </c>
      <c r="S233">
        <f>SUM('18634'!$R$233:'18634'!$R$233)</f>
        <v>0</v>
      </c>
      <c r="T233">
        <v>224</v>
      </c>
      <c r="V233" s="1"/>
      <c r="W233" s="1"/>
      <c r="X233" s="1"/>
      <c r="AF233">
        <f>'18634'!$G$233*IF(E233&lt;&gt;"",'18634'!$F$233,0)</f>
        <v>0</v>
      </c>
    </row>
    <row r="234" spans="1:32" ht="12.75">
      <c r="A234">
        <v>225</v>
      </c>
      <c r="B234" s="1"/>
      <c r="C234">
        <f>IF(B234&lt;&gt;"",VLOOKUP(B234,iscritti_18634!$A$2:$G$297,4,FALSE),"")</f>
      </c>
      <c r="D234">
        <f>IF(B234&lt;&gt;"",VLOOKUP(B234,iscritti_18634!$A$2:$G$297,2,FALSE),"")</f>
      </c>
      <c r="E234">
        <f>IF(B234&lt;&gt;"",VLOOKUP(B234,iscritti_18634!$A$2:$G$297,3,FALSE),"")</f>
      </c>
      <c r="F234">
        <f>IF(E234&lt;&gt;"",VLOOKUP(E234,'18634'!$AG$3:'18634'!$AH$6,2,FALSE),"")</f>
      </c>
      <c r="G234">
        <f>COUNTA('18634'!$H$234:'18634'!$M$234)</f>
        <v>0</v>
      </c>
      <c r="H234" s="1"/>
      <c r="I234" s="1"/>
      <c r="J234" s="1"/>
      <c r="K234" s="1"/>
      <c r="L234" s="1"/>
      <c r="M234" s="1"/>
      <c r="N234">
        <f>IF('18634'!$G$234&lt;&gt;0,'18634'!$O$234/'18634'!$G$234,"")</f>
      </c>
      <c r="O234">
        <f>SUM('18634'!$H$234:'18634'!$M$234)</f>
        <v>0</v>
      </c>
      <c r="P234" s="1"/>
      <c r="Q234" s="1"/>
      <c r="R234">
        <f>SUM('18634'!$O$234:'18634'!$Q$234)+'18634'!$AF$234</f>
        <v>0</v>
      </c>
      <c r="S234">
        <f>SUM('18634'!$R$234:'18634'!$R$234)</f>
        <v>0</v>
      </c>
      <c r="T234">
        <v>225</v>
      </c>
      <c r="V234" s="1"/>
      <c r="W234" s="1"/>
      <c r="X234" s="1"/>
      <c r="AF234">
        <f>'18634'!$G$234*IF(E234&lt;&gt;"",'18634'!$F$234,0)</f>
        <v>0</v>
      </c>
    </row>
    <row r="235" spans="1:32" ht="12.75">
      <c r="A235">
        <v>226</v>
      </c>
      <c r="B235" s="1"/>
      <c r="C235">
        <f>IF(B235&lt;&gt;"",VLOOKUP(B235,iscritti_18634!$A$2:$G$297,4,FALSE),"")</f>
      </c>
      <c r="D235">
        <f>IF(B235&lt;&gt;"",VLOOKUP(B235,iscritti_18634!$A$2:$G$297,2,FALSE),"")</f>
      </c>
      <c r="E235">
        <f>IF(B235&lt;&gt;"",VLOOKUP(B235,iscritti_18634!$A$2:$G$297,3,FALSE),"")</f>
      </c>
      <c r="F235">
        <f>IF(E235&lt;&gt;"",VLOOKUP(E235,'18634'!$AG$3:'18634'!$AH$6,2,FALSE),"")</f>
      </c>
      <c r="G235">
        <f>COUNTA('18634'!$H$235:'18634'!$M$235)</f>
        <v>0</v>
      </c>
      <c r="H235" s="1"/>
      <c r="I235" s="1"/>
      <c r="J235" s="1"/>
      <c r="K235" s="1"/>
      <c r="L235" s="1"/>
      <c r="M235" s="1"/>
      <c r="N235">
        <f>IF('18634'!$G$235&lt;&gt;0,'18634'!$O$235/'18634'!$G$235,"")</f>
      </c>
      <c r="O235">
        <f>SUM('18634'!$H$235:'18634'!$M$235)</f>
        <v>0</v>
      </c>
      <c r="P235" s="1"/>
      <c r="Q235" s="1"/>
      <c r="R235">
        <f>SUM('18634'!$O$235:'18634'!$Q$235)+'18634'!$AF$235</f>
        <v>0</v>
      </c>
      <c r="S235">
        <f>SUM('18634'!$R$235:'18634'!$R$235)</f>
        <v>0</v>
      </c>
      <c r="T235">
        <v>226</v>
      </c>
      <c r="V235" s="1"/>
      <c r="W235" s="1"/>
      <c r="X235" s="1"/>
      <c r="AF235">
        <f>'18634'!$G$235*IF(E235&lt;&gt;"",'18634'!$F$235,0)</f>
        <v>0</v>
      </c>
    </row>
    <row r="236" spans="1:32" ht="12.75">
      <c r="A236">
        <v>227</v>
      </c>
      <c r="B236" s="1"/>
      <c r="C236">
        <f>IF(B236&lt;&gt;"",VLOOKUP(B236,iscritti_18634!$A$2:$G$297,4,FALSE),"")</f>
      </c>
      <c r="D236">
        <f>IF(B236&lt;&gt;"",VLOOKUP(B236,iscritti_18634!$A$2:$G$297,2,FALSE),"")</f>
      </c>
      <c r="E236">
        <f>IF(B236&lt;&gt;"",VLOOKUP(B236,iscritti_18634!$A$2:$G$297,3,FALSE),"")</f>
      </c>
      <c r="F236">
        <f>IF(E236&lt;&gt;"",VLOOKUP(E236,'18634'!$AG$3:'18634'!$AH$6,2,FALSE),"")</f>
      </c>
      <c r="G236">
        <f>COUNTA('18634'!$H$236:'18634'!$M$236)</f>
        <v>0</v>
      </c>
      <c r="H236" s="1"/>
      <c r="I236" s="1"/>
      <c r="J236" s="1"/>
      <c r="K236" s="1"/>
      <c r="L236" s="1"/>
      <c r="M236" s="1"/>
      <c r="N236">
        <f>IF('18634'!$G$236&lt;&gt;0,'18634'!$O$236/'18634'!$G$236,"")</f>
      </c>
      <c r="O236">
        <f>SUM('18634'!$H$236:'18634'!$M$236)</f>
        <v>0</v>
      </c>
      <c r="P236" s="1"/>
      <c r="Q236" s="1"/>
      <c r="R236">
        <f>SUM('18634'!$O$236:'18634'!$Q$236)+'18634'!$AF$236</f>
        <v>0</v>
      </c>
      <c r="S236">
        <f>SUM('18634'!$R$236:'18634'!$R$236)</f>
        <v>0</v>
      </c>
      <c r="T236">
        <v>227</v>
      </c>
      <c r="V236" s="1"/>
      <c r="W236" s="1"/>
      <c r="X236" s="1"/>
      <c r="AF236">
        <f>'18634'!$G$236*IF(E236&lt;&gt;"",'18634'!$F$236,0)</f>
        <v>0</v>
      </c>
    </row>
    <row r="237" spans="1:32" ht="12.75">
      <c r="A237">
        <v>228</v>
      </c>
      <c r="B237" s="1"/>
      <c r="C237">
        <f>IF(B237&lt;&gt;"",VLOOKUP(B237,iscritti_18634!$A$2:$G$297,4,FALSE),"")</f>
      </c>
      <c r="D237">
        <f>IF(B237&lt;&gt;"",VLOOKUP(B237,iscritti_18634!$A$2:$G$297,2,FALSE),"")</f>
      </c>
      <c r="E237">
        <f>IF(B237&lt;&gt;"",VLOOKUP(B237,iscritti_18634!$A$2:$G$297,3,FALSE),"")</f>
      </c>
      <c r="F237">
        <f>IF(E237&lt;&gt;"",VLOOKUP(E237,'18634'!$AG$3:'18634'!$AH$6,2,FALSE),"")</f>
      </c>
      <c r="G237">
        <f>COUNTA('18634'!$H$237:'18634'!$M$237)</f>
        <v>0</v>
      </c>
      <c r="H237" s="1"/>
      <c r="I237" s="1"/>
      <c r="J237" s="1"/>
      <c r="K237" s="1"/>
      <c r="L237" s="1"/>
      <c r="M237" s="1"/>
      <c r="N237">
        <f>IF('18634'!$G$237&lt;&gt;0,'18634'!$O$237/'18634'!$G$237,"")</f>
      </c>
      <c r="O237">
        <f>SUM('18634'!$H$237:'18634'!$M$237)</f>
        <v>0</v>
      </c>
      <c r="P237" s="1"/>
      <c r="Q237" s="1"/>
      <c r="R237">
        <f>SUM('18634'!$O$237:'18634'!$Q$237)+'18634'!$AF$237</f>
        <v>0</v>
      </c>
      <c r="S237">
        <f>SUM('18634'!$R$237:'18634'!$R$237)</f>
        <v>0</v>
      </c>
      <c r="T237">
        <v>228</v>
      </c>
      <c r="V237" s="1"/>
      <c r="W237" s="1"/>
      <c r="X237" s="1"/>
      <c r="AF237">
        <f>'18634'!$G$237*IF(E237&lt;&gt;"",'18634'!$F$237,0)</f>
        <v>0</v>
      </c>
    </row>
    <row r="238" spans="1:32" ht="12.75">
      <c r="A238">
        <v>229</v>
      </c>
      <c r="B238" s="1"/>
      <c r="C238">
        <f>IF(B238&lt;&gt;"",VLOOKUP(B238,iscritti_18634!$A$2:$G$297,4,FALSE),"")</f>
      </c>
      <c r="D238">
        <f>IF(B238&lt;&gt;"",VLOOKUP(B238,iscritti_18634!$A$2:$G$297,2,FALSE),"")</f>
      </c>
      <c r="E238">
        <f>IF(B238&lt;&gt;"",VLOOKUP(B238,iscritti_18634!$A$2:$G$297,3,FALSE),"")</f>
      </c>
      <c r="F238">
        <f>IF(E238&lt;&gt;"",VLOOKUP(E238,'18634'!$AG$3:'18634'!$AH$6,2,FALSE),"")</f>
      </c>
      <c r="G238">
        <f>COUNTA('18634'!$H$238:'18634'!$M$238)</f>
        <v>0</v>
      </c>
      <c r="H238" s="1"/>
      <c r="I238" s="1"/>
      <c r="J238" s="1"/>
      <c r="K238" s="1"/>
      <c r="L238" s="1"/>
      <c r="M238" s="1"/>
      <c r="N238">
        <f>IF('18634'!$G$238&lt;&gt;0,'18634'!$O$238/'18634'!$G$238,"")</f>
      </c>
      <c r="O238">
        <f>SUM('18634'!$H$238:'18634'!$M$238)</f>
        <v>0</v>
      </c>
      <c r="P238" s="1"/>
      <c r="Q238" s="1"/>
      <c r="R238">
        <f>SUM('18634'!$O$238:'18634'!$Q$238)+'18634'!$AF$238</f>
        <v>0</v>
      </c>
      <c r="S238">
        <f>SUM('18634'!$R$238:'18634'!$R$238)</f>
        <v>0</v>
      </c>
      <c r="T238">
        <v>229</v>
      </c>
      <c r="V238" s="1"/>
      <c r="W238" s="1"/>
      <c r="X238" s="1"/>
      <c r="AF238">
        <f>'18634'!$G$238*IF(E238&lt;&gt;"",'18634'!$F$238,0)</f>
        <v>0</v>
      </c>
    </row>
    <row r="239" spans="1:32" ht="12.75">
      <c r="A239">
        <v>230</v>
      </c>
      <c r="B239" s="1"/>
      <c r="C239">
        <f>IF(B239&lt;&gt;"",VLOOKUP(B239,iscritti_18634!$A$2:$G$297,4,FALSE),"")</f>
      </c>
      <c r="D239">
        <f>IF(B239&lt;&gt;"",VLOOKUP(B239,iscritti_18634!$A$2:$G$297,2,FALSE),"")</f>
      </c>
      <c r="E239">
        <f>IF(B239&lt;&gt;"",VLOOKUP(B239,iscritti_18634!$A$2:$G$297,3,FALSE),"")</f>
      </c>
      <c r="F239">
        <f>IF(E239&lt;&gt;"",VLOOKUP(E239,'18634'!$AG$3:'18634'!$AH$6,2,FALSE),"")</f>
      </c>
      <c r="G239">
        <f>COUNTA('18634'!$H$239:'18634'!$M$239)</f>
        <v>0</v>
      </c>
      <c r="H239" s="1"/>
      <c r="I239" s="1"/>
      <c r="J239" s="1"/>
      <c r="K239" s="1"/>
      <c r="L239" s="1"/>
      <c r="M239" s="1"/>
      <c r="N239">
        <f>IF('18634'!$G$239&lt;&gt;0,'18634'!$O$239/'18634'!$G$239,"")</f>
      </c>
      <c r="O239">
        <f>SUM('18634'!$H$239:'18634'!$M$239)</f>
        <v>0</v>
      </c>
      <c r="P239" s="1"/>
      <c r="Q239" s="1"/>
      <c r="R239">
        <f>SUM('18634'!$O$239:'18634'!$Q$239)+'18634'!$AF$239</f>
        <v>0</v>
      </c>
      <c r="S239">
        <f>SUM('18634'!$R$239:'18634'!$R$239)</f>
        <v>0</v>
      </c>
      <c r="T239">
        <v>230</v>
      </c>
      <c r="V239" s="1"/>
      <c r="W239" s="1"/>
      <c r="X239" s="1"/>
      <c r="AF239">
        <f>'18634'!$G$239*IF(E239&lt;&gt;"",'18634'!$F$239,0)</f>
        <v>0</v>
      </c>
    </row>
    <row r="240" spans="1:32" ht="12.75">
      <c r="A240">
        <v>231</v>
      </c>
      <c r="B240" s="1"/>
      <c r="C240">
        <f>IF(B240&lt;&gt;"",VLOOKUP(B240,iscritti_18634!$A$2:$G$297,4,FALSE),"")</f>
      </c>
      <c r="D240">
        <f>IF(B240&lt;&gt;"",VLOOKUP(B240,iscritti_18634!$A$2:$G$297,2,FALSE),"")</f>
      </c>
      <c r="E240">
        <f>IF(B240&lt;&gt;"",VLOOKUP(B240,iscritti_18634!$A$2:$G$297,3,FALSE),"")</f>
      </c>
      <c r="F240">
        <f>IF(E240&lt;&gt;"",VLOOKUP(E240,'18634'!$AG$3:'18634'!$AH$6,2,FALSE),"")</f>
      </c>
      <c r="G240">
        <f>COUNTA('18634'!$H$240:'18634'!$M$240)</f>
        <v>0</v>
      </c>
      <c r="H240" s="1"/>
      <c r="I240" s="1"/>
      <c r="J240" s="1"/>
      <c r="K240" s="1"/>
      <c r="L240" s="1"/>
      <c r="M240" s="1"/>
      <c r="N240">
        <f>IF('18634'!$G$240&lt;&gt;0,'18634'!$O$240/'18634'!$G$240,"")</f>
      </c>
      <c r="O240">
        <f>SUM('18634'!$H$240:'18634'!$M$240)</f>
        <v>0</v>
      </c>
      <c r="P240" s="1"/>
      <c r="Q240" s="1"/>
      <c r="R240">
        <f>SUM('18634'!$O$240:'18634'!$Q$240)+'18634'!$AF$240</f>
        <v>0</v>
      </c>
      <c r="S240">
        <f>SUM('18634'!$R$240:'18634'!$R$240)</f>
        <v>0</v>
      </c>
      <c r="T240">
        <v>231</v>
      </c>
      <c r="V240" s="1"/>
      <c r="W240" s="1"/>
      <c r="X240" s="1"/>
      <c r="AF240">
        <f>'18634'!$G$240*IF(E240&lt;&gt;"",'18634'!$F$240,0)</f>
        <v>0</v>
      </c>
    </row>
    <row r="241" spans="1:32" ht="12.75">
      <c r="A241">
        <v>232</v>
      </c>
      <c r="B241" s="1"/>
      <c r="C241">
        <f>IF(B241&lt;&gt;"",VLOOKUP(B241,iscritti_18634!$A$2:$G$297,4,FALSE),"")</f>
      </c>
      <c r="D241">
        <f>IF(B241&lt;&gt;"",VLOOKUP(B241,iscritti_18634!$A$2:$G$297,2,FALSE),"")</f>
      </c>
      <c r="E241">
        <f>IF(B241&lt;&gt;"",VLOOKUP(B241,iscritti_18634!$A$2:$G$297,3,FALSE),"")</f>
      </c>
      <c r="F241">
        <f>IF(E241&lt;&gt;"",VLOOKUP(E241,'18634'!$AG$3:'18634'!$AH$6,2,FALSE),"")</f>
      </c>
      <c r="G241">
        <f>COUNTA('18634'!$H$241:'18634'!$M$241)</f>
        <v>0</v>
      </c>
      <c r="H241" s="1"/>
      <c r="I241" s="1"/>
      <c r="J241" s="1"/>
      <c r="K241" s="1"/>
      <c r="L241" s="1"/>
      <c r="M241" s="1"/>
      <c r="N241">
        <f>IF('18634'!$G$241&lt;&gt;0,'18634'!$O$241/'18634'!$G$241,"")</f>
      </c>
      <c r="O241">
        <f>SUM('18634'!$H$241:'18634'!$M$241)</f>
        <v>0</v>
      </c>
      <c r="P241" s="1"/>
      <c r="Q241" s="1"/>
      <c r="R241">
        <f>SUM('18634'!$O$241:'18634'!$Q$241)+'18634'!$AF$241</f>
        <v>0</v>
      </c>
      <c r="S241">
        <f>SUM('18634'!$R$241:'18634'!$R$241)</f>
        <v>0</v>
      </c>
      <c r="T241">
        <v>232</v>
      </c>
      <c r="V241" s="1"/>
      <c r="W241" s="1"/>
      <c r="X241" s="1"/>
      <c r="AF241">
        <f>'18634'!$G$241*IF(E241&lt;&gt;"",'18634'!$F$241,0)</f>
        <v>0</v>
      </c>
    </row>
    <row r="242" spans="1:32" ht="12.75">
      <c r="A242">
        <v>233</v>
      </c>
      <c r="B242" s="1"/>
      <c r="C242">
        <f>IF(B242&lt;&gt;"",VLOOKUP(B242,iscritti_18634!$A$2:$G$297,4,FALSE),"")</f>
      </c>
      <c r="D242">
        <f>IF(B242&lt;&gt;"",VLOOKUP(B242,iscritti_18634!$A$2:$G$297,2,FALSE),"")</f>
      </c>
      <c r="E242">
        <f>IF(B242&lt;&gt;"",VLOOKUP(B242,iscritti_18634!$A$2:$G$297,3,FALSE),"")</f>
      </c>
      <c r="F242">
        <f>IF(E242&lt;&gt;"",VLOOKUP(E242,'18634'!$AG$3:'18634'!$AH$6,2,FALSE),"")</f>
      </c>
      <c r="G242">
        <f>COUNTA('18634'!$H$242:'18634'!$M$242)</f>
        <v>0</v>
      </c>
      <c r="H242" s="1"/>
      <c r="I242" s="1"/>
      <c r="J242" s="1"/>
      <c r="K242" s="1"/>
      <c r="L242" s="1"/>
      <c r="M242" s="1"/>
      <c r="N242">
        <f>IF('18634'!$G$242&lt;&gt;0,'18634'!$O$242/'18634'!$G$242,"")</f>
      </c>
      <c r="O242">
        <f>SUM('18634'!$H$242:'18634'!$M$242)</f>
        <v>0</v>
      </c>
      <c r="P242" s="1"/>
      <c r="Q242" s="1"/>
      <c r="R242">
        <f>SUM('18634'!$O$242:'18634'!$Q$242)+'18634'!$AF$242</f>
        <v>0</v>
      </c>
      <c r="S242">
        <f>SUM('18634'!$R$242:'18634'!$R$242)</f>
        <v>0</v>
      </c>
      <c r="T242">
        <v>233</v>
      </c>
      <c r="V242" s="1"/>
      <c r="W242" s="1"/>
      <c r="X242" s="1"/>
      <c r="AF242">
        <f>'18634'!$G$242*IF(E242&lt;&gt;"",'18634'!$F$242,0)</f>
        <v>0</v>
      </c>
    </row>
    <row r="243" spans="1:32" ht="12.75">
      <c r="A243">
        <v>234</v>
      </c>
      <c r="B243" s="1"/>
      <c r="C243">
        <f>IF(B243&lt;&gt;"",VLOOKUP(B243,iscritti_18634!$A$2:$G$297,4,FALSE),"")</f>
      </c>
      <c r="D243">
        <f>IF(B243&lt;&gt;"",VLOOKUP(B243,iscritti_18634!$A$2:$G$297,2,FALSE),"")</f>
      </c>
      <c r="E243">
        <f>IF(B243&lt;&gt;"",VLOOKUP(B243,iscritti_18634!$A$2:$G$297,3,FALSE),"")</f>
      </c>
      <c r="F243">
        <f>IF(E243&lt;&gt;"",VLOOKUP(E243,'18634'!$AG$3:'18634'!$AH$6,2,FALSE),"")</f>
      </c>
      <c r="G243">
        <f>COUNTA('18634'!$H$243:'18634'!$M$243)</f>
        <v>0</v>
      </c>
      <c r="H243" s="1"/>
      <c r="I243" s="1"/>
      <c r="J243" s="1"/>
      <c r="K243" s="1"/>
      <c r="L243" s="1"/>
      <c r="M243" s="1"/>
      <c r="N243">
        <f>IF('18634'!$G$243&lt;&gt;0,'18634'!$O$243/'18634'!$G$243,"")</f>
      </c>
      <c r="O243">
        <f>SUM('18634'!$H$243:'18634'!$M$243)</f>
        <v>0</v>
      </c>
      <c r="P243" s="1"/>
      <c r="Q243" s="1"/>
      <c r="R243">
        <f>SUM('18634'!$O$243:'18634'!$Q$243)+'18634'!$AF$243</f>
        <v>0</v>
      </c>
      <c r="S243">
        <f>SUM('18634'!$R$243:'18634'!$R$243)</f>
        <v>0</v>
      </c>
      <c r="T243">
        <v>234</v>
      </c>
      <c r="V243" s="1"/>
      <c r="W243" s="1"/>
      <c r="X243" s="1"/>
      <c r="AF243">
        <f>'18634'!$G$243*IF(E243&lt;&gt;"",'18634'!$F$243,0)</f>
        <v>0</v>
      </c>
    </row>
    <row r="244" spans="1:32" ht="12.75">
      <c r="A244">
        <v>235</v>
      </c>
      <c r="B244" s="1"/>
      <c r="C244">
        <f>IF(B244&lt;&gt;"",VLOOKUP(B244,iscritti_18634!$A$2:$G$297,4,FALSE),"")</f>
      </c>
      <c r="D244">
        <f>IF(B244&lt;&gt;"",VLOOKUP(B244,iscritti_18634!$A$2:$G$297,2,FALSE),"")</f>
      </c>
      <c r="E244">
        <f>IF(B244&lt;&gt;"",VLOOKUP(B244,iscritti_18634!$A$2:$G$297,3,FALSE),"")</f>
      </c>
      <c r="F244">
        <f>IF(E244&lt;&gt;"",VLOOKUP(E244,'18634'!$AG$3:'18634'!$AH$6,2,FALSE),"")</f>
      </c>
      <c r="G244">
        <f>COUNTA('18634'!$H$244:'18634'!$M$244)</f>
        <v>0</v>
      </c>
      <c r="H244" s="1"/>
      <c r="I244" s="1"/>
      <c r="J244" s="1"/>
      <c r="K244" s="1"/>
      <c r="L244" s="1"/>
      <c r="M244" s="1"/>
      <c r="N244">
        <f>IF('18634'!$G$244&lt;&gt;0,'18634'!$O$244/'18634'!$G$244,"")</f>
      </c>
      <c r="O244">
        <f>SUM('18634'!$H$244:'18634'!$M$244)</f>
        <v>0</v>
      </c>
      <c r="P244" s="1"/>
      <c r="Q244" s="1"/>
      <c r="R244">
        <f>SUM('18634'!$O$244:'18634'!$Q$244)+'18634'!$AF$244</f>
        <v>0</v>
      </c>
      <c r="S244">
        <f>SUM('18634'!$R$244:'18634'!$R$244)</f>
        <v>0</v>
      </c>
      <c r="T244">
        <v>235</v>
      </c>
      <c r="V244" s="1"/>
      <c r="W244" s="1"/>
      <c r="X244" s="1"/>
      <c r="AF244">
        <f>'18634'!$G$244*IF(E244&lt;&gt;"",'18634'!$F$244,0)</f>
        <v>0</v>
      </c>
    </row>
    <row r="245" spans="1:32" ht="12.75">
      <c r="A245">
        <v>236</v>
      </c>
      <c r="B245" s="1"/>
      <c r="C245">
        <f>IF(B245&lt;&gt;"",VLOOKUP(B245,iscritti_18634!$A$2:$G$297,4,FALSE),"")</f>
      </c>
      <c r="D245">
        <f>IF(B245&lt;&gt;"",VLOOKUP(B245,iscritti_18634!$A$2:$G$297,2,FALSE),"")</f>
      </c>
      <c r="E245">
        <f>IF(B245&lt;&gt;"",VLOOKUP(B245,iscritti_18634!$A$2:$G$297,3,FALSE),"")</f>
      </c>
      <c r="F245">
        <f>IF(E245&lt;&gt;"",VLOOKUP(E245,'18634'!$AG$3:'18634'!$AH$6,2,FALSE),"")</f>
      </c>
      <c r="G245">
        <f>COUNTA('18634'!$H$245:'18634'!$M$245)</f>
        <v>0</v>
      </c>
      <c r="H245" s="1"/>
      <c r="I245" s="1"/>
      <c r="J245" s="1"/>
      <c r="K245" s="1"/>
      <c r="L245" s="1"/>
      <c r="M245" s="1"/>
      <c r="N245">
        <f>IF('18634'!$G$245&lt;&gt;0,'18634'!$O$245/'18634'!$G$245,"")</f>
      </c>
      <c r="O245">
        <f>SUM('18634'!$H$245:'18634'!$M$245)</f>
        <v>0</v>
      </c>
      <c r="P245" s="1"/>
      <c r="Q245" s="1"/>
      <c r="R245">
        <f>SUM('18634'!$O$245:'18634'!$Q$245)+'18634'!$AF$245</f>
        <v>0</v>
      </c>
      <c r="S245">
        <f>SUM('18634'!$R$245:'18634'!$R$245)</f>
        <v>0</v>
      </c>
      <c r="T245">
        <v>236</v>
      </c>
      <c r="V245" s="1"/>
      <c r="W245" s="1"/>
      <c r="X245" s="1"/>
      <c r="AF245">
        <f>'18634'!$G$245*IF(E245&lt;&gt;"",'18634'!$F$245,0)</f>
        <v>0</v>
      </c>
    </row>
    <row r="246" spans="1:32" ht="12.75">
      <c r="A246">
        <v>237</v>
      </c>
      <c r="B246" s="1"/>
      <c r="C246">
        <f>IF(B246&lt;&gt;"",VLOOKUP(B246,iscritti_18634!$A$2:$G$297,4,FALSE),"")</f>
      </c>
      <c r="D246">
        <f>IF(B246&lt;&gt;"",VLOOKUP(B246,iscritti_18634!$A$2:$G$297,2,FALSE),"")</f>
      </c>
      <c r="E246">
        <f>IF(B246&lt;&gt;"",VLOOKUP(B246,iscritti_18634!$A$2:$G$297,3,FALSE),"")</f>
      </c>
      <c r="F246">
        <f>IF(E246&lt;&gt;"",VLOOKUP(E246,'18634'!$AG$3:'18634'!$AH$6,2,FALSE),"")</f>
      </c>
      <c r="G246">
        <f>COUNTA('18634'!$H$246:'18634'!$M$246)</f>
        <v>0</v>
      </c>
      <c r="H246" s="1"/>
      <c r="I246" s="1"/>
      <c r="J246" s="1"/>
      <c r="K246" s="1"/>
      <c r="L246" s="1"/>
      <c r="M246" s="1"/>
      <c r="N246">
        <f>IF('18634'!$G$246&lt;&gt;0,'18634'!$O$246/'18634'!$G$246,"")</f>
      </c>
      <c r="O246">
        <f>SUM('18634'!$H$246:'18634'!$M$246)</f>
        <v>0</v>
      </c>
      <c r="P246" s="1"/>
      <c r="Q246" s="1"/>
      <c r="R246">
        <f>SUM('18634'!$O$246:'18634'!$Q$246)+'18634'!$AF$246</f>
        <v>0</v>
      </c>
      <c r="S246">
        <f>SUM('18634'!$R$246:'18634'!$R$246)</f>
        <v>0</v>
      </c>
      <c r="T246">
        <v>237</v>
      </c>
      <c r="V246" s="1"/>
      <c r="W246" s="1"/>
      <c r="X246" s="1"/>
      <c r="AF246">
        <f>'18634'!$G$246*IF(E246&lt;&gt;"",'18634'!$F$246,0)</f>
        <v>0</v>
      </c>
    </row>
    <row r="247" spans="1:32" ht="12.75">
      <c r="A247">
        <v>238</v>
      </c>
      <c r="B247" s="1"/>
      <c r="C247">
        <f>IF(B247&lt;&gt;"",VLOOKUP(B247,iscritti_18634!$A$2:$G$297,4,FALSE),"")</f>
      </c>
      <c r="D247">
        <f>IF(B247&lt;&gt;"",VLOOKUP(B247,iscritti_18634!$A$2:$G$297,2,FALSE),"")</f>
      </c>
      <c r="E247">
        <f>IF(B247&lt;&gt;"",VLOOKUP(B247,iscritti_18634!$A$2:$G$297,3,FALSE),"")</f>
      </c>
      <c r="F247">
        <f>IF(E247&lt;&gt;"",VLOOKUP(E247,'18634'!$AG$3:'18634'!$AH$6,2,FALSE),"")</f>
      </c>
      <c r="G247">
        <f>COUNTA('18634'!$H$247:'18634'!$M$247)</f>
        <v>0</v>
      </c>
      <c r="H247" s="1"/>
      <c r="I247" s="1"/>
      <c r="J247" s="1"/>
      <c r="K247" s="1"/>
      <c r="L247" s="1"/>
      <c r="M247" s="1"/>
      <c r="N247">
        <f>IF('18634'!$G$247&lt;&gt;0,'18634'!$O$247/'18634'!$G$247,"")</f>
      </c>
      <c r="O247">
        <f>SUM('18634'!$H$247:'18634'!$M$247)</f>
        <v>0</v>
      </c>
      <c r="P247" s="1"/>
      <c r="Q247" s="1"/>
      <c r="R247">
        <f>SUM('18634'!$O$247:'18634'!$Q$247)+'18634'!$AF$247</f>
        <v>0</v>
      </c>
      <c r="S247">
        <f>SUM('18634'!$R$247:'18634'!$R$247)</f>
        <v>0</v>
      </c>
      <c r="T247">
        <v>238</v>
      </c>
      <c r="V247" s="1"/>
      <c r="W247" s="1"/>
      <c r="X247" s="1"/>
      <c r="AF247">
        <f>'18634'!$G$247*IF(E247&lt;&gt;"",'18634'!$F$247,0)</f>
        <v>0</v>
      </c>
    </row>
    <row r="248" spans="1:32" ht="12.75">
      <c r="A248">
        <v>239</v>
      </c>
      <c r="B248" s="1"/>
      <c r="C248">
        <f>IF(B248&lt;&gt;"",VLOOKUP(B248,iscritti_18634!$A$2:$G$297,4,FALSE),"")</f>
      </c>
      <c r="D248">
        <f>IF(B248&lt;&gt;"",VLOOKUP(B248,iscritti_18634!$A$2:$G$297,2,FALSE),"")</f>
      </c>
      <c r="E248">
        <f>IF(B248&lt;&gt;"",VLOOKUP(B248,iscritti_18634!$A$2:$G$297,3,FALSE),"")</f>
      </c>
      <c r="F248">
        <f>IF(E248&lt;&gt;"",VLOOKUP(E248,'18634'!$AG$3:'18634'!$AH$6,2,FALSE),"")</f>
      </c>
      <c r="G248">
        <f>COUNTA('18634'!$H$248:'18634'!$M$248)</f>
        <v>0</v>
      </c>
      <c r="H248" s="1"/>
      <c r="I248" s="1"/>
      <c r="J248" s="1"/>
      <c r="K248" s="1"/>
      <c r="L248" s="1"/>
      <c r="M248" s="1"/>
      <c r="N248">
        <f>IF('18634'!$G$248&lt;&gt;0,'18634'!$O$248/'18634'!$G$248,"")</f>
      </c>
      <c r="O248">
        <f>SUM('18634'!$H$248:'18634'!$M$248)</f>
        <v>0</v>
      </c>
      <c r="P248" s="1"/>
      <c r="Q248" s="1"/>
      <c r="R248">
        <f>SUM('18634'!$O$248:'18634'!$Q$248)+'18634'!$AF$248</f>
        <v>0</v>
      </c>
      <c r="S248">
        <f>SUM('18634'!$R$248:'18634'!$R$248)</f>
        <v>0</v>
      </c>
      <c r="T248">
        <v>239</v>
      </c>
      <c r="V248" s="1"/>
      <c r="W248" s="1"/>
      <c r="X248" s="1"/>
      <c r="AF248">
        <f>'18634'!$G$248*IF(E248&lt;&gt;"",'18634'!$F$248,0)</f>
        <v>0</v>
      </c>
    </row>
    <row r="249" spans="1:32" ht="12.75">
      <c r="A249">
        <v>240</v>
      </c>
      <c r="B249" s="1"/>
      <c r="C249">
        <f>IF(B249&lt;&gt;"",VLOOKUP(B249,iscritti_18634!$A$2:$G$297,4,FALSE),"")</f>
      </c>
      <c r="D249">
        <f>IF(B249&lt;&gt;"",VLOOKUP(B249,iscritti_18634!$A$2:$G$297,2,FALSE),"")</f>
      </c>
      <c r="E249">
        <f>IF(B249&lt;&gt;"",VLOOKUP(B249,iscritti_18634!$A$2:$G$297,3,FALSE),"")</f>
      </c>
      <c r="F249">
        <f>IF(E249&lt;&gt;"",VLOOKUP(E249,'18634'!$AG$3:'18634'!$AH$6,2,FALSE),"")</f>
      </c>
      <c r="G249">
        <f>COUNTA('18634'!$H$249:'18634'!$M$249)</f>
        <v>0</v>
      </c>
      <c r="H249" s="1"/>
      <c r="I249" s="1"/>
      <c r="J249" s="1"/>
      <c r="K249" s="1"/>
      <c r="L249" s="1"/>
      <c r="M249" s="1"/>
      <c r="N249">
        <f>IF('18634'!$G$249&lt;&gt;0,'18634'!$O$249/'18634'!$G$249,"")</f>
      </c>
      <c r="O249">
        <f>SUM('18634'!$H$249:'18634'!$M$249)</f>
        <v>0</v>
      </c>
      <c r="P249" s="1"/>
      <c r="Q249" s="1"/>
      <c r="R249">
        <f>SUM('18634'!$O$249:'18634'!$Q$249)+'18634'!$AF$249</f>
        <v>0</v>
      </c>
      <c r="S249">
        <f>SUM('18634'!$R$249:'18634'!$R$249)</f>
        <v>0</v>
      </c>
      <c r="T249">
        <v>240</v>
      </c>
      <c r="V249" s="1"/>
      <c r="W249" s="1"/>
      <c r="X249" s="1"/>
      <c r="AF249">
        <f>'18634'!$G$249*IF(E249&lt;&gt;"",'18634'!$F$249,0)</f>
        <v>0</v>
      </c>
    </row>
    <row r="250" spans="1:32" ht="12.75">
      <c r="A250">
        <v>241</v>
      </c>
      <c r="B250" s="1"/>
      <c r="C250">
        <f>IF(B250&lt;&gt;"",VLOOKUP(B250,iscritti_18634!$A$2:$G$297,4,FALSE),"")</f>
      </c>
      <c r="D250">
        <f>IF(B250&lt;&gt;"",VLOOKUP(B250,iscritti_18634!$A$2:$G$297,2,FALSE),"")</f>
      </c>
      <c r="E250">
        <f>IF(B250&lt;&gt;"",VLOOKUP(B250,iscritti_18634!$A$2:$G$297,3,FALSE),"")</f>
      </c>
      <c r="F250">
        <f>IF(E250&lt;&gt;"",VLOOKUP(E250,'18634'!$AG$3:'18634'!$AH$6,2,FALSE),"")</f>
      </c>
      <c r="G250">
        <f>COUNTA('18634'!$H$250:'18634'!$M$250)</f>
        <v>0</v>
      </c>
      <c r="H250" s="1"/>
      <c r="I250" s="1"/>
      <c r="J250" s="1"/>
      <c r="K250" s="1"/>
      <c r="L250" s="1"/>
      <c r="M250" s="1"/>
      <c r="N250">
        <f>IF('18634'!$G$250&lt;&gt;0,'18634'!$O$250/'18634'!$G$250,"")</f>
      </c>
      <c r="O250">
        <f>SUM('18634'!$H$250:'18634'!$M$250)</f>
        <v>0</v>
      </c>
      <c r="P250" s="1"/>
      <c r="Q250" s="1"/>
      <c r="R250">
        <f>SUM('18634'!$O$250:'18634'!$Q$250)+'18634'!$AF$250</f>
        <v>0</v>
      </c>
      <c r="S250">
        <f>SUM('18634'!$R$250:'18634'!$R$250)</f>
        <v>0</v>
      </c>
      <c r="T250">
        <v>241</v>
      </c>
      <c r="V250" s="1"/>
      <c r="W250" s="1"/>
      <c r="X250" s="1"/>
      <c r="AF250">
        <f>'18634'!$G$250*IF(E250&lt;&gt;"",'18634'!$F$250,0)</f>
        <v>0</v>
      </c>
    </row>
    <row r="251" spans="1:32" ht="12.75">
      <c r="A251">
        <v>242</v>
      </c>
      <c r="B251" s="1"/>
      <c r="C251">
        <f>IF(B251&lt;&gt;"",VLOOKUP(B251,iscritti_18634!$A$2:$G$297,4,FALSE),"")</f>
      </c>
      <c r="D251">
        <f>IF(B251&lt;&gt;"",VLOOKUP(B251,iscritti_18634!$A$2:$G$297,2,FALSE),"")</f>
      </c>
      <c r="E251">
        <f>IF(B251&lt;&gt;"",VLOOKUP(B251,iscritti_18634!$A$2:$G$297,3,FALSE),"")</f>
      </c>
      <c r="F251">
        <f>IF(E251&lt;&gt;"",VLOOKUP(E251,'18634'!$AG$3:'18634'!$AH$6,2,FALSE),"")</f>
      </c>
      <c r="G251">
        <f>COUNTA('18634'!$H$251:'18634'!$M$251)</f>
        <v>0</v>
      </c>
      <c r="H251" s="1"/>
      <c r="I251" s="1"/>
      <c r="J251" s="1"/>
      <c r="K251" s="1"/>
      <c r="L251" s="1"/>
      <c r="M251" s="1"/>
      <c r="N251">
        <f>IF('18634'!$G$251&lt;&gt;0,'18634'!$O$251/'18634'!$G$251,"")</f>
      </c>
      <c r="O251">
        <f>SUM('18634'!$H$251:'18634'!$M$251)</f>
        <v>0</v>
      </c>
      <c r="P251" s="1"/>
      <c r="Q251" s="1"/>
      <c r="R251">
        <f>SUM('18634'!$O$251:'18634'!$Q$251)+'18634'!$AF$251</f>
        <v>0</v>
      </c>
      <c r="S251">
        <f>SUM('18634'!$R$251:'18634'!$R$251)</f>
        <v>0</v>
      </c>
      <c r="T251">
        <v>242</v>
      </c>
      <c r="V251" s="1"/>
      <c r="W251" s="1"/>
      <c r="X251" s="1"/>
      <c r="AF251">
        <f>'18634'!$G$251*IF(E251&lt;&gt;"",'18634'!$F$251,0)</f>
        <v>0</v>
      </c>
    </row>
    <row r="252" spans="1:32" ht="12.75">
      <c r="A252">
        <v>243</v>
      </c>
      <c r="B252" s="1"/>
      <c r="C252">
        <f>IF(B252&lt;&gt;"",VLOOKUP(B252,iscritti_18634!$A$2:$G$297,4,FALSE),"")</f>
      </c>
      <c r="D252">
        <f>IF(B252&lt;&gt;"",VLOOKUP(B252,iscritti_18634!$A$2:$G$297,2,FALSE),"")</f>
      </c>
      <c r="E252">
        <f>IF(B252&lt;&gt;"",VLOOKUP(B252,iscritti_18634!$A$2:$G$297,3,FALSE),"")</f>
      </c>
      <c r="F252">
        <f>IF(E252&lt;&gt;"",VLOOKUP(E252,'18634'!$AG$3:'18634'!$AH$6,2,FALSE),"")</f>
      </c>
      <c r="G252">
        <f>COUNTA('18634'!$H$252:'18634'!$M$252)</f>
        <v>0</v>
      </c>
      <c r="H252" s="1"/>
      <c r="I252" s="1"/>
      <c r="J252" s="1"/>
      <c r="K252" s="1"/>
      <c r="L252" s="1"/>
      <c r="M252" s="1"/>
      <c r="N252">
        <f>IF('18634'!$G$252&lt;&gt;0,'18634'!$O$252/'18634'!$G$252,"")</f>
      </c>
      <c r="O252">
        <f>SUM('18634'!$H$252:'18634'!$M$252)</f>
        <v>0</v>
      </c>
      <c r="P252" s="1"/>
      <c r="Q252" s="1"/>
      <c r="R252">
        <f>SUM('18634'!$O$252:'18634'!$Q$252)+'18634'!$AF$252</f>
        <v>0</v>
      </c>
      <c r="S252">
        <f>SUM('18634'!$R$252:'18634'!$R$252)</f>
        <v>0</v>
      </c>
      <c r="T252">
        <v>243</v>
      </c>
      <c r="V252" s="1"/>
      <c r="W252" s="1"/>
      <c r="X252" s="1"/>
      <c r="AF252">
        <f>'18634'!$G$252*IF(E252&lt;&gt;"",'18634'!$F$252,0)</f>
        <v>0</v>
      </c>
    </row>
    <row r="253" spans="1:32" ht="12.75">
      <c r="A253">
        <v>244</v>
      </c>
      <c r="B253" s="1"/>
      <c r="C253">
        <f>IF(B253&lt;&gt;"",VLOOKUP(B253,iscritti_18634!$A$2:$G$297,4,FALSE),"")</f>
      </c>
      <c r="D253">
        <f>IF(B253&lt;&gt;"",VLOOKUP(B253,iscritti_18634!$A$2:$G$297,2,FALSE),"")</f>
      </c>
      <c r="E253">
        <f>IF(B253&lt;&gt;"",VLOOKUP(B253,iscritti_18634!$A$2:$G$297,3,FALSE),"")</f>
      </c>
      <c r="F253">
        <f>IF(E253&lt;&gt;"",VLOOKUP(E253,'18634'!$AG$3:'18634'!$AH$6,2,FALSE),"")</f>
      </c>
      <c r="G253">
        <f>COUNTA('18634'!$H$253:'18634'!$M$253)</f>
        <v>0</v>
      </c>
      <c r="H253" s="1"/>
      <c r="I253" s="1"/>
      <c r="J253" s="1"/>
      <c r="K253" s="1"/>
      <c r="L253" s="1"/>
      <c r="M253" s="1"/>
      <c r="N253">
        <f>IF('18634'!$G$253&lt;&gt;0,'18634'!$O$253/'18634'!$G$253,"")</f>
      </c>
      <c r="O253">
        <f>SUM('18634'!$H$253:'18634'!$M$253)</f>
        <v>0</v>
      </c>
      <c r="P253" s="1"/>
      <c r="Q253" s="1"/>
      <c r="R253">
        <f>SUM('18634'!$O$253:'18634'!$Q$253)+'18634'!$AF$253</f>
        <v>0</v>
      </c>
      <c r="S253">
        <f>SUM('18634'!$R$253:'18634'!$R$253)</f>
        <v>0</v>
      </c>
      <c r="T253">
        <v>244</v>
      </c>
      <c r="V253" s="1"/>
      <c r="W253" s="1"/>
      <c r="X253" s="1"/>
      <c r="AF253">
        <f>'18634'!$G$253*IF(E253&lt;&gt;"",'18634'!$F$253,0)</f>
        <v>0</v>
      </c>
    </row>
    <row r="254" spans="1:32" ht="12.75">
      <c r="A254">
        <v>245</v>
      </c>
      <c r="B254" s="1"/>
      <c r="C254">
        <f>IF(B254&lt;&gt;"",VLOOKUP(B254,iscritti_18634!$A$2:$G$297,4,FALSE),"")</f>
      </c>
      <c r="D254">
        <f>IF(B254&lt;&gt;"",VLOOKUP(B254,iscritti_18634!$A$2:$G$297,2,FALSE),"")</f>
      </c>
      <c r="E254">
        <f>IF(B254&lt;&gt;"",VLOOKUP(B254,iscritti_18634!$A$2:$G$297,3,FALSE),"")</f>
      </c>
      <c r="F254">
        <f>IF(E254&lt;&gt;"",VLOOKUP(E254,'18634'!$AG$3:'18634'!$AH$6,2,FALSE),"")</f>
      </c>
      <c r="G254">
        <f>COUNTA('18634'!$H$254:'18634'!$M$254)</f>
        <v>0</v>
      </c>
      <c r="H254" s="1"/>
      <c r="I254" s="1"/>
      <c r="J254" s="1"/>
      <c r="K254" s="1"/>
      <c r="L254" s="1"/>
      <c r="M254" s="1"/>
      <c r="N254">
        <f>IF('18634'!$G$254&lt;&gt;0,'18634'!$O$254/'18634'!$G$254,"")</f>
      </c>
      <c r="O254">
        <f>SUM('18634'!$H$254:'18634'!$M$254)</f>
        <v>0</v>
      </c>
      <c r="P254" s="1"/>
      <c r="Q254" s="1"/>
      <c r="R254">
        <f>SUM('18634'!$O$254:'18634'!$Q$254)+'18634'!$AF$254</f>
        <v>0</v>
      </c>
      <c r="S254">
        <f>SUM('18634'!$R$254:'18634'!$R$254)</f>
        <v>0</v>
      </c>
      <c r="T254">
        <v>245</v>
      </c>
      <c r="V254" s="1"/>
      <c r="W254" s="1"/>
      <c r="X254" s="1"/>
      <c r="AF254">
        <f>'18634'!$G$254*IF(E254&lt;&gt;"",'18634'!$F$254,0)</f>
        <v>0</v>
      </c>
    </row>
    <row r="255" spans="1:32" ht="12.75">
      <c r="A255">
        <v>246</v>
      </c>
      <c r="B255" s="1"/>
      <c r="C255">
        <f>IF(B255&lt;&gt;"",VLOOKUP(B255,iscritti_18634!$A$2:$G$297,4,FALSE),"")</f>
      </c>
      <c r="D255">
        <f>IF(B255&lt;&gt;"",VLOOKUP(B255,iscritti_18634!$A$2:$G$297,2,FALSE),"")</f>
      </c>
      <c r="E255">
        <f>IF(B255&lt;&gt;"",VLOOKUP(B255,iscritti_18634!$A$2:$G$297,3,FALSE),"")</f>
      </c>
      <c r="F255">
        <f>IF(E255&lt;&gt;"",VLOOKUP(E255,'18634'!$AG$3:'18634'!$AH$6,2,FALSE),"")</f>
      </c>
      <c r="G255">
        <f>COUNTA('18634'!$H$255:'18634'!$M$255)</f>
        <v>0</v>
      </c>
      <c r="H255" s="1"/>
      <c r="I255" s="1"/>
      <c r="J255" s="1"/>
      <c r="K255" s="1"/>
      <c r="L255" s="1"/>
      <c r="M255" s="1"/>
      <c r="N255">
        <f>IF('18634'!$G$255&lt;&gt;0,'18634'!$O$255/'18634'!$G$255,"")</f>
      </c>
      <c r="O255">
        <f>SUM('18634'!$H$255:'18634'!$M$255)</f>
        <v>0</v>
      </c>
      <c r="P255" s="1"/>
      <c r="Q255" s="1"/>
      <c r="R255">
        <f>SUM('18634'!$O$255:'18634'!$Q$255)+'18634'!$AF$255</f>
        <v>0</v>
      </c>
      <c r="S255">
        <f>SUM('18634'!$R$255:'18634'!$R$255)</f>
        <v>0</v>
      </c>
      <c r="T255">
        <v>246</v>
      </c>
      <c r="V255" s="1"/>
      <c r="W255" s="1"/>
      <c r="X255" s="1"/>
      <c r="AF255">
        <f>'18634'!$G$255*IF(E255&lt;&gt;"",'18634'!$F$255,0)</f>
        <v>0</v>
      </c>
    </row>
    <row r="256" spans="1:32" ht="12.75">
      <c r="A256">
        <v>247</v>
      </c>
      <c r="B256" s="1"/>
      <c r="C256">
        <f>IF(B256&lt;&gt;"",VLOOKUP(B256,iscritti_18634!$A$2:$G$297,4,FALSE),"")</f>
      </c>
      <c r="D256">
        <f>IF(B256&lt;&gt;"",VLOOKUP(B256,iscritti_18634!$A$2:$G$297,2,FALSE),"")</f>
      </c>
      <c r="E256">
        <f>IF(B256&lt;&gt;"",VLOOKUP(B256,iscritti_18634!$A$2:$G$297,3,FALSE),"")</f>
      </c>
      <c r="F256">
        <f>IF(E256&lt;&gt;"",VLOOKUP(E256,'18634'!$AG$3:'18634'!$AH$6,2,FALSE),"")</f>
      </c>
      <c r="G256">
        <f>COUNTA('18634'!$H$256:'18634'!$M$256)</f>
        <v>0</v>
      </c>
      <c r="H256" s="1"/>
      <c r="I256" s="1"/>
      <c r="J256" s="1"/>
      <c r="K256" s="1"/>
      <c r="L256" s="1"/>
      <c r="M256" s="1"/>
      <c r="N256">
        <f>IF('18634'!$G$256&lt;&gt;0,'18634'!$O$256/'18634'!$G$256,"")</f>
      </c>
      <c r="O256">
        <f>SUM('18634'!$H$256:'18634'!$M$256)</f>
        <v>0</v>
      </c>
      <c r="P256" s="1"/>
      <c r="Q256" s="1"/>
      <c r="R256">
        <f>SUM('18634'!$O$256:'18634'!$Q$256)+'18634'!$AF$256</f>
        <v>0</v>
      </c>
      <c r="S256">
        <f>SUM('18634'!$R$256:'18634'!$R$256)</f>
        <v>0</v>
      </c>
      <c r="T256">
        <v>247</v>
      </c>
      <c r="V256" s="1"/>
      <c r="W256" s="1"/>
      <c r="X256" s="1"/>
      <c r="AF256">
        <f>'18634'!$G$256*IF(E256&lt;&gt;"",'18634'!$F$256,0)</f>
        <v>0</v>
      </c>
    </row>
    <row r="257" spans="1:32" ht="12.75">
      <c r="A257">
        <v>248</v>
      </c>
      <c r="B257" s="1"/>
      <c r="C257">
        <f>IF(B257&lt;&gt;"",VLOOKUP(B257,iscritti_18634!$A$2:$G$297,4,FALSE),"")</f>
      </c>
      <c r="D257">
        <f>IF(B257&lt;&gt;"",VLOOKUP(B257,iscritti_18634!$A$2:$G$297,2,FALSE),"")</f>
      </c>
      <c r="E257">
        <f>IF(B257&lt;&gt;"",VLOOKUP(B257,iscritti_18634!$A$2:$G$297,3,FALSE),"")</f>
      </c>
      <c r="F257">
        <f>IF(E257&lt;&gt;"",VLOOKUP(E257,'18634'!$AG$3:'18634'!$AH$6,2,FALSE),"")</f>
      </c>
      <c r="G257">
        <f>COUNTA('18634'!$H$257:'18634'!$M$257)</f>
        <v>0</v>
      </c>
      <c r="H257" s="1"/>
      <c r="I257" s="1"/>
      <c r="J257" s="1"/>
      <c r="K257" s="1"/>
      <c r="L257" s="1"/>
      <c r="M257" s="1"/>
      <c r="N257">
        <f>IF('18634'!$G$257&lt;&gt;0,'18634'!$O$257/'18634'!$G$257,"")</f>
      </c>
      <c r="O257">
        <f>SUM('18634'!$H$257:'18634'!$M$257)</f>
        <v>0</v>
      </c>
      <c r="P257" s="1"/>
      <c r="Q257" s="1"/>
      <c r="R257">
        <f>SUM('18634'!$O$257:'18634'!$Q$257)+'18634'!$AF$257</f>
        <v>0</v>
      </c>
      <c r="S257">
        <f>SUM('18634'!$R$257:'18634'!$R$257)</f>
        <v>0</v>
      </c>
      <c r="T257">
        <v>248</v>
      </c>
      <c r="V257" s="1"/>
      <c r="W257" s="1"/>
      <c r="X257" s="1"/>
      <c r="AF257">
        <f>'18634'!$G$257*IF(E257&lt;&gt;"",'18634'!$F$257,0)</f>
        <v>0</v>
      </c>
    </row>
    <row r="258" spans="1:32" ht="12.75">
      <c r="A258">
        <v>249</v>
      </c>
      <c r="B258" s="1"/>
      <c r="C258">
        <f>IF(B258&lt;&gt;"",VLOOKUP(B258,iscritti_18634!$A$2:$G$297,4,FALSE),"")</f>
      </c>
      <c r="D258">
        <f>IF(B258&lt;&gt;"",VLOOKUP(B258,iscritti_18634!$A$2:$G$297,2,FALSE),"")</f>
      </c>
      <c r="E258">
        <f>IF(B258&lt;&gt;"",VLOOKUP(B258,iscritti_18634!$A$2:$G$297,3,FALSE),"")</f>
      </c>
      <c r="F258">
        <f>IF(E258&lt;&gt;"",VLOOKUP(E258,'18634'!$AG$3:'18634'!$AH$6,2,FALSE),"")</f>
      </c>
      <c r="G258">
        <f>COUNTA('18634'!$H$258:'18634'!$M$258)</f>
        <v>0</v>
      </c>
      <c r="H258" s="1"/>
      <c r="I258" s="1"/>
      <c r="J258" s="1"/>
      <c r="K258" s="1"/>
      <c r="L258" s="1"/>
      <c r="M258" s="1"/>
      <c r="N258">
        <f>IF('18634'!$G$258&lt;&gt;0,'18634'!$O$258/'18634'!$G$258,"")</f>
      </c>
      <c r="O258">
        <f>SUM('18634'!$H$258:'18634'!$M$258)</f>
        <v>0</v>
      </c>
      <c r="P258" s="1"/>
      <c r="Q258" s="1"/>
      <c r="R258">
        <f>SUM('18634'!$O$258:'18634'!$Q$258)+'18634'!$AF$258</f>
        <v>0</v>
      </c>
      <c r="S258">
        <f>SUM('18634'!$R$258:'18634'!$R$258)</f>
        <v>0</v>
      </c>
      <c r="T258">
        <v>249</v>
      </c>
      <c r="V258" s="1"/>
      <c r="W258" s="1"/>
      <c r="X258" s="1"/>
      <c r="AF258">
        <f>'18634'!$G$258*IF(E258&lt;&gt;"",'18634'!$F$258,0)</f>
        <v>0</v>
      </c>
    </row>
    <row r="259" spans="1:32" ht="12.75">
      <c r="A259">
        <v>250</v>
      </c>
      <c r="B259" s="1"/>
      <c r="C259">
        <f>IF(B259&lt;&gt;"",VLOOKUP(B259,iscritti_18634!$A$2:$G$297,4,FALSE),"")</f>
      </c>
      <c r="D259">
        <f>IF(B259&lt;&gt;"",VLOOKUP(B259,iscritti_18634!$A$2:$G$297,2,FALSE),"")</f>
      </c>
      <c r="E259">
        <f>IF(B259&lt;&gt;"",VLOOKUP(B259,iscritti_18634!$A$2:$G$297,3,FALSE),"")</f>
      </c>
      <c r="F259">
        <f>IF(E259&lt;&gt;"",VLOOKUP(E259,'18634'!$AG$3:'18634'!$AH$6,2,FALSE),"")</f>
      </c>
      <c r="G259">
        <f>COUNTA('18634'!$H$259:'18634'!$M$259)</f>
        <v>0</v>
      </c>
      <c r="H259" s="1"/>
      <c r="I259" s="1"/>
      <c r="J259" s="1"/>
      <c r="K259" s="1"/>
      <c r="L259" s="1"/>
      <c r="M259" s="1"/>
      <c r="N259">
        <f>IF('18634'!$G$259&lt;&gt;0,'18634'!$O$259/'18634'!$G$259,"")</f>
      </c>
      <c r="O259">
        <f>SUM('18634'!$H$259:'18634'!$M$259)</f>
        <v>0</v>
      </c>
      <c r="P259" s="1"/>
      <c r="Q259" s="1"/>
      <c r="R259">
        <f>SUM('18634'!$O$259:'18634'!$Q$259)+'18634'!$AF$259</f>
        <v>0</v>
      </c>
      <c r="S259">
        <f>SUM('18634'!$R$259:'18634'!$R$259)</f>
        <v>0</v>
      </c>
      <c r="T259">
        <v>250</v>
      </c>
      <c r="V259" s="1"/>
      <c r="W259" s="1"/>
      <c r="X259" s="1"/>
      <c r="AF259">
        <f>'18634'!$G$259*IF(E259&lt;&gt;"",'18634'!$F$259,0)</f>
        <v>0</v>
      </c>
    </row>
    <row r="260" spans="1:32" ht="12.75">
      <c r="A260">
        <v>251</v>
      </c>
      <c r="B260" s="1"/>
      <c r="C260">
        <f>IF(B260&lt;&gt;"",VLOOKUP(B260,iscritti_18634!$A$2:$G$297,4,FALSE),"")</f>
      </c>
      <c r="D260">
        <f>IF(B260&lt;&gt;"",VLOOKUP(B260,iscritti_18634!$A$2:$G$297,2,FALSE),"")</f>
      </c>
      <c r="E260">
        <f>IF(B260&lt;&gt;"",VLOOKUP(B260,iscritti_18634!$A$2:$G$297,3,FALSE),"")</f>
      </c>
      <c r="F260">
        <f>IF(E260&lt;&gt;"",VLOOKUP(E260,'18634'!$AG$3:'18634'!$AH$6,2,FALSE),"")</f>
      </c>
      <c r="G260">
        <f>COUNTA('18634'!$H$260:'18634'!$M$260)</f>
        <v>0</v>
      </c>
      <c r="H260" s="1"/>
      <c r="I260" s="1"/>
      <c r="J260" s="1"/>
      <c r="K260" s="1"/>
      <c r="L260" s="1"/>
      <c r="M260" s="1"/>
      <c r="N260">
        <f>IF('18634'!$G$260&lt;&gt;0,'18634'!$O$260/'18634'!$G$260,"")</f>
      </c>
      <c r="O260">
        <f>SUM('18634'!$H$260:'18634'!$M$260)</f>
        <v>0</v>
      </c>
      <c r="P260" s="1"/>
      <c r="Q260" s="1"/>
      <c r="R260">
        <f>SUM('18634'!$O$260:'18634'!$Q$260)+'18634'!$AF$260</f>
        <v>0</v>
      </c>
      <c r="S260">
        <f>SUM('18634'!$R$260:'18634'!$R$260)</f>
        <v>0</v>
      </c>
      <c r="T260">
        <v>251</v>
      </c>
      <c r="V260" s="1"/>
      <c r="W260" s="1"/>
      <c r="X260" s="1"/>
      <c r="AF260">
        <f>'18634'!$G$260*IF(E260&lt;&gt;"",'18634'!$F$260,0)</f>
        <v>0</v>
      </c>
    </row>
    <row r="261" spans="1:32" ht="12.75">
      <c r="A261">
        <v>252</v>
      </c>
      <c r="B261" s="1"/>
      <c r="C261">
        <f>IF(B261&lt;&gt;"",VLOOKUP(B261,iscritti_18634!$A$2:$G$297,4,FALSE),"")</f>
      </c>
      <c r="D261">
        <f>IF(B261&lt;&gt;"",VLOOKUP(B261,iscritti_18634!$A$2:$G$297,2,FALSE),"")</f>
      </c>
      <c r="E261">
        <f>IF(B261&lt;&gt;"",VLOOKUP(B261,iscritti_18634!$A$2:$G$297,3,FALSE),"")</f>
      </c>
      <c r="F261">
        <f>IF(E261&lt;&gt;"",VLOOKUP(E261,'18634'!$AG$3:'18634'!$AH$6,2,FALSE),"")</f>
      </c>
      <c r="G261">
        <f>COUNTA('18634'!$H$261:'18634'!$M$261)</f>
        <v>0</v>
      </c>
      <c r="H261" s="1"/>
      <c r="I261" s="1"/>
      <c r="J261" s="1"/>
      <c r="K261" s="1"/>
      <c r="L261" s="1"/>
      <c r="M261" s="1"/>
      <c r="N261">
        <f>IF('18634'!$G$261&lt;&gt;0,'18634'!$O$261/'18634'!$G$261,"")</f>
      </c>
      <c r="O261">
        <f>SUM('18634'!$H$261:'18634'!$M$261)</f>
        <v>0</v>
      </c>
      <c r="P261" s="1"/>
      <c r="Q261" s="1"/>
      <c r="R261">
        <f>SUM('18634'!$O$261:'18634'!$Q$261)+'18634'!$AF$261</f>
        <v>0</v>
      </c>
      <c r="S261">
        <f>SUM('18634'!$R$261:'18634'!$R$261)</f>
        <v>0</v>
      </c>
      <c r="T261">
        <v>252</v>
      </c>
      <c r="V261" s="1"/>
      <c r="W261" s="1"/>
      <c r="X261" s="1"/>
      <c r="AF261">
        <f>'18634'!$G$261*IF(E261&lt;&gt;"",'18634'!$F$261,0)</f>
        <v>0</v>
      </c>
    </row>
    <row r="262" spans="1:32" ht="12.75">
      <c r="A262">
        <v>253</v>
      </c>
      <c r="B262" s="1"/>
      <c r="C262">
        <f>IF(B262&lt;&gt;"",VLOOKUP(B262,iscritti_18634!$A$2:$G$297,4,FALSE),"")</f>
      </c>
      <c r="D262">
        <f>IF(B262&lt;&gt;"",VLOOKUP(B262,iscritti_18634!$A$2:$G$297,2,FALSE),"")</f>
      </c>
      <c r="E262">
        <f>IF(B262&lt;&gt;"",VLOOKUP(B262,iscritti_18634!$A$2:$G$297,3,FALSE),"")</f>
      </c>
      <c r="F262">
        <f>IF(E262&lt;&gt;"",VLOOKUP(E262,'18634'!$AG$3:'18634'!$AH$6,2,FALSE),"")</f>
      </c>
      <c r="G262">
        <f>COUNTA('18634'!$H$262:'18634'!$M$262)</f>
        <v>0</v>
      </c>
      <c r="H262" s="1"/>
      <c r="I262" s="1"/>
      <c r="J262" s="1"/>
      <c r="K262" s="1"/>
      <c r="L262" s="1"/>
      <c r="M262" s="1"/>
      <c r="N262">
        <f>IF('18634'!$G$262&lt;&gt;0,'18634'!$O$262/'18634'!$G$262,"")</f>
      </c>
      <c r="O262">
        <f>SUM('18634'!$H$262:'18634'!$M$262)</f>
        <v>0</v>
      </c>
      <c r="P262" s="1"/>
      <c r="Q262" s="1"/>
      <c r="R262">
        <f>SUM('18634'!$O$262:'18634'!$Q$262)+'18634'!$AF$262</f>
        <v>0</v>
      </c>
      <c r="S262">
        <f>SUM('18634'!$R$262:'18634'!$R$262)</f>
        <v>0</v>
      </c>
      <c r="T262">
        <v>253</v>
      </c>
      <c r="V262" s="1"/>
      <c r="W262" s="1"/>
      <c r="X262" s="1"/>
      <c r="AF262">
        <f>'18634'!$G$262*IF(E262&lt;&gt;"",'18634'!$F$262,0)</f>
        <v>0</v>
      </c>
    </row>
    <row r="263" spans="1:32" ht="12.75">
      <c r="A263">
        <v>254</v>
      </c>
      <c r="B263" s="1"/>
      <c r="C263">
        <f>IF(B263&lt;&gt;"",VLOOKUP(B263,iscritti_18634!$A$2:$G$297,4,FALSE),"")</f>
      </c>
      <c r="D263">
        <f>IF(B263&lt;&gt;"",VLOOKUP(B263,iscritti_18634!$A$2:$G$297,2,FALSE),"")</f>
      </c>
      <c r="E263">
        <f>IF(B263&lt;&gt;"",VLOOKUP(B263,iscritti_18634!$A$2:$G$297,3,FALSE),"")</f>
      </c>
      <c r="F263">
        <f>IF(E263&lt;&gt;"",VLOOKUP(E263,'18634'!$AG$3:'18634'!$AH$6,2,FALSE),"")</f>
      </c>
      <c r="G263">
        <f>COUNTA('18634'!$H$263:'18634'!$M$263)</f>
        <v>0</v>
      </c>
      <c r="H263" s="1"/>
      <c r="I263" s="1"/>
      <c r="J263" s="1"/>
      <c r="K263" s="1"/>
      <c r="L263" s="1"/>
      <c r="M263" s="1"/>
      <c r="N263">
        <f>IF('18634'!$G$263&lt;&gt;0,'18634'!$O$263/'18634'!$G$263,"")</f>
      </c>
      <c r="O263">
        <f>SUM('18634'!$H$263:'18634'!$M$263)</f>
        <v>0</v>
      </c>
      <c r="P263" s="1"/>
      <c r="Q263" s="1"/>
      <c r="R263">
        <f>SUM('18634'!$O$263:'18634'!$Q$263)+'18634'!$AF$263</f>
        <v>0</v>
      </c>
      <c r="S263">
        <f>SUM('18634'!$R$263:'18634'!$R$263)</f>
        <v>0</v>
      </c>
      <c r="T263">
        <v>254</v>
      </c>
      <c r="V263" s="1"/>
      <c r="W263" s="1"/>
      <c r="X263" s="1"/>
      <c r="AF263">
        <f>'18634'!$G$263*IF(E263&lt;&gt;"",'18634'!$F$263,0)</f>
        <v>0</v>
      </c>
    </row>
    <row r="264" spans="1:32" ht="12.75">
      <c r="A264">
        <v>255</v>
      </c>
      <c r="B264" s="1"/>
      <c r="C264">
        <f>IF(B264&lt;&gt;"",VLOOKUP(B264,iscritti_18634!$A$2:$G$297,4,FALSE),"")</f>
      </c>
      <c r="D264">
        <f>IF(B264&lt;&gt;"",VLOOKUP(B264,iscritti_18634!$A$2:$G$297,2,FALSE),"")</f>
      </c>
      <c r="E264">
        <f>IF(B264&lt;&gt;"",VLOOKUP(B264,iscritti_18634!$A$2:$G$297,3,FALSE),"")</f>
      </c>
      <c r="F264">
        <f>IF(E264&lt;&gt;"",VLOOKUP(E264,'18634'!$AG$3:'18634'!$AH$6,2,FALSE),"")</f>
      </c>
      <c r="G264">
        <f>COUNTA('18634'!$H$264:'18634'!$M$264)</f>
        <v>0</v>
      </c>
      <c r="H264" s="1"/>
      <c r="I264" s="1"/>
      <c r="J264" s="1"/>
      <c r="K264" s="1"/>
      <c r="L264" s="1"/>
      <c r="M264" s="1"/>
      <c r="N264">
        <f>IF('18634'!$G$264&lt;&gt;0,'18634'!$O$264/'18634'!$G$264,"")</f>
      </c>
      <c r="O264">
        <f>SUM('18634'!$H$264:'18634'!$M$264)</f>
        <v>0</v>
      </c>
      <c r="P264" s="1"/>
      <c r="Q264" s="1"/>
      <c r="R264">
        <f>SUM('18634'!$O$264:'18634'!$Q$264)+'18634'!$AF$264</f>
        <v>0</v>
      </c>
      <c r="S264">
        <f>SUM('18634'!$R$264:'18634'!$R$264)</f>
        <v>0</v>
      </c>
      <c r="T264">
        <v>255</v>
      </c>
      <c r="V264" s="1"/>
      <c r="W264" s="1"/>
      <c r="X264" s="1"/>
      <c r="AF264">
        <f>'18634'!$G$264*IF(E264&lt;&gt;"",'18634'!$F$264,0)</f>
        <v>0</v>
      </c>
    </row>
    <row r="265" spans="1:32" ht="12.75">
      <c r="A265">
        <v>256</v>
      </c>
      <c r="B265" s="1"/>
      <c r="C265">
        <f>IF(B265&lt;&gt;"",VLOOKUP(B265,iscritti_18634!$A$2:$G$297,4,FALSE),"")</f>
      </c>
      <c r="D265">
        <f>IF(B265&lt;&gt;"",VLOOKUP(B265,iscritti_18634!$A$2:$G$297,2,FALSE),"")</f>
      </c>
      <c r="E265">
        <f>IF(B265&lt;&gt;"",VLOOKUP(B265,iscritti_18634!$A$2:$G$297,3,FALSE),"")</f>
      </c>
      <c r="F265">
        <f>IF(E265&lt;&gt;"",VLOOKUP(E265,'18634'!$AG$3:'18634'!$AH$6,2,FALSE),"")</f>
      </c>
      <c r="G265">
        <f>COUNTA('18634'!$H$265:'18634'!$M$265)</f>
        <v>0</v>
      </c>
      <c r="H265" s="1"/>
      <c r="I265" s="1"/>
      <c r="J265" s="1"/>
      <c r="K265" s="1"/>
      <c r="L265" s="1"/>
      <c r="M265" s="1"/>
      <c r="N265">
        <f>IF('18634'!$G$265&lt;&gt;0,'18634'!$O$265/'18634'!$G$265,"")</f>
      </c>
      <c r="O265">
        <f>SUM('18634'!$H$265:'18634'!$M$265)</f>
        <v>0</v>
      </c>
      <c r="P265" s="1"/>
      <c r="Q265" s="1"/>
      <c r="R265">
        <f>SUM('18634'!$O$265:'18634'!$Q$265)+'18634'!$AF$265</f>
        <v>0</v>
      </c>
      <c r="S265">
        <f>SUM('18634'!$R$265:'18634'!$R$265)</f>
        <v>0</v>
      </c>
      <c r="T265">
        <v>256</v>
      </c>
      <c r="V265" s="1"/>
      <c r="W265" s="1"/>
      <c r="X265" s="1"/>
      <c r="AF265">
        <f>'18634'!$G$265*IF(E265&lt;&gt;"",'18634'!$F$265,0)</f>
        <v>0</v>
      </c>
    </row>
    <row r="266" spans="1:32" ht="12.75">
      <c r="A266">
        <v>257</v>
      </c>
      <c r="B266" s="1"/>
      <c r="C266">
        <f>IF(B266&lt;&gt;"",VLOOKUP(B266,iscritti_18634!$A$2:$G$297,4,FALSE),"")</f>
      </c>
      <c r="D266">
        <f>IF(B266&lt;&gt;"",VLOOKUP(B266,iscritti_18634!$A$2:$G$297,2,FALSE),"")</f>
      </c>
      <c r="E266">
        <f>IF(B266&lt;&gt;"",VLOOKUP(B266,iscritti_18634!$A$2:$G$297,3,FALSE),"")</f>
      </c>
      <c r="F266">
        <f>IF(E266&lt;&gt;"",VLOOKUP(E266,'18634'!$AG$3:'18634'!$AH$6,2,FALSE),"")</f>
      </c>
      <c r="G266">
        <f>COUNTA('18634'!$H$266:'18634'!$M$266)</f>
        <v>0</v>
      </c>
      <c r="H266" s="1"/>
      <c r="I266" s="1"/>
      <c r="J266" s="1"/>
      <c r="K266" s="1"/>
      <c r="L266" s="1"/>
      <c r="M266" s="1"/>
      <c r="N266">
        <f>IF('18634'!$G$266&lt;&gt;0,'18634'!$O$266/'18634'!$G$266,"")</f>
      </c>
      <c r="O266">
        <f>SUM('18634'!$H$266:'18634'!$M$266)</f>
        <v>0</v>
      </c>
      <c r="P266" s="1"/>
      <c r="Q266" s="1"/>
      <c r="R266">
        <f>SUM('18634'!$O$266:'18634'!$Q$266)+'18634'!$AF$266</f>
        <v>0</v>
      </c>
      <c r="S266">
        <f>SUM('18634'!$R$266:'18634'!$R$266)</f>
        <v>0</v>
      </c>
      <c r="T266">
        <v>257</v>
      </c>
      <c r="V266" s="1"/>
      <c r="W266" s="1"/>
      <c r="X266" s="1"/>
      <c r="AF266">
        <f>'18634'!$G$266*IF(E266&lt;&gt;"",'18634'!$F$266,0)</f>
        <v>0</v>
      </c>
    </row>
    <row r="267" spans="1:32" ht="12.75">
      <c r="A267">
        <v>258</v>
      </c>
      <c r="B267" s="1"/>
      <c r="C267">
        <f>IF(B267&lt;&gt;"",VLOOKUP(B267,iscritti_18634!$A$2:$G$297,4,FALSE),"")</f>
      </c>
      <c r="D267">
        <f>IF(B267&lt;&gt;"",VLOOKUP(B267,iscritti_18634!$A$2:$G$297,2,FALSE),"")</f>
      </c>
      <c r="E267">
        <f>IF(B267&lt;&gt;"",VLOOKUP(B267,iscritti_18634!$A$2:$G$297,3,FALSE),"")</f>
      </c>
      <c r="F267">
        <f>IF(E267&lt;&gt;"",VLOOKUP(E267,'18634'!$AG$3:'18634'!$AH$6,2,FALSE),"")</f>
      </c>
      <c r="G267">
        <f>COUNTA('18634'!$H$267:'18634'!$M$267)</f>
        <v>0</v>
      </c>
      <c r="H267" s="1"/>
      <c r="I267" s="1"/>
      <c r="J267" s="1"/>
      <c r="K267" s="1"/>
      <c r="L267" s="1"/>
      <c r="M267" s="1"/>
      <c r="N267">
        <f>IF('18634'!$G$267&lt;&gt;0,'18634'!$O$267/'18634'!$G$267,"")</f>
      </c>
      <c r="O267">
        <f>SUM('18634'!$H$267:'18634'!$M$267)</f>
        <v>0</v>
      </c>
      <c r="P267" s="1"/>
      <c r="Q267" s="1"/>
      <c r="R267">
        <f>SUM('18634'!$O$267:'18634'!$Q$267)+'18634'!$AF$267</f>
        <v>0</v>
      </c>
      <c r="S267">
        <f>SUM('18634'!$R$267:'18634'!$R$267)</f>
        <v>0</v>
      </c>
      <c r="T267">
        <v>258</v>
      </c>
      <c r="V267" s="1"/>
      <c r="W267" s="1"/>
      <c r="X267" s="1"/>
      <c r="AF267">
        <f>'18634'!$G$267*IF(E267&lt;&gt;"",'18634'!$F$267,0)</f>
        <v>0</v>
      </c>
    </row>
    <row r="268" spans="1:32" ht="12.75">
      <c r="A268">
        <v>259</v>
      </c>
      <c r="B268" s="1"/>
      <c r="C268">
        <f>IF(B268&lt;&gt;"",VLOOKUP(B268,iscritti_18634!$A$2:$G$297,4,FALSE),"")</f>
      </c>
      <c r="D268">
        <f>IF(B268&lt;&gt;"",VLOOKUP(B268,iscritti_18634!$A$2:$G$297,2,FALSE),"")</f>
      </c>
      <c r="E268">
        <f>IF(B268&lt;&gt;"",VLOOKUP(B268,iscritti_18634!$A$2:$G$297,3,FALSE),"")</f>
      </c>
      <c r="F268">
        <f>IF(E268&lt;&gt;"",VLOOKUP(E268,'18634'!$AG$3:'18634'!$AH$6,2,FALSE),"")</f>
      </c>
      <c r="G268">
        <f>COUNTA('18634'!$H$268:'18634'!$M$268)</f>
        <v>0</v>
      </c>
      <c r="H268" s="1"/>
      <c r="I268" s="1"/>
      <c r="J268" s="1"/>
      <c r="K268" s="1"/>
      <c r="L268" s="1"/>
      <c r="M268" s="1"/>
      <c r="N268">
        <f>IF('18634'!$G$268&lt;&gt;0,'18634'!$O$268/'18634'!$G$268,"")</f>
      </c>
      <c r="O268">
        <f>SUM('18634'!$H$268:'18634'!$M$268)</f>
        <v>0</v>
      </c>
      <c r="P268" s="1"/>
      <c r="Q268" s="1"/>
      <c r="R268">
        <f>SUM('18634'!$O$268:'18634'!$Q$268)+'18634'!$AF$268</f>
        <v>0</v>
      </c>
      <c r="S268">
        <f>SUM('18634'!$R$268:'18634'!$R$268)</f>
        <v>0</v>
      </c>
      <c r="T268">
        <v>259</v>
      </c>
      <c r="V268" s="1"/>
      <c r="W268" s="1"/>
      <c r="X268" s="1"/>
      <c r="AF268">
        <f>'18634'!$G$268*IF(E268&lt;&gt;"",'18634'!$F$268,0)</f>
        <v>0</v>
      </c>
    </row>
    <row r="269" spans="1:32" ht="12.75">
      <c r="A269">
        <v>260</v>
      </c>
      <c r="B269" s="1"/>
      <c r="C269">
        <f>IF(B269&lt;&gt;"",VLOOKUP(B269,iscritti_18634!$A$2:$G$297,4,FALSE),"")</f>
      </c>
      <c r="D269">
        <f>IF(B269&lt;&gt;"",VLOOKUP(B269,iscritti_18634!$A$2:$G$297,2,FALSE),"")</f>
      </c>
      <c r="E269">
        <f>IF(B269&lt;&gt;"",VLOOKUP(B269,iscritti_18634!$A$2:$G$297,3,FALSE),"")</f>
      </c>
      <c r="F269">
        <f>IF(E269&lt;&gt;"",VLOOKUP(E269,'18634'!$AG$3:'18634'!$AH$6,2,FALSE),"")</f>
      </c>
      <c r="G269">
        <f>COUNTA('18634'!$H$269:'18634'!$M$269)</f>
        <v>0</v>
      </c>
      <c r="H269" s="1"/>
      <c r="I269" s="1"/>
      <c r="J269" s="1"/>
      <c r="K269" s="1"/>
      <c r="L269" s="1"/>
      <c r="M269" s="1"/>
      <c r="N269">
        <f>IF('18634'!$G$269&lt;&gt;0,'18634'!$O$269/'18634'!$G$269,"")</f>
      </c>
      <c r="O269">
        <f>SUM('18634'!$H$269:'18634'!$M$269)</f>
        <v>0</v>
      </c>
      <c r="P269" s="1"/>
      <c r="Q269" s="1"/>
      <c r="R269">
        <f>SUM('18634'!$O$269:'18634'!$Q$269)+'18634'!$AF$269</f>
        <v>0</v>
      </c>
      <c r="S269">
        <f>SUM('18634'!$R$269:'18634'!$R$269)</f>
        <v>0</v>
      </c>
      <c r="T269">
        <v>260</v>
      </c>
      <c r="V269" s="1"/>
      <c r="W269" s="1"/>
      <c r="X269" s="1"/>
      <c r="AF269">
        <f>'18634'!$G$269*IF(E269&lt;&gt;"",'18634'!$F$269,0)</f>
        <v>0</v>
      </c>
    </row>
    <row r="270" spans="1:32" ht="12.75">
      <c r="A270">
        <v>261</v>
      </c>
      <c r="B270" s="1"/>
      <c r="C270">
        <f>IF(B270&lt;&gt;"",VLOOKUP(B270,iscritti_18634!$A$2:$G$297,4,FALSE),"")</f>
      </c>
      <c r="D270">
        <f>IF(B270&lt;&gt;"",VLOOKUP(B270,iscritti_18634!$A$2:$G$297,2,FALSE),"")</f>
      </c>
      <c r="E270">
        <f>IF(B270&lt;&gt;"",VLOOKUP(B270,iscritti_18634!$A$2:$G$297,3,FALSE),"")</f>
      </c>
      <c r="F270">
        <f>IF(E270&lt;&gt;"",VLOOKUP(E270,'18634'!$AG$3:'18634'!$AH$6,2,FALSE),"")</f>
      </c>
      <c r="G270">
        <f>COUNTA('18634'!$H$270:'18634'!$M$270)</f>
        <v>0</v>
      </c>
      <c r="H270" s="1"/>
      <c r="I270" s="1"/>
      <c r="J270" s="1"/>
      <c r="K270" s="1"/>
      <c r="L270" s="1"/>
      <c r="M270" s="1"/>
      <c r="N270">
        <f>IF('18634'!$G$270&lt;&gt;0,'18634'!$O$270/'18634'!$G$270,"")</f>
      </c>
      <c r="O270">
        <f>SUM('18634'!$H$270:'18634'!$M$270)</f>
        <v>0</v>
      </c>
      <c r="P270" s="1"/>
      <c r="Q270" s="1"/>
      <c r="R270">
        <f>SUM('18634'!$O$270:'18634'!$Q$270)+'18634'!$AF$270</f>
        <v>0</v>
      </c>
      <c r="S270">
        <f>SUM('18634'!$R$270:'18634'!$R$270)</f>
        <v>0</v>
      </c>
      <c r="T270">
        <v>261</v>
      </c>
      <c r="V270" s="1"/>
      <c r="W270" s="1"/>
      <c r="X270" s="1"/>
      <c r="AF270">
        <f>'18634'!$G$270*IF(E270&lt;&gt;"",'18634'!$F$270,0)</f>
        <v>0</v>
      </c>
    </row>
    <row r="271" spans="1:32" ht="12.75">
      <c r="A271">
        <v>262</v>
      </c>
      <c r="B271" s="1"/>
      <c r="C271">
        <f>IF(B271&lt;&gt;"",VLOOKUP(B271,iscritti_18634!$A$2:$G$297,4,FALSE),"")</f>
      </c>
      <c r="D271">
        <f>IF(B271&lt;&gt;"",VLOOKUP(B271,iscritti_18634!$A$2:$G$297,2,FALSE),"")</f>
      </c>
      <c r="E271">
        <f>IF(B271&lt;&gt;"",VLOOKUP(B271,iscritti_18634!$A$2:$G$297,3,FALSE),"")</f>
      </c>
      <c r="F271">
        <f>IF(E271&lt;&gt;"",VLOOKUP(E271,'18634'!$AG$3:'18634'!$AH$6,2,FALSE),"")</f>
      </c>
      <c r="G271">
        <f>COUNTA('18634'!$H$271:'18634'!$M$271)</f>
        <v>0</v>
      </c>
      <c r="H271" s="1"/>
      <c r="I271" s="1"/>
      <c r="J271" s="1"/>
      <c r="K271" s="1"/>
      <c r="L271" s="1"/>
      <c r="M271" s="1"/>
      <c r="N271">
        <f>IF('18634'!$G$271&lt;&gt;0,'18634'!$O$271/'18634'!$G$271,"")</f>
      </c>
      <c r="O271">
        <f>SUM('18634'!$H$271:'18634'!$M$271)</f>
        <v>0</v>
      </c>
      <c r="P271" s="1"/>
      <c r="Q271" s="1"/>
      <c r="R271">
        <f>SUM('18634'!$O$271:'18634'!$Q$271)+'18634'!$AF$271</f>
        <v>0</v>
      </c>
      <c r="S271">
        <f>SUM('18634'!$R$271:'18634'!$R$271)</f>
        <v>0</v>
      </c>
      <c r="T271">
        <v>262</v>
      </c>
      <c r="V271" s="1"/>
      <c r="W271" s="1"/>
      <c r="X271" s="1"/>
      <c r="AF271">
        <f>'18634'!$G$271*IF(E271&lt;&gt;"",'18634'!$F$271,0)</f>
        <v>0</v>
      </c>
    </row>
    <row r="272" spans="1:32" ht="12.75">
      <c r="A272">
        <v>263</v>
      </c>
      <c r="B272" s="1"/>
      <c r="C272">
        <f>IF(B272&lt;&gt;"",VLOOKUP(B272,iscritti_18634!$A$2:$G$297,4,FALSE),"")</f>
      </c>
      <c r="D272">
        <f>IF(B272&lt;&gt;"",VLOOKUP(B272,iscritti_18634!$A$2:$G$297,2,FALSE),"")</f>
      </c>
      <c r="E272">
        <f>IF(B272&lt;&gt;"",VLOOKUP(B272,iscritti_18634!$A$2:$G$297,3,FALSE),"")</f>
      </c>
      <c r="F272">
        <f>IF(E272&lt;&gt;"",VLOOKUP(E272,'18634'!$AG$3:'18634'!$AH$6,2,FALSE),"")</f>
      </c>
      <c r="G272">
        <f>COUNTA('18634'!$H$272:'18634'!$M$272)</f>
        <v>0</v>
      </c>
      <c r="H272" s="1"/>
      <c r="I272" s="1"/>
      <c r="J272" s="1"/>
      <c r="K272" s="1"/>
      <c r="L272" s="1"/>
      <c r="M272" s="1"/>
      <c r="N272">
        <f>IF('18634'!$G$272&lt;&gt;0,'18634'!$O$272/'18634'!$G$272,"")</f>
      </c>
      <c r="O272">
        <f>SUM('18634'!$H$272:'18634'!$M$272)</f>
        <v>0</v>
      </c>
      <c r="P272" s="1"/>
      <c r="Q272" s="1"/>
      <c r="R272">
        <f>SUM('18634'!$O$272:'18634'!$Q$272)+'18634'!$AF$272</f>
        <v>0</v>
      </c>
      <c r="S272">
        <f>SUM('18634'!$R$272:'18634'!$R$272)</f>
        <v>0</v>
      </c>
      <c r="T272">
        <v>263</v>
      </c>
      <c r="V272" s="1"/>
      <c r="W272" s="1"/>
      <c r="X272" s="1"/>
      <c r="AF272">
        <f>'18634'!$G$272*IF(E272&lt;&gt;"",'18634'!$F$272,0)</f>
        <v>0</v>
      </c>
    </row>
    <row r="273" spans="1:32" ht="12.75">
      <c r="A273">
        <v>264</v>
      </c>
      <c r="B273" s="1"/>
      <c r="C273">
        <f>IF(B273&lt;&gt;"",VLOOKUP(B273,iscritti_18634!$A$2:$G$297,4,FALSE),"")</f>
      </c>
      <c r="D273">
        <f>IF(B273&lt;&gt;"",VLOOKUP(B273,iscritti_18634!$A$2:$G$297,2,FALSE),"")</f>
      </c>
      <c r="E273">
        <f>IF(B273&lt;&gt;"",VLOOKUP(B273,iscritti_18634!$A$2:$G$297,3,FALSE),"")</f>
      </c>
      <c r="F273">
        <f>IF(E273&lt;&gt;"",VLOOKUP(E273,'18634'!$AG$3:'18634'!$AH$6,2,FALSE),"")</f>
      </c>
      <c r="G273">
        <f>COUNTA('18634'!$H$273:'18634'!$M$273)</f>
        <v>0</v>
      </c>
      <c r="H273" s="1"/>
      <c r="I273" s="1"/>
      <c r="J273" s="1"/>
      <c r="K273" s="1"/>
      <c r="L273" s="1"/>
      <c r="M273" s="1"/>
      <c r="N273">
        <f>IF('18634'!$G$273&lt;&gt;0,'18634'!$O$273/'18634'!$G$273,"")</f>
      </c>
      <c r="O273">
        <f>SUM('18634'!$H$273:'18634'!$M$273)</f>
        <v>0</v>
      </c>
      <c r="P273" s="1"/>
      <c r="Q273" s="1"/>
      <c r="R273">
        <f>SUM('18634'!$O$273:'18634'!$Q$273)+'18634'!$AF$273</f>
        <v>0</v>
      </c>
      <c r="S273">
        <f>SUM('18634'!$R$273:'18634'!$R$273)</f>
        <v>0</v>
      </c>
      <c r="T273">
        <v>264</v>
      </c>
      <c r="V273" s="1"/>
      <c r="W273" s="1"/>
      <c r="X273" s="1"/>
      <c r="AF273">
        <f>'18634'!$G$273*IF(E273&lt;&gt;"",'18634'!$F$273,0)</f>
        <v>0</v>
      </c>
    </row>
    <row r="274" spans="1:32" ht="12.75">
      <c r="A274">
        <v>265</v>
      </c>
      <c r="B274" s="1"/>
      <c r="C274">
        <f>IF(B274&lt;&gt;"",VLOOKUP(B274,iscritti_18634!$A$2:$G$297,4,FALSE),"")</f>
      </c>
      <c r="D274">
        <f>IF(B274&lt;&gt;"",VLOOKUP(B274,iscritti_18634!$A$2:$G$297,2,FALSE),"")</f>
      </c>
      <c r="E274">
        <f>IF(B274&lt;&gt;"",VLOOKUP(B274,iscritti_18634!$A$2:$G$297,3,FALSE),"")</f>
      </c>
      <c r="F274">
        <f>IF(E274&lt;&gt;"",VLOOKUP(E274,'18634'!$AG$3:'18634'!$AH$6,2,FALSE),"")</f>
      </c>
      <c r="G274">
        <f>COUNTA('18634'!$H$274:'18634'!$M$274)</f>
        <v>0</v>
      </c>
      <c r="H274" s="1"/>
      <c r="I274" s="1"/>
      <c r="J274" s="1"/>
      <c r="K274" s="1"/>
      <c r="L274" s="1"/>
      <c r="M274" s="1"/>
      <c r="N274">
        <f>IF('18634'!$G$274&lt;&gt;0,'18634'!$O$274/'18634'!$G$274,"")</f>
      </c>
      <c r="O274">
        <f>SUM('18634'!$H$274:'18634'!$M$274)</f>
        <v>0</v>
      </c>
      <c r="P274" s="1"/>
      <c r="Q274" s="1"/>
      <c r="R274">
        <f>SUM('18634'!$O$274:'18634'!$Q$274)+'18634'!$AF$274</f>
        <v>0</v>
      </c>
      <c r="S274">
        <f>SUM('18634'!$R$274:'18634'!$R$274)</f>
        <v>0</v>
      </c>
      <c r="T274">
        <v>265</v>
      </c>
      <c r="V274" s="1"/>
      <c r="W274" s="1"/>
      <c r="X274" s="1"/>
      <c r="AF274">
        <f>'18634'!$G$274*IF(E274&lt;&gt;"",'18634'!$F$274,0)</f>
        <v>0</v>
      </c>
    </row>
    <row r="275" spans="1:32" ht="12.75">
      <c r="A275">
        <v>266</v>
      </c>
      <c r="B275" s="1"/>
      <c r="C275">
        <f>IF(B275&lt;&gt;"",VLOOKUP(B275,iscritti_18634!$A$2:$G$297,4,FALSE),"")</f>
      </c>
      <c r="D275">
        <f>IF(B275&lt;&gt;"",VLOOKUP(B275,iscritti_18634!$A$2:$G$297,2,FALSE),"")</f>
      </c>
      <c r="E275">
        <f>IF(B275&lt;&gt;"",VLOOKUP(B275,iscritti_18634!$A$2:$G$297,3,FALSE),"")</f>
      </c>
      <c r="F275">
        <f>IF(E275&lt;&gt;"",VLOOKUP(E275,'18634'!$AG$3:'18634'!$AH$6,2,FALSE),"")</f>
      </c>
      <c r="G275">
        <f>COUNTA('18634'!$H$275:'18634'!$M$275)</f>
        <v>0</v>
      </c>
      <c r="H275" s="1"/>
      <c r="I275" s="1"/>
      <c r="J275" s="1"/>
      <c r="K275" s="1"/>
      <c r="L275" s="1"/>
      <c r="M275" s="1"/>
      <c r="N275">
        <f>IF('18634'!$G$275&lt;&gt;0,'18634'!$O$275/'18634'!$G$275,"")</f>
      </c>
      <c r="O275">
        <f>SUM('18634'!$H$275:'18634'!$M$275)</f>
        <v>0</v>
      </c>
      <c r="P275" s="1"/>
      <c r="Q275" s="1"/>
      <c r="R275">
        <f>SUM('18634'!$O$275:'18634'!$Q$275)+'18634'!$AF$275</f>
        <v>0</v>
      </c>
      <c r="S275">
        <f>SUM('18634'!$R$275:'18634'!$R$275)</f>
        <v>0</v>
      </c>
      <c r="T275">
        <v>266</v>
      </c>
      <c r="V275" s="1"/>
      <c r="W275" s="1"/>
      <c r="X275" s="1"/>
      <c r="AF275">
        <f>'18634'!$G$275*IF(E275&lt;&gt;"",'18634'!$F$275,0)</f>
        <v>0</v>
      </c>
    </row>
    <row r="276" spans="1:32" ht="12.75">
      <c r="A276">
        <v>267</v>
      </c>
      <c r="B276" s="1"/>
      <c r="C276">
        <f>IF(B276&lt;&gt;"",VLOOKUP(B276,iscritti_18634!$A$2:$G$297,4,FALSE),"")</f>
      </c>
      <c r="D276">
        <f>IF(B276&lt;&gt;"",VLOOKUP(B276,iscritti_18634!$A$2:$G$297,2,FALSE),"")</f>
      </c>
      <c r="E276">
        <f>IF(B276&lt;&gt;"",VLOOKUP(B276,iscritti_18634!$A$2:$G$297,3,FALSE),"")</f>
      </c>
      <c r="F276">
        <f>IF(E276&lt;&gt;"",VLOOKUP(E276,'18634'!$AG$3:'18634'!$AH$6,2,FALSE),"")</f>
      </c>
      <c r="G276">
        <f>COUNTA('18634'!$H$276:'18634'!$M$276)</f>
        <v>0</v>
      </c>
      <c r="H276" s="1"/>
      <c r="I276" s="1"/>
      <c r="J276" s="1"/>
      <c r="K276" s="1"/>
      <c r="L276" s="1"/>
      <c r="M276" s="1"/>
      <c r="N276">
        <f>IF('18634'!$G$276&lt;&gt;0,'18634'!$O$276/'18634'!$G$276,"")</f>
      </c>
      <c r="O276">
        <f>SUM('18634'!$H$276:'18634'!$M$276)</f>
        <v>0</v>
      </c>
      <c r="P276" s="1"/>
      <c r="Q276" s="1"/>
      <c r="R276">
        <f>SUM('18634'!$O$276:'18634'!$Q$276)+'18634'!$AF$276</f>
        <v>0</v>
      </c>
      <c r="S276">
        <f>SUM('18634'!$R$276:'18634'!$R$276)</f>
        <v>0</v>
      </c>
      <c r="T276">
        <v>267</v>
      </c>
      <c r="V276" s="1"/>
      <c r="W276" s="1"/>
      <c r="X276" s="1"/>
      <c r="AF276">
        <f>'18634'!$G$276*IF(E276&lt;&gt;"",'18634'!$F$276,0)</f>
        <v>0</v>
      </c>
    </row>
    <row r="277" spans="1:32" ht="12.75">
      <c r="A277">
        <v>268</v>
      </c>
      <c r="B277" s="1"/>
      <c r="C277">
        <f>IF(B277&lt;&gt;"",VLOOKUP(B277,iscritti_18634!$A$2:$G$297,4,FALSE),"")</f>
      </c>
      <c r="D277">
        <f>IF(B277&lt;&gt;"",VLOOKUP(B277,iscritti_18634!$A$2:$G$297,2,FALSE),"")</f>
      </c>
      <c r="E277">
        <f>IF(B277&lt;&gt;"",VLOOKUP(B277,iscritti_18634!$A$2:$G$297,3,FALSE),"")</f>
      </c>
      <c r="F277">
        <f>IF(E277&lt;&gt;"",VLOOKUP(E277,'18634'!$AG$3:'18634'!$AH$6,2,FALSE),"")</f>
      </c>
      <c r="G277">
        <f>COUNTA('18634'!$H$277:'18634'!$M$277)</f>
        <v>0</v>
      </c>
      <c r="H277" s="1"/>
      <c r="I277" s="1"/>
      <c r="J277" s="1"/>
      <c r="K277" s="1"/>
      <c r="L277" s="1"/>
      <c r="M277" s="1"/>
      <c r="N277">
        <f>IF('18634'!$G$277&lt;&gt;0,'18634'!$O$277/'18634'!$G$277,"")</f>
      </c>
      <c r="O277">
        <f>SUM('18634'!$H$277:'18634'!$M$277)</f>
        <v>0</v>
      </c>
      <c r="P277" s="1"/>
      <c r="Q277" s="1"/>
      <c r="R277">
        <f>SUM('18634'!$O$277:'18634'!$Q$277)+'18634'!$AF$277</f>
        <v>0</v>
      </c>
      <c r="S277">
        <f>SUM('18634'!$R$277:'18634'!$R$277)</f>
        <v>0</v>
      </c>
      <c r="T277">
        <v>268</v>
      </c>
      <c r="V277" s="1"/>
      <c r="W277" s="1"/>
      <c r="X277" s="1"/>
      <c r="AF277">
        <f>'18634'!$G$277*IF(E277&lt;&gt;"",'18634'!$F$277,0)</f>
        <v>0</v>
      </c>
    </row>
    <row r="278" spans="1:32" ht="12.75">
      <c r="A278">
        <v>269</v>
      </c>
      <c r="B278" s="1"/>
      <c r="C278">
        <f>IF(B278&lt;&gt;"",VLOOKUP(B278,iscritti_18634!$A$2:$G$297,4,FALSE),"")</f>
      </c>
      <c r="D278">
        <f>IF(B278&lt;&gt;"",VLOOKUP(B278,iscritti_18634!$A$2:$G$297,2,FALSE),"")</f>
      </c>
      <c r="E278">
        <f>IF(B278&lt;&gt;"",VLOOKUP(B278,iscritti_18634!$A$2:$G$297,3,FALSE),"")</f>
      </c>
      <c r="F278">
        <f>IF(E278&lt;&gt;"",VLOOKUP(E278,'18634'!$AG$3:'18634'!$AH$6,2,FALSE),"")</f>
      </c>
      <c r="G278">
        <f>COUNTA('18634'!$H$278:'18634'!$M$278)</f>
        <v>0</v>
      </c>
      <c r="H278" s="1"/>
      <c r="I278" s="1"/>
      <c r="J278" s="1"/>
      <c r="K278" s="1"/>
      <c r="L278" s="1"/>
      <c r="M278" s="1"/>
      <c r="N278">
        <f>IF('18634'!$G$278&lt;&gt;0,'18634'!$O$278/'18634'!$G$278,"")</f>
      </c>
      <c r="O278">
        <f>SUM('18634'!$H$278:'18634'!$M$278)</f>
        <v>0</v>
      </c>
      <c r="P278" s="1"/>
      <c r="Q278" s="1"/>
      <c r="R278">
        <f>SUM('18634'!$O$278:'18634'!$Q$278)+'18634'!$AF$278</f>
        <v>0</v>
      </c>
      <c r="S278">
        <f>SUM('18634'!$R$278:'18634'!$R$278)</f>
        <v>0</v>
      </c>
      <c r="T278">
        <v>269</v>
      </c>
      <c r="V278" s="1"/>
      <c r="W278" s="1"/>
      <c r="X278" s="1"/>
      <c r="AF278">
        <f>'18634'!$G$278*IF(E278&lt;&gt;"",'18634'!$F$278,0)</f>
        <v>0</v>
      </c>
    </row>
    <row r="279" spans="1:32" ht="12.75">
      <c r="A279">
        <v>270</v>
      </c>
      <c r="B279" s="1"/>
      <c r="C279">
        <f>IF(B279&lt;&gt;"",VLOOKUP(B279,iscritti_18634!$A$2:$G$297,4,FALSE),"")</f>
      </c>
      <c r="D279">
        <f>IF(B279&lt;&gt;"",VLOOKUP(B279,iscritti_18634!$A$2:$G$297,2,FALSE),"")</f>
      </c>
      <c r="E279">
        <f>IF(B279&lt;&gt;"",VLOOKUP(B279,iscritti_18634!$A$2:$G$297,3,FALSE),"")</f>
      </c>
      <c r="F279">
        <f>IF(E279&lt;&gt;"",VLOOKUP(E279,'18634'!$AG$3:'18634'!$AH$6,2,FALSE),"")</f>
      </c>
      <c r="G279">
        <f>COUNTA('18634'!$H$279:'18634'!$M$279)</f>
        <v>0</v>
      </c>
      <c r="H279" s="1"/>
      <c r="I279" s="1"/>
      <c r="J279" s="1"/>
      <c r="K279" s="1"/>
      <c r="L279" s="1"/>
      <c r="M279" s="1"/>
      <c r="N279">
        <f>IF('18634'!$G$279&lt;&gt;0,'18634'!$O$279/'18634'!$G$279,"")</f>
      </c>
      <c r="O279">
        <f>SUM('18634'!$H$279:'18634'!$M$279)</f>
        <v>0</v>
      </c>
      <c r="P279" s="1"/>
      <c r="Q279" s="1"/>
      <c r="R279">
        <f>SUM('18634'!$O$279:'18634'!$Q$279)+'18634'!$AF$279</f>
        <v>0</v>
      </c>
      <c r="S279">
        <f>SUM('18634'!$R$279:'18634'!$R$279)</f>
        <v>0</v>
      </c>
      <c r="T279">
        <v>270</v>
      </c>
      <c r="V279" s="1"/>
      <c r="W279" s="1"/>
      <c r="X279" s="1"/>
      <c r="AF279">
        <f>'18634'!$G$279*IF(E279&lt;&gt;"",'18634'!$F$279,0)</f>
        <v>0</v>
      </c>
    </row>
    <row r="280" spans="1:32" ht="12.75">
      <c r="A280">
        <v>271</v>
      </c>
      <c r="B280" s="1"/>
      <c r="C280">
        <f>IF(B280&lt;&gt;"",VLOOKUP(B280,iscritti_18634!$A$2:$G$297,4,FALSE),"")</f>
      </c>
      <c r="D280">
        <f>IF(B280&lt;&gt;"",VLOOKUP(B280,iscritti_18634!$A$2:$G$297,2,FALSE),"")</f>
      </c>
      <c r="E280">
        <f>IF(B280&lt;&gt;"",VLOOKUP(B280,iscritti_18634!$A$2:$G$297,3,FALSE),"")</f>
      </c>
      <c r="F280">
        <f>IF(E280&lt;&gt;"",VLOOKUP(E280,'18634'!$AG$3:'18634'!$AH$6,2,FALSE),"")</f>
      </c>
      <c r="G280">
        <f>COUNTA('18634'!$H$280:'18634'!$M$280)</f>
        <v>0</v>
      </c>
      <c r="H280" s="1"/>
      <c r="I280" s="1"/>
      <c r="J280" s="1"/>
      <c r="K280" s="1"/>
      <c r="L280" s="1"/>
      <c r="M280" s="1"/>
      <c r="N280">
        <f>IF('18634'!$G$280&lt;&gt;0,'18634'!$O$280/'18634'!$G$280,"")</f>
      </c>
      <c r="O280">
        <f>SUM('18634'!$H$280:'18634'!$M$280)</f>
        <v>0</v>
      </c>
      <c r="P280" s="1"/>
      <c r="Q280" s="1"/>
      <c r="R280">
        <f>SUM('18634'!$O$280:'18634'!$Q$280)+'18634'!$AF$280</f>
        <v>0</v>
      </c>
      <c r="S280">
        <f>SUM('18634'!$R$280:'18634'!$R$280)</f>
        <v>0</v>
      </c>
      <c r="T280">
        <v>271</v>
      </c>
      <c r="V280" s="1"/>
      <c r="W280" s="1"/>
      <c r="X280" s="1"/>
      <c r="AF280">
        <f>'18634'!$G$280*IF(E280&lt;&gt;"",'18634'!$F$280,0)</f>
        <v>0</v>
      </c>
    </row>
    <row r="281" spans="1:32" ht="12.75">
      <c r="A281">
        <v>272</v>
      </c>
      <c r="B281" s="1"/>
      <c r="C281">
        <f>IF(B281&lt;&gt;"",VLOOKUP(B281,iscritti_18634!$A$2:$G$297,4,FALSE),"")</f>
      </c>
      <c r="D281">
        <f>IF(B281&lt;&gt;"",VLOOKUP(B281,iscritti_18634!$A$2:$G$297,2,FALSE),"")</f>
      </c>
      <c r="E281">
        <f>IF(B281&lt;&gt;"",VLOOKUP(B281,iscritti_18634!$A$2:$G$297,3,FALSE),"")</f>
      </c>
      <c r="F281">
        <f>IF(E281&lt;&gt;"",VLOOKUP(E281,'18634'!$AG$3:'18634'!$AH$6,2,FALSE),"")</f>
      </c>
      <c r="G281">
        <f>COUNTA('18634'!$H$281:'18634'!$M$281)</f>
        <v>0</v>
      </c>
      <c r="H281" s="1"/>
      <c r="I281" s="1"/>
      <c r="J281" s="1"/>
      <c r="K281" s="1"/>
      <c r="L281" s="1"/>
      <c r="M281" s="1"/>
      <c r="N281">
        <f>IF('18634'!$G$281&lt;&gt;0,'18634'!$O$281/'18634'!$G$281,"")</f>
      </c>
      <c r="O281">
        <f>SUM('18634'!$H$281:'18634'!$M$281)</f>
        <v>0</v>
      </c>
      <c r="P281" s="1"/>
      <c r="Q281" s="1"/>
      <c r="R281">
        <f>SUM('18634'!$O$281:'18634'!$Q$281)+'18634'!$AF$281</f>
        <v>0</v>
      </c>
      <c r="S281">
        <f>SUM('18634'!$R$281:'18634'!$R$281)</f>
        <v>0</v>
      </c>
      <c r="T281">
        <v>272</v>
      </c>
      <c r="V281" s="1"/>
      <c r="W281" s="1"/>
      <c r="X281" s="1"/>
      <c r="AF281">
        <f>'18634'!$G$281*IF(E281&lt;&gt;"",'18634'!$F$281,0)</f>
        <v>0</v>
      </c>
    </row>
    <row r="282" spans="1:32" ht="12.75">
      <c r="A282">
        <v>273</v>
      </c>
      <c r="B282" s="1"/>
      <c r="C282">
        <f>IF(B282&lt;&gt;"",VLOOKUP(B282,iscritti_18634!$A$2:$G$297,4,FALSE),"")</f>
      </c>
      <c r="D282">
        <f>IF(B282&lt;&gt;"",VLOOKUP(B282,iscritti_18634!$A$2:$G$297,2,FALSE),"")</f>
      </c>
      <c r="E282">
        <f>IF(B282&lt;&gt;"",VLOOKUP(B282,iscritti_18634!$A$2:$G$297,3,FALSE),"")</f>
      </c>
      <c r="F282">
        <f>IF(E282&lt;&gt;"",VLOOKUP(E282,'18634'!$AG$3:'18634'!$AH$6,2,FALSE),"")</f>
      </c>
      <c r="G282">
        <f>COUNTA('18634'!$H$282:'18634'!$M$282)</f>
        <v>0</v>
      </c>
      <c r="H282" s="1"/>
      <c r="I282" s="1"/>
      <c r="J282" s="1"/>
      <c r="K282" s="1"/>
      <c r="L282" s="1"/>
      <c r="M282" s="1"/>
      <c r="N282">
        <f>IF('18634'!$G$282&lt;&gt;0,'18634'!$O$282/'18634'!$G$282,"")</f>
      </c>
      <c r="O282">
        <f>SUM('18634'!$H$282:'18634'!$M$282)</f>
        <v>0</v>
      </c>
      <c r="P282" s="1"/>
      <c r="Q282" s="1"/>
      <c r="R282">
        <f>SUM('18634'!$O$282:'18634'!$Q$282)+'18634'!$AF$282</f>
        <v>0</v>
      </c>
      <c r="S282">
        <f>SUM('18634'!$R$282:'18634'!$R$282)</f>
        <v>0</v>
      </c>
      <c r="T282">
        <v>273</v>
      </c>
      <c r="V282" s="1"/>
      <c r="W282" s="1"/>
      <c r="X282" s="1"/>
      <c r="AF282">
        <f>'18634'!$G$282*IF(E282&lt;&gt;"",'18634'!$F$282,0)</f>
        <v>0</v>
      </c>
    </row>
    <row r="283" spans="1:32" ht="12.75">
      <c r="A283">
        <v>274</v>
      </c>
      <c r="B283" s="1"/>
      <c r="C283">
        <f>IF(B283&lt;&gt;"",VLOOKUP(B283,iscritti_18634!$A$2:$G$297,4,FALSE),"")</f>
      </c>
      <c r="D283">
        <f>IF(B283&lt;&gt;"",VLOOKUP(B283,iscritti_18634!$A$2:$G$297,2,FALSE),"")</f>
      </c>
      <c r="E283">
        <f>IF(B283&lt;&gt;"",VLOOKUP(B283,iscritti_18634!$A$2:$G$297,3,FALSE),"")</f>
      </c>
      <c r="F283">
        <f>IF(E283&lt;&gt;"",VLOOKUP(E283,'18634'!$AG$3:'18634'!$AH$6,2,FALSE),"")</f>
      </c>
      <c r="G283">
        <f>COUNTA('18634'!$H$283:'18634'!$M$283)</f>
        <v>0</v>
      </c>
      <c r="H283" s="1"/>
      <c r="I283" s="1"/>
      <c r="J283" s="1"/>
      <c r="K283" s="1"/>
      <c r="L283" s="1"/>
      <c r="M283" s="1"/>
      <c r="N283">
        <f>IF('18634'!$G$283&lt;&gt;0,'18634'!$O$283/'18634'!$G$283,"")</f>
      </c>
      <c r="O283">
        <f>SUM('18634'!$H$283:'18634'!$M$283)</f>
        <v>0</v>
      </c>
      <c r="P283" s="1"/>
      <c r="Q283" s="1"/>
      <c r="R283">
        <f>SUM('18634'!$O$283:'18634'!$Q$283)+'18634'!$AF$283</f>
        <v>0</v>
      </c>
      <c r="S283">
        <f>SUM('18634'!$R$283:'18634'!$R$283)</f>
        <v>0</v>
      </c>
      <c r="T283">
        <v>274</v>
      </c>
      <c r="V283" s="1"/>
      <c r="W283" s="1"/>
      <c r="X283" s="1"/>
      <c r="AF283">
        <f>'18634'!$G$283*IF(E283&lt;&gt;"",'18634'!$F$283,0)</f>
        <v>0</v>
      </c>
    </row>
    <row r="284" spans="1:32" ht="12.75">
      <c r="A284">
        <v>275</v>
      </c>
      <c r="B284" s="1"/>
      <c r="C284">
        <f>IF(B284&lt;&gt;"",VLOOKUP(B284,iscritti_18634!$A$2:$G$297,4,FALSE),"")</f>
      </c>
      <c r="D284">
        <f>IF(B284&lt;&gt;"",VLOOKUP(B284,iscritti_18634!$A$2:$G$297,2,FALSE),"")</f>
      </c>
      <c r="E284">
        <f>IF(B284&lt;&gt;"",VLOOKUP(B284,iscritti_18634!$A$2:$G$297,3,FALSE),"")</f>
      </c>
      <c r="F284">
        <f>IF(E284&lt;&gt;"",VLOOKUP(E284,'18634'!$AG$3:'18634'!$AH$6,2,FALSE),"")</f>
      </c>
      <c r="G284">
        <f>COUNTA('18634'!$H$284:'18634'!$M$284)</f>
        <v>0</v>
      </c>
      <c r="H284" s="1"/>
      <c r="I284" s="1"/>
      <c r="J284" s="1"/>
      <c r="K284" s="1"/>
      <c r="L284" s="1"/>
      <c r="M284" s="1"/>
      <c r="N284">
        <f>IF('18634'!$G$284&lt;&gt;0,'18634'!$O$284/'18634'!$G$284,"")</f>
      </c>
      <c r="O284">
        <f>SUM('18634'!$H$284:'18634'!$M$284)</f>
        <v>0</v>
      </c>
      <c r="P284" s="1"/>
      <c r="Q284" s="1"/>
      <c r="R284">
        <f>SUM('18634'!$O$284:'18634'!$Q$284)+'18634'!$AF$284</f>
        <v>0</v>
      </c>
      <c r="S284">
        <f>SUM('18634'!$R$284:'18634'!$R$284)</f>
        <v>0</v>
      </c>
      <c r="T284">
        <v>275</v>
      </c>
      <c r="V284" s="1"/>
      <c r="W284" s="1"/>
      <c r="X284" s="1"/>
      <c r="AF284">
        <f>'18634'!$G$284*IF(E284&lt;&gt;"",'18634'!$F$284,0)</f>
        <v>0</v>
      </c>
    </row>
    <row r="285" spans="1:32" ht="12.75">
      <c r="A285">
        <v>276</v>
      </c>
      <c r="B285" s="1"/>
      <c r="C285">
        <f>IF(B285&lt;&gt;"",VLOOKUP(B285,iscritti_18634!$A$2:$G$297,4,FALSE),"")</f>
      </c>
      <c r="D285">
        <f>IF(B285&lt;&gt;"",VLOOKUP(B285,iscritti_18634!$A$2:$G$297,2,FALSE),"")</f>
      </c>
      <c r="E285">
        <f>IF(B285&lt;&gt;"",VLOOKUP(B285,iscritti_18634!$A$2:$G$297,3,FALSE),"")</f>
      </c>
      <c r="F285">
        <f>IF(E285&lt;&gt;"",VLOOKUP(E285,'18634'!$AG$3:'18634'!$AH$6,2,FALSE),"")</f>
      </c>
      <c r="G285">
        <f>COUNTA('18634'!$H$285:'18634'!$M$285)</f>
        <v>0</v>
      </c>
      <c r="H285" s="1"/>
      <c r="I285" s="1"/>
      <c r="J285" s="1"/>
      <c r="K285" s="1"/>
      <c r="L285" s="1"/>
      <c r="M285" s="1"/>
      <c r="N285">
        <f>IF('18634'!$G$285&lt;&gt;0,'18634'!$O$285/'18634'!$G$285,"")</f>
      </c>
      <c r="O285">
        <f>SUM('18634'!$H$285:'18634'!$M$285)</f>
        <v>0</v>
      </c>
      <c r="P285" s="1"/>
      <c r="Q285" s="1"/>
      <c r="R285">
        <f>SUM('18634'!$O$285:'18634'!$Q$285)+'18634'!$AF$285</f>
        <v>0</v>
      </c>
      <c r="S285">
        <f>SUM('18634'!$R$285:'18634'!$R$285)</f>
        <v>0</v>
      </c>
      <c r="T285">
        <v>276</v>
      </c>
      <c r="V285" s="1"/>
      <c r="W285" s="1"/>
      <c r="X285" s="1"/>
      <c r="AF285">
        <f>'18634'!$G$285*IF(E285&lt;&gt;"",'18634'!$F$285,0)</f>
        <v>0</v>
      </c>
    </row>
    <row r="286" spans="1:32" ht="12.75">
      <c r="A286">
        <v>277</v>
      </c>
      <c r="B286" s="1"/>
      <c r="C286">
        <f>IF(B286&lt;&gt;"",VLOOKUP(B286,iscritti_18634!$A$2:$G$297,4,FALSE),"")</f>
      </c>
      <c r="D286">
        <f>IF(B286&lt;&gt;"",VLOOKUP(B286,iscritti_18634!$A$2:$G$297,2,FALSE),"")</f>
      </c>
      <c r="E286">
        <f>IF(B286&lt;&gt;"",VLOOKUP(B286,iscritti_18634!$A$2:$G$297,3,FALSE),"")</f>
      </c>
      <c r="F286">
        <f>IF(E286&lt;&gt;"",VLOOKUP(E286,'18634'!$AG$3:'18634'!$AH$6,2,FALSE),"")</f>
      </c>
      <c r="G286">
        <f>COUNTA('18634'!$H$286:'18634'!$M$286)</f>
        <v>0</v>
      </c>
      <c r="H286" s="1"/>
      <c r="I286" s="1"/>
      <c r="J286" s="1"/>
      <c r="K286" s="1"/>
      <c r="L286" s="1"/>
      <c r="M286" s="1"/>
      <c r="N286">
        <f>IF('18634'!$G$286&lt;&gt;0,'18634'!$O$286/'18634'!$G$286,"")</f>
      </c>
      <c r="O286">
        <f>SUM('18634'!$H$286:'18634'!$M$286)</f>
        <v>0</v>
      </c>
      <c r="P286" s="1"/>
      <c r="Q286" s="1"/>
      <c r="R286">
        <f>SUM('18634'!$O$286:'18634'!$Q$286)+'18634'!$AF$286</f>
        <v>0</v>
      </c>
      <c r="S286">
        <f>SUM('18634'!$R$286:'18634'!$R$286)</f>
        <v>0</v>
      </c>
      <c r="T286">
        <v>277</v>
      </c>
      <c r="V286" s="1"/>
      <c r="W286" s="1"/>
      <c r="X286" s="1"/>
      <c r="AF286">
        <f>'18634'!$G$286*IF(E286&lt;&gt;"",'18634'!$F$286,0)</f>
        <v>0</v>
      </c>
    </row>
    <row r="287" spans="1:32" ht="12.75">
      <c r="A287">
        <v>278</v>
      </c>
      <c r="B287" s="1"/>
      <c r="C287">
        <f>IF(B287&lt;&gt;"",VLOOKUP(B287,iscritti_18634!$A$2:$G$297,4,FALSE),"")</f>
      </c>
      <c r="D287">
        <f>IF(B287&lt;&gt;"",VLOOKUP(B287,iscritti_18634!$A$2:$G$297,2,FALSE),"")</f>
      </c>
      <c r="E287">
        <f>IF(B287&lt;&gt;"",VLOOKUP(B287,iscritti_18634!$A$2:$G$297,3,FALSE),"")</f>
      </c>
      <c r="F287">
        <f>IF(E287&lt;&gt;"",VLOOKUP(E287,'18634'!$AG$3:'18634'!$AH$6,2,FALSE),"")</f>
      </c>
      <c r="G287">
        <f>COUNTA('18634'!$H$287:'18634'!$M$287)</f>
        <v>0</v>
      </c>
      <c r="H287" s="1"/>
      <c r="I287" s="1"/>
      <c r="J287" s="1"/>
      <c r="K287" s="1"/>
      <c r="L287" s="1"/>
      <c r="M287" s="1"/>
      <c r="N287">
        <f>IF('18634'!$G$287&lt;&gt;0,'18634'!$O$287/'18634'!$G$287,"")</f>
      </c>
      <c r="O287">
        <f>SUM('18634'!$H$287:'18634'!$M$287)</f>
        <v>0</v>
      </c>
      <c r="P287" s="1"/>
      <c r="Q287" s="1"/>
      <c r="R287">
        <f>SUM('18634'!$O$287:'18634'!$Q$287)+'18634'!$AF$287</f>
        <v>0</v>
      </c>
      <c r="S287">
        <f>SUM('18634'!$R$287:'18634'!$R$287)</f>
        <v>0</v>
      </c>
      <c r="T287">
        <v>278</v>
      </c>
      <c r="V287" s="1"/>
      <c r="W287" s="1"/>
      <c r="X287" s="1"/>
      <c r="AF287">
        <f>'18634'!$G$287*IF(E287&lt;&gt;"",'18634'!$F$287,0)</f>
        <v>0</v>
      </c>
    </row>
    <row r="288" spans="1:32" ht="12.75">
      <c r="A288">
        <v>279</v>
      </c>
      <c r="B288" s="1"/>
      <c r="C288">
        <f>IF(B288&lt;&gt;"",VLOOKUP(B288,iscritti_18634!$A$2:$G$297,4,FALSE),"")</f>
      </c>
      <c r="D288">
        <f>IF(B288&lt;&gt;"",VLOOKUP(B288,iscritti_18634!$A$2:$G$297,2,FALSE),"")</f>
      </c>
      <c r="E288">
        <f>IF(B288&lt;&gt;"",VLOOKUP(B288,iscritti_18634!$A$2:$G$297,3,FALSE),"")</f>
      </c>
      <c r="F288">
        <f>IF(E288&lt;&gt;"",VLOOKUP(E288,'18634'!$AG$3:'18634'!$AH$6,2,FALSE),"")</f>
      </c>
      <c r="G288">
        <f>COUNTA('18634'!$H$288:'18634'!$M$288)</f>
        <v>0</v>
      </c>
      <c r="H288" s="1"/>
      <c r="I288" s="1"/>
      <c r="J288" s="1"/>
      <c r="K288" s="1"/>
      <c r="L288" s="1"/>
      <c r="M288" s="1"/>
      <c r="N288">
        <f>IF('18634'!$G$288&lt;&gt;0,'18634'!$O$288/'18634'!$G$288,"")</f>
      </c>
      <c r="O288">
        <f>SUM('18634'!$H$288:'18634'!$M$288)</f>
        <v>0</v>
      </c>
      <c r="P288" s="1"/>
      <c r="Q288" s="1"/>
      <c r="R288">
        <f>SUM('18634'!$O$288:'18634'!$Q$288)+'18634'!$AF$288</f>
        <v>0</v>
      </c>
      <c r="S288">
        <f>SUM('18634'!$R$288:'18634'!$R$288)</f>
        <v>0</v>
      </c>
      <c r="T288">
        <v>279</v>
      </c>
      <c r="V288" s="1"/>
      <c r="W288" s="1"/>
      <c r="X288" s="1"/>
      <c r="AF288">
        <f>'18634'!$G$288*IF(E288&lt;&gt;"",'18634'!$F$288,0)</f>
        <v>0</v>
      </c>
    </row>
    <row r="289" spans="1:32" ht="12.75">
      <c r="A289">
        <v>280</v>
      </c>
      <c r="B289" s="1"/>
      <c r="C289">
        <f>IF(B289&lt;&gt;"",VLOOKUP(B289,iscritti_18634!$A$2:$G$297,4,FALSE),"")</f>
      </c>
      <c r="D289">
        <f>IF(B289&lt;&gt;"",VLOOKUP(B289,iscritti_18634!$A$2:$G$297,2,FALSE),"")</f>
      </c>
      <c r="E289">
        <f>IF(B289&lt;&gt;"",VLOOKUP(B289,iscritti_18634!$A$2:$G$297,3,FALSE),"")</f>
      </c>
      <c r="F289">
        <f>IF(E289&lt;&gt;"",VLOOKUP(E289,'18634'!$AG$3:'18634'!$AH$6,2,FALSE),"")</f>
      </c>
      <c r="G289">
        <f>COUNTA('18634'!$H$289:'18634'!$M$289)</f>
        <v>0</v>
      </c>
      <c r="H289" s="1"/>
      <c r="I289" s="1"/>
      <c r="J289" s="1"/>
      <c r="K289" s="1"/>
      <c r="L289" s="1"/>
      <c r="M289" s="1"/>
      <c r="N289">
        <f>IF('18634'!$G$289&lt;&gt;0,'18634'!$O$289/'18634'!$G$289,"")</f>
      </c>
      <c r="O289">
        <f>SUM('18634'!$H$289:'18634'!$M$289)</f>
        <v>0</v>
      </c>
      <c r="P289" s="1"/>
      <c r="Q289" s="1"/>
      <c r="R289">
        <f>SUM('18634'!$O$289:'18634'!$Q$289)+'18634'!$AF$289</f>
        <v>0</v>
      </c>
      <c r="S289">
        <f>SUM('18634'!$R$289:'18634'!$R$289)</f>
        <v>0</v>
      </c>
      <c r="T289">
        <v>280</v>
      </c>
      <c r="V289" s="1"/>
      <c r="W289" s="1"/>
      <c r="X289" s="1"/>
      <c r="AF289">
        <f>'18634'!$G$289*IF(E289&lt;&gt;"",'18634'!$F$289,0)</f>
        <v>0</v>
      </c>
    </row>
    <row r="290" spans="1:32" ht="12.75">
      <c r="A290">
        <v>281</v>
      </c>
      <c r="B290" s="1"/>
      <c r="C290">
        <f>IF(B290&lt;&gt;"",VLOOKUP(B290,iscritti_18634!$A$2:$G$297,4,FALSE),"")</f>
      </c>
      <c r="D290">
        <f>IF(B290&lt;&gt;"",VLOOKUP(B290,iscritti_18634!$A$2:$G$297,2,FALSE),"")</f>
      </c>
      <c r="E290">
        <f>IF(B290&lt;&gt;"",VLOOKUP(B290,iscritti_18634!$A$2:$G$297,3,FALSE),"")</f>
      </c>
      <c r="F290">
        <f>IF(E290&lt;&gt;"",VLOOKUP(E290,'18634'!$AG$3:'18634'!$AH$6,2,FALSE),"")</f>
      </c>
      <c r="G290">
        <f>COUNTA('18634'!$H$290:'18634'!$M$290)</f>
        <v>0</v>
      </c>
      <c r="H290" s="1"/>
      <c r="I290" s="1"/>
      <c r="J290" s="1"/>
      <c r="K290" s="1"/>
      <c r="L290" s="1"/>
      <c r="M290" s="1"/>
      <c r="N290">
        <f>IF('18634'!$G$290&lt;&gt;0,'18634'!$O$290/'18634'!$G$290,"")</f>
      </c>
      <c r="O290">
        <f>SUM('18634'!$H$290:'18634'!$M$290)</f>
        <v>0</v>
      </c>
      <c r="P290" s="1"/>
      <c r="Q290" s="1"/>
      <c r="R290">
        <f>SUM('18634'!$O$290:'18634'!$Q$290)+'18634'!$AF$290</f>
        <v>0</v>
      </c>
      <c r="S290">
        <f>SUM('18634'!$R$290:'18634'!$R$290)</f>
        <v>0</v>
      </c>
      <c r="T290">
        <v>281</v>
      </c>
      <c r="V290" s="1"/>
      <c r="W290" s="1"/>
      <c r="X290" s="1"/>
      <c r="AF290">
        <f>'18634'!$G$290*IF(E290&lt;&gt;"",'18634'!$F$290,0)</f>
        <v>0</v>
      </c>
    </row>
    <row r="291" spans="1:32" ht="12.75">
      <c r="A291">
        <v>282</v>
      </c>
      <c r="B291" s="1"/>
      <c r="C291">
        <f>IF(B291&lt;&gt;"",VLOOKUP(B291,iscritti_18634!$A$2:$G$297,4,FALSE),"")</f>
      </c>
      <c r="D291">
        <f>IF(B291&lt;&gt;"",VLOOKUP(B291,iscritti_18634!$A$2:$G$297,2,FALSE),"")</f>
      </c>
      <c r="E291">
        <f>IF(B291&lt;&gt;"",VLOOKUP(B291,iscritti_18634!$A$2:$G$297,3,FALSE),"")</f>
      </c>
      <c r="F291">
        <f>IF(E291&lt;&gt;"",VLOOKUP(E291,'18634'!$AG$3:'18634'!$AH$6,2,FALSE),"")</f>
      </c>
      <c r="G291">
        <f>COUNTA('18634'!$H$291:'18634'!$M$291)</f>
        <v>0</v>
      </c>
      <c r="H291" s="1"/>
      <c r="I291" s="1"/>
      <c r="J291" s="1"/>
      <c r="K291" s="1"/>
      <c r="L291" s="1"/>
      <c r="M291" s="1"/>
      <c r="N291">
        <f>IF('18634'!$G$291&lt;&gt;0,'18634'!$O$291/'18634'!$G$291,"")</f>
      </c>
      <c r="O291">
        <f>SUM('18634'!$H$291:'18634'!$M$291)</f>
        <v>0</v>
      </c>
      <c r="P291" s="1"/>
      <c r="Q291" s="1"/>
      <c r="R291">
        <f>SUM('18634'!$O$291:'18634'!$Q$291)+'18634'!$AF$291</f>
        <v>0</v>
      </c>
      <c r="S291">
        <f>SUM('18634'!$R$291:'18634'!$R$291)</f>
        <v>0</v>
      </c>
      <c r="T291">
        <v>282</v>
      </c>
      <c r="V291" s="1"/>
      <c r="W291" s="1"/>
      <c r="X291" s="1"/>
      <c r="AF291">
        <f>'18634'!$G$291*IF(E291&lt;&gt;"",'18634'!$F$291,0)</f>
        <v>0</v>
      </c>
    </row>
    <row r="292" spans="1:32" ht="12.75">
      <c r="A292">
        <v>283</v>
      </c>
      <c r="B292" s="1"/>
      <c r="C292">
        <f>IF(B292&lt;&gt;"",VLOOKUP(B292,iscritti_18634!$A$2:$G$297,4,FALSE),"")</f>
      </c>
      <c r="D292">
        <f>IF(B292&lt;&gt;"",VLOOKUP(B292,iscritti_18634!$A$2:$G$297,2,FALSE),"")</f>
      </c>
      <c r="E292">
        <f>IF(B292&lt;&gt;"",VLOOKUP(B292,iscritti_18634!$A$2:$G$297,3,FALSE),"")</f>
      </c>
      <c r="F292">
        <f>IF(E292&lt;&gt;"",VLOOKUP(E292,'18634'!$AG$3:'18634'!$AH$6,2,FALSE),"")</f>
      </c>
      <c r="G292">
        <f>COUNTA('18634'!$H$292:'18634'!$M$292)</f>
        <v>0</v>
      </c>
      <c r="H292" s="1"/>
      <c r="I292" s="1"/>
      <c r="J292" s="1"/>
      <c r="K292" s="1"/>
      <c r="L292" s="1"/>
      <c r="M292" s="1"/>
      <c r="N292">
        <f>IF('18634'!$G$292&lt;&gt;0,'18634'!$O$292/'18634'!$G$292,"")</f>
      </c>
      <c r="O292">
        <f>SUM('18634'!$H$292:'18634'!$M$292)</f>
        <v>0</v>
      </c>
      <c r="P292" s="1"/>
      <c r="Q292" s="1"/>
      <c r="R292">
        <f>SUM('18634'!$O$292:'18634'!$Q$292)+'18634'!$AF$292</f>
        <v>0</v>
      </c>
      <c r="S292">
        <f>SUM('18634'!$R$292:'18634'!$R$292)</f>
        <v>0</v>
      </c>
      <c r="T292">
        <v>283</v>
      </c>
      <c r="V292" s="1"/>
      <c r="W292" s="1"/>
      <c r="X292" s="1"/>
      <c r="AF292">
        <f>'18634'!$G$292*IF(E292&lt;&gt;"",'18634'!$F$292,0)</f>
        <v>0</v>
      </c>
    </row>
    <row r="293" spans="1:32" ht="12.75">
      <c r="A293">
        <v>284</v>
      </c>
      <c r="B293" s="1"/>
      <c r="C293">
        <f>IF(B293&lt;&gt;"",VLOOKUP(B293,iscritti_18634!$A$2:$G$297,4,FALSE),"")</f>
      </c>
      <c r="D293">
        <f>IF(B293&lt;&gt;"",VLOOKUP(B293,iscritti_18634!$A$2:$G$297,2,FALSE),"")</f>
      </c>
      <c r="E293">
        <f>IF(B293&lt;&gt;"",VLOOKUP(B293,iscritti_18634!$A$2:$G$297,3,FALSE),"")</f>
      </c>
      <c r="F293">
        <f>IF(E293&lt;&gt;"",VLOOKUP(E293,'18634'!$AG$3:'18634'!$AH$6,2,FALSE),"")</f>
      </c>
      <c r="G293">
        <f>COUNTA('18634'!$H$293:'18634'!$M$293)</f>
        <v>0</v>
      </c>
      <c r="H293" s="1"/>
      <c r="I293" s="1"/>
      <c r="J293" s="1"/>
      <c r="K293" s="1"/>
      <c r="L293" s="1"/>
      <c r="M293" s="1"/>
      <c r="N293">
        <f>IF('18634'!$G$293&lt;&gt;0,'18634'!$O$293/'18634'!$G$293,"")</f>
      </c>
      <c r="O293">
        <f>SUM('18634'!$H$293:'18634'!$M$293)</f>
        <v>0</v>
      </c>
      <c r="P293" s="1"/>
      <c r="Q293" s="1"/>
      <c r="R293">
        <f>SUM('18634'!$O$293:'18634'!$Q$293)+'18634'!$AF$293</f>
        <v>0</v>
      </c>
      <c r="S293">
        <f>SUM('18634'!$R$293:'18634'!$R$293)</f>
        <v>0</v>
      </c>
      <c r="T293">
        <v>284</v>
      </c>
      <c r="V293" s="1"/>
      <c r="W293" s="1"/>
      <c r="X293" s="1"/>
      <c r="AF293">
        <f>'18634'!$G$293*IF(E293&lt;&gt;"",'18634'!$F$293,0)</f>
        <v>0</v>
      </c>
    </row>
    <row r="294" spans="1:32" ht="12.75">
      <c r="A294">
        <v>285</v>
      </c>
      <c r="B294" s="1"/>
      <c r="C294">
        <f>IF(B294&lt;&gt;"",VLOOKUP(B294,iscritti_18634!$A$2:$G$297,4,FALSE),"")</f>
      </c>
      <c r="D294">
        <f>IF(B294&lt;&gt;"",VLOOKUP(B294,iscritti_18634!$A$2:$G$297,2,FALSE),"")</f>
      </c>
      <c r="E294">
        <f>IF(B294&lt;&gt;"",VLOOKUP(B294,iscritti_18634!$A$2:$G$297,3,FALSE),"")</f>
      </c>
      <c r="F294">
        <f>IF(E294&lt;&gt;"",VLOOKUP(E294,'18634'!$AG$3:'18634'!$AH$6,2,FALSE),"")</f>
      </c>
      <c r="G294">
        <f>COUNTA('18634'!$H$294:'18634'!$M$294)</f>
        <v>0</v>
      </c>
      <c r="H294" s="1"/>
      <c r="I294" s="1"/>
      <c r="J294" s="1"/>
      <c r="K294" s="1"/>
      <c r="L294" s="1"/>
      <c r="M294" s="1"/>
      <c r="N294">
        <f>IF('18634'!$G$294&lt;&gt;0,'18634'!$O$294/'18634'!$G$294,"")</f>
      </c>
      <c r="O294">
        <f>SUM('18634'!$H$294:'18634'!$M$294)</f>
        <v>0</v>
      </c>
      <c r="P294" s="1"/>
      <c r="Q294" s="1"/>
      <c r="R294">
        <f>SUM('18634'!$O$294:'18634'!$Q$294)+'18634'!$AF$294</f>
        <v>0</v>
      </c>
      <c r="S294">
        <f>SUM('18634'!$R$294:'18634'!$R$294)</f>
        <v>0</v>
      </c>
      <c r="T294">
        <v>285</v>
      </c>
      <c r="V294" s="1"/>
      <c r="W294" s="1"/>
      <c r="X294" s="1"/>
      <c r="AF294">
        <f>'18634'!$G$294*IF(E294&lt;&gt;"",'18634'!$F$294,0)</f>
        <v>0</v>
      </c>
    </row>
    <row r="295" spans="1:32" ht="12.75">
      <c r="A295">
        <v>286</v>
      </c>
      <c r="B295" s="1"/>
      <c r="C295">
        <f>IF(B295&lt;&gt;"",VLOOKUP(B295,iscritti_18634!$A$2:$G$297,4,FALSE),"")</f>
      </c>
      <c r="D295">
        <f>IF(B295&lt;&gt;"",VLOOKUP(B295,iscritti_18634!$A$2:$G$297,2,FALSE),"")</f>
      </c>
      <c r="E295">
        <f>IF(B295&lt;&gt;"",VLOOKUP(B295,iscritti_18634!$A$2:$G$297,3,FALSE),"")</f>
      </c>
      <c r="F295">
        <f>IF(E295&lt;&gt;"",VLOOKUP(E295,'18634'!$AG$3:'18634'!$AH$6,2,FALSE),"")</f>
      </c>
      <c r="G295">
        <f>COUNTA('18634'!$H$295:'18634'!$M$295)</f>
        <v>0</v>
      </c>
      <c r="H295" s="1"/>
      <c r="I295" s="1"/>
      <c r="J295" s="1"/>
      <c r="K295" s="1"/>
      <c r="L295" s="1"/>
      <c r="M295" s="1"/>
      <c r="N295">
        <f>IF('18634'!$G$295&lt;&gt;0,'18634'!$O$295/'18634'!$G$295,"")</f>
      </c>
      <c r="O295">
        <f>SUM('18634'!$H$295:'18634'!$M$295)</f>
        <v>0</v>
      </c>
      <c r="P295" s="1"/>
      <c r="Q295" s="1"/>
      <c r="R295">
        <f>SUM('18634'!$O$295:'18634'!$Q$295)+'18634'!$AF$295</f>
        <v>0</v>
      </c>
      <c r="S295">
        <f>SUM('18634'!$R$295:'18634'!$R$295)</f>
        <v>0</v>
      </c>
      <c r="T295">
        <v>286</v>
      </c>
      <c r="V295" s="1"/>
      <c r="W295" s="1"/>
      <c r="X295" s="1"/>
      <c r="AF295">
        <f>'18634'!$G$295*IF(E295&lt;&gt;"",'18634'!$F$295,0)</f>
        <v>0</v>
      </c>
    </row>
    <row r="296" spans="1:32" ht="12.75">
      <c r="A296">
        <v>287</v>
      </c>
      <c r="B296" s="1"/>
      <c r="C296">
        <f>IF(B296&lt;&gt;"",VLOOKUP(B296,iscritti_18634!$A$2:$G$297,4,FALSE),"")</f>
      </c>
      <c r="D296">
        <f>IF(B296&lt;&gt;"",VLOOKUP(B296,iscritti_18634!$A$2:$G$297,2,FALSE),"")</f>
      </c>
      <c r="E296">
        <f>IF(B296&lt;&gt;"",VLOOKUP(B296,iscritti_18634!$A$2:$G$297,3,FALSE),"")</f>
      </c>
      <c r="F296">
        <f>IF(E296&lt;&gt;"",VLOOKUP(E296,'18634'!$AG$3:'18634'!$AH$6,2,FALSE),"")</f>
      </c>
      <c r="G296">
        <f>COUNTA('18634'!$H$296:'18634'!$M$296)</f>
        <v>0</v>
      </c>
      <c r="H296" s="1"/>
      <c r="I296" s="1"/>
      <c r="J296" s="1"/>
      <c r="K296" s="1"/>
      <c r="L296" s="1"/>
      <c r="M296" s="1"/>
      <c r="N296">
        <f>IF('18634'!$G$296&lt;&gt;0,'18634'!$O$296/'18634'!$G$296,"")</f>
      </c>
      <c r="O296">
        <f>SUM('18634'!$H$296:'18634'!$M$296)</f>
        <v>0</v>
      </c>
      <c r="P296" s="1"/>
      <c r="Q296" s="1"/>
      <c r="R296">
        <f>SUM('18634'!$O$296:'18634'!$Q$296)+'18634'!$AF$296</f>
        <v>0</v>
      </c>
      <c r="S296">
        <f>SUM('18634'!$R$296:'18634'!$R$296)</f>
        <v>0</v>
      </c>
      <c r="T296">
        <v>287</v>
      </c>
      <c r="V296" s="1"/>
      <c r="W296" s="1"/>
      <c r="X296" s="1"/>
      <c r="AF296">
        <f>'18634'!$G$296*IF(E296&lt;&gt;"",'18634'!$F$296,0)</f>
        <v>0</v>
      </c>
    </row>
    <row r="297" spans="1:32" ht="12.75">
      <c r="A297">
        <v>288</v>
      </c>
      <c r="B297" s="1"/>
      <c r="C297">
        <f>IF(B297&lt;&gt;"",VLOOKUP(B297,iscritti_18634!$A$2:$G$297,4,FALSE),"")</f>
      </c>
      <c r="D297">
        <f>IF(B297&lt;&gt;"",VLOOKUP(B297,iscritti_18634!$A$2:$G$297,2,FALSE),"")</f>
      </c>
      <c r="E297">
        <f>IF(B297&lt;&gt;"",VLOOKUP(B297,iscritti_18634!$A$2:$G$297,3,FALSE),"")</f>
      </c>
      <c r="F297">
        <f>IF(E297&lt;&gt;"",VLOOKUP(E297,'18634'!$AG$3:'18634'!$AH$6,2,FALSE),"")</f>
      </c>
      <c r="G297">
        <f>COUNTA('18634'!$H$297:'18634'!$M$297)</f>
        <v>0</v>
      </c>
      <c r="H297" s="1"/>
      <c r="I297" s="1"/>
      <c r="J297" s="1"/>
      <c r="K297" s="1"/>
      <c r="L297" s="1"/>
      <c r="M297" s="1"/>
      <c r="N297">
        <f>IF('18634'!$G$297&lt;&gt;0,'18634'!$O$297/'18634'!$G$297,"")</f>
      </c>
      <c r="O297">
        <f>SUM('18634'!$H$297:'18634'!$M$297)</f>
        <v>0</v>
      </c>
      <c r="P297" s="1"/>
      <c r="Q297" s="1"/>
      <c r="R297">
        <f>SUM('18634'!$O$297:'18634'!$Q$297)+'18634'!$AF$297</f>
        <v>0</v>
      </c>
      <c r="S297">
        <f>SUM('18634'!$R$297:'18634'!$R$297)</f>
        <v>0</v>
      </c>
      <c r="T297">
        <v>288</v>
      </c>
      <c r="V297" s="1"/>
      <c r="W297" s="1"/>
      <c r="X297" s="1"/>
      <c r="AF297">
        <f>'18634'!$G$297*IF(E297&lt;&gt;"",'18634'!$F$297,0)</f>
        <v>0</v>
      </c>
    </row>
    <row r="298" spans="1:32" ht="12.75">
      <c r="A298">
        <v>289</v>
      </c>
      <c r="B298" s="1"/>
      <c r="C298">
        <f>IF(B298&lt;&gt;"",VLOOKUP(B298,iscritti_18634!$A$2:$G$297,4,FALSE),"")</f>
      </c>
      <c r="D298">
        <f>IF(B298&lt;&gt;"",VLOOKUP(B298,iscritti_18634!$A$2:$G$297,2,FALSE),"")</f>
      </c>
      <c r="E298">
        <f>IF(B298&lt;&gt;"",VLOOKUP(B298,iscritti_18634!$A$2:$G$297,3,FALSE),"")</f>
      </c>
      <c r="F298">
        <f>IF(E298&lt;&gt;"",VLOOKUP(E298,'18634'!$AG$3:'18634'!$AH$6,2,FALSE),"")</f>
      </c>
      <c r="G298">
        <f>COUNTA('18634'!$H$298:'18634'!$M$298)</f>
        <v>0</v>
      </c>
      <c r="H298" s="1"/>
      <c r="I298" s="1"/>
      <c r="J298" s="1"/>
      <c r="K298" s="1"/>
      <c r="L298" s="1"/>
      <c r="M298" s="1"/>
      <c r="N298">
        <f>IF('18634'!$G$298&lt;&gt;0,'18634'!$O$298/'18634'!$G$298,"")</f>
      </c>
      <c r="O298">
        <f>SUM('18634'!$H$298:'18634'!$M$298)</f>
        <v>0</v>
      </c>
      <c r="P298" s="1"/>
      <c r="Q298" s="1"/>
      <c r="R298">
        <f>SUM('18634'!$O$298:'18634'!$Q$298)+'18634'!$AF$298</f>
        <v>0</v>
      </c>
      <c r="S298">
        <f>SUM('18634'!$R$298:'18634'!$R$298)</f>
        <v>0</v>
      </c>
      <c r="T298">
        <v>289</v>
      </c>
      <c r="V298" s="1"/>
      <c r="W298" s="1"/>
      <c r="X298" s="1"/>
      <c r="AF298">
        <f>'18634'!$G$298*IF(E298&lt;&gt;"",'18634'!$F$298,0)</f>
        <v>0</v>
      </c>
    </row>
    <row r="299" spans="1:32" ht="12.75">
      <c r="A299">
        <v>290</v>
      </c>
      <c r="B299" s="1"/>
      <c r="C299">
        <f>IF(B299&lt;&gt;"",VLOOKUP(B299,iscritti_18634!$A$2:$G$297,4,FALSE),"")</f>
      </c>
      <c r="D299">
        <f>IF(B299&lt;&gt;"",VLOOKUP(B299,iscritti_18634!$A$2:$G$297,2,FALSE),"")</f>
      </c>
      <c r="E299">
        <f>IF(B299&lt;&gt;"",VLOOKUP(B299,iscritti_18634!$A$2:$G$297,3,FALSE),"")</f>
      </c>
      <c r="F299">
        <f>IF(E299&lt;&gt;"",VLOOKUP(E299,'18634'!$AG$3:'18634'!$AH$6,2,FALSE),"")</f>
      </c>
      <c r="G299">
        <f>COUNTA('18634'!$H$299:'18634'!$M$299)</f>
        <v>0</v>
      </c>
      <c r="H299" s="1"/>
      <c r="I299" s="1"/>
      <c r="J299" s="1"/>
      <c r="K299" s="1"/>
      <c r="L299" s="1"/>
      <c r="M299" s="1"/>
      <c r="N299">
        <f>IF('18634'!$G$299&lt;&gt;0,'18634'!$O$299/'18634'!$G$299,"")</f>
      </c>
      <c r="O299">
        <f>SUM('18634'!$H$299:'18634'!$M$299)</f>
        <v>0</v>
      </c>
      <c r="P299" s="1"/>
      <c r="Q299" s="1"/>
      <c r="R299">
        <f>SUM('18634'!$O$299:'18634'!$Q$299)+'18634'!$AF$299</f>
        <v>0</v>
      </c>
      <c r="S299">
        <f>SUM('18634'!$R$299:'18634'!$R$299)</f>
        <v>0</v>
      </c>
      <c r="T299">
        <v>290</v>
      </c>
      <c r="V299" s="1"/>
      <c r="W299" s="1"/>
      <c r="X299" s="1"/>
      <c r="AF299">
        <f>'18634'!$G$299*IF(E299&lt;&gt;"",'18634'!$F$299,0)</f>
        <v>0</v>
      </c>
    </row>
    <row r="300" spans="1:32" ht="12.75">
      <c r="A300">
        <v>291</v>
      </c>
      <c r="B300" s="1"/>
      <c r="C300">
        <f>IF(B300&lt;&gt;"",VLOOKUP(B300,iscritti_18634!$A$2:$G$297,4,FALSE),"")</f>
      </c>
      <c r="D300">
        <f>IF(B300&lt;&gt;"",VLOOKUP(B300,iscritti_18634!$A$2:$G$297,2,FALSE),"")</f>
      </c>
      <c r="E300">
        <f>IF(B300&lt;&gt;"",VLOOKUP(B300,iscritti_18634!$A$2:$G$297,3,FALSE),"")</f>
      </c>
      <c r="F300">
        <f>IF(E300&lt;&gt;"",VLOOKUP(E300,'18634'!$AG$3:'18634'!$AH$6,2,FALSE),"")</f>
      </c>
      <c r="G300">
        <f>COUNTA('18634'!$H$300:'18634'!$M$300)</f>
        <v>0</v>
      </c>
      <c r="H300" s="1"/>
      <c r="I300" s="1"/>
      <c r="J300" s="1"/>
      <c r="K300" s="1"/>
      <c r="L300" s="1"/>
      <c r="M300" s="1"/>
      <c r="N300">
        <f>IF('18634'!$G$300&lt;&gt;0,'18634'!$O$300/'18634'!$G$300,"")</f>
      </c>
      <c r="O300">
        <f>SUM('18634'!$H$300:'18634'!$M$300)</f>
        <v>0</v>
      </c>
      <c r="P300" s="1"/>
      <c r="Q300" s="1"/>
      <c r="R300">
        <f>SUM('18634'!$O$300:'18634'!$Q$300)+'18634'!$AF$300</f>
        <v>0</v>
      </c>
      <c r="S300">
        <f>SUM('18634'!$R$300:'18634'!$R$300)</f>
        <v>0</v>
      </c>
      <c r="T300">
        <v>291</v>
      </c>
      <c r="V300" s="1"/>
      <c r="W300" s="1"/>
      <c r="X300" s="1"/>
      <c r="AF300">
        <f>'18634'!$G$300*IF(E300&lt;&gt;"",'18634'!$F$300,0)</f>
        <v>0</v>
      </c>
    </row>
    <row r="301" spans="1:32" ht="12.75">
      <c r="A301">
        <v>292</v>
      </c>
      <c r="B301" s="1"/>
      <c r="C301">
        <f>IF(B301&lt;&gt;"",VLOOKUP(B301,iscritti_18634!$A$2:$G$297,4,FALSE),"")</f>
      </c>
      <c r="D301">
        <f>IF(B301&lt;&gt;"",VLOOKUP(B301,iscritti_18634!$A$2:$G$297,2,FALSE),"")</f>
      </c>
      <c r="E301">
        <f>IF(B301&lt;&gt;"",VLOOKUP(B301,iscritti_18634!$A$2:$G$297,3,FALSE),"")</f>
      </c>
      <c r="F301">
        <f>IF(E301&lt;&gt;"",VLOOKUP(E301,'18634'!$AG$3:'18634'!$AH$6,2,FALSE),"")</f>
      </c>
      <c r="G301">
        <f>COUNTA('18634'!$H$301:'18634'!$M$301)</f>
        <v>0</v>
      </c>
      <c r="H301" s="1"/>
      <c r="I301" s="1"/>
      <c r="J301" s="1"/>
      <c r="K301" s="1"/>
      <c r="L301" s="1"/>
      <c r="M301" s="1"/>
      <c r="N301">
        <f>IF('18634'!$G$301&lt;&gt;0,'18634'!$O$301/'18634'!$G$301,"")</f>
      </c>
      <c r="O301">
        <f>SUM('18634'!$H$301:'18634'!$M$301)</f>
        <v>0</v>
      </c>
      <c r="P301" s="1"/>
      <c r="Q301" s="1"/>
      <c r="R301">
        <f>SUM('18634'!$O$301:'18634'!$Q$301)+'18634'!$AF$301</f>
        <v>0</v>
      </c>
      <c r="S301">
        <f>SUM('18634'!$R$301:'18634'!$R$301)</f>
        <v>0</v>
      </c>
      <c r="T301">
        <v>292</v>
      </c>
      <c r="V301" s="1"/>
      <c r="W301" s="1"/>
      <c r="X301" s="1"/>
      <c r="AF301">
        <f>'18634'!$G$301*IF(E301&lt;&gt;"",'18634'!$F$301,0)</f>
        <v>0</v>
      </c>
    </row>
    <row r="302" spans="1:32" ht="12.75">
      <c r="A302">
        <v>293</v>
      </c>
      <c r="B302" s="1"/>
      <c r="C302">
        <f>IF(B302&lt;&gt;"",VLOOKUP(B302,iscritti_18634!$A$2:$G$297,4,FALSE),"")</f>
      </c>
      <c r="D302">
        <f>IF(B302&lt;&gt;"",VLOOKUP(B302,iscritti_18634!$A$2:$G$297,2,FALSE),"")</f>
      </c>
      <c r="E302">
        <f>IF(B302&lt;&gt;"",VLOOKUP(B302,iscritti_18634!$A$2:$G$297,3,FALSE),"")</f>
      </c>
      <c r="F302">
        <f>IF(E302&lt;&gt;"",VLOOKUP(E302,'18634'!$AG$3:'18634'!$AH$6,2,FALSE),"")</f>
      </c>
      <c r="G302">
        <f>COUNTA('18634'!$H$302:'18634'!$M$302)</f>
        <v>0</v>
      </c>
      <c r="H302" s="1"/>
      <c r="I302" s="1"/>
      <c r="J302" s="1"/>
      <c r="K302" s="1"/>
      <c r="L302" s="1"/>
      <c r="M302" s="1"/>
      <c r="N302">
        <f>IF('18634'!$G$302&lt;&gt;0,'18634'!$O$302/'18634'!$G$302,"")</f>
      </c>
      <c r="O302">
        <f>SUM('18634'!$H$302:'18634'!$M$302)</f>
        <v>0</v>
      </c>
      <c r="P302" s="1"/>
      <c r="Q302" s="1"/>
      <c r="R302">
        <f>SUM('18634'!$O$302:'18634'!$Q$302)+'18634'!$AF$302</f>
        <v>0</v>
      </c>
      <c r="S302">
        <f>SUM('18634'!$R$302:'18634'!$R$302)</f>
        <v>0</v>
      </c>
      <c r="T302">
        <v>293</v>
      </c>
      <c r="V302" s="1"/>
      <c r="W302" s="1"/>
      <c r="X302" s="1"/>
      <c r="AF302">
        <f>'18634'!$G$302*IF(E302&lt;&gt;"",'18634'!$F$302,0)</f>
        <v>0</v>
      </c>
    </row>
    <row r="303" spans="1:32" ht="12.75">
      <c r="A303">
        <v>294</v>
      </c>
      <c r="B303" s="1"/>
      <c r="C303">
        <f>IF(B303&lt;&gt;"",VLOOKUP(B303,iscritti_18634!$A$2:$G$297,4,FALSE),"")</f>
      </c>
      <c r="D303">
        <f>IF(B303&lt;&gt;"",VLOOKUP(B303,iscritti_18634!$A$2:$G$297,2,FALSE),"")</f>
      </c>
      <c r="E303">
        <f>IF(B303&lt;&gt;"",VLOOKUP(B303,iscritti_18634!$A$2:$G$297,3,FALSE),"")</f>
      </c>
      <c r="F303">
        <f>IF(E303&lt;&gt;"",VLOOKUP(E303,'18634'!$AG$3:'18634'!$AH$6,2,FALSE),"")</f>
      </c>
      <c r="G303">
        <f>COUNTA('18634'!$H$303:'18634'!$M$303)</f>
        <v>0</v>
      </c>
      <c r="H303" s="1"/>
      <c r="I303" s="1"/>
      <c r="J303" s="1"/>
      <c r="K303" s="1"/>
      <c r="L303" s="1"/>
      <c r="M303" s="1"/>
      <c r="N303">
        <f>IF('18634'!$G$303&lt;&gt;0,'18634'!$O$303/'18634'!$G$303,"")</f>
      </c>
      <c r="O303">
        <f>SUM('18634'!$H$303:'18634'!$M$303)</f>
        <v>0</v>
      </c>
      <c r="P303" s="1"/>
      <c r="Q303" s="1"/>
      <c r="R303">
        <f>SUM('18634'!$O$303:'18634'!$Q$303)+'18634'!$AF$303</f>
        <v>0</v>
      </c>
      <c r="S303">
        <f>SUM('18634'!$R$303:'18634'!$R$303)</f>
        <v>0</v>
      </c>
      <c r="T303">
        <v>294</v>
      </c>
      <c r="V303" s="1"/>
      <c r="W303" s="1"/>
      <c r="X303" s="1"/>
      <c r="AF303">
        <f>'18634'!$G$303*IF(E303&lt;&gt;"",'18634'!$F$303,0)</f>
        <v>0</v>
      </c>
    </row>
    <row r="304" spans="1:32" ht="12.75">
      <c r="A304">
        <v>295</v>
      </c>
      <c r="B304" s="1"/>
      <c r="C304">
        <f>IF(B304&lt;&gt;"",VLOOKUP(B304,iscritti_18634!$A$2:$G$297,4,FALSE),"")</f>
      </c>
      <c r="D304">
        <f>IF(B304&lt;&gt;"",VLOOKUP(B304,iscritti_18634!$A$2:$G$297,2,FALSE),"")</f>
      </c>
      <c r="E304">
        <f>IF(B304&lt;&gt;"",VLOOKUP(B304,iscritti_18634!$A$2:$G$297,3,FALSE),"")</f>
      </c>
      <c r="F304">
        <f>IF(E304&lt;&gt;"",VLOOKUP(E304,'18634'!$AG$3:'18634'!$AH$6,2,FALSE),"")</f>
      </c>
      <c r="G304">
        <f>COUNTA('18634'!$H$304:'18634'!$M$304)</f>
        <v>0</v>
      </c>
      <c r="H304" s="1"/>
      <c r="I304" s="1"/>
      <c r="J304" s="1"/>
      <c r="K304" s="1"/>
      <c r="L304" s="1"/>
      <c r="M304" s="1"/>
      <c r="N304">
        <f>IF('18634'!$G$304&lt;&gt;0,'18634'!$O$304/'18634'!$G$304,"")</f>
      </c>
      <c r="O304">
        <f>SUM('18634'!$H$304:'18634'!$M$304)</f>
        <v>0</v>
      </c>
      <c r="P304" s="1"/>
      <c r="Q304" s="1"/>
      <c r="R304">
        <f>SUM('18634'!$O$304:'18634'!$Q$304)+'18634'!$AF$304</f>
        <v>0</v>
      </c>
      <c r="S304">
        <f>SUM('18634'!$R$304:'18634'!$R$304)</f>
        <v>0</v>
      </c>
      <c r="T304">
        <v>295</v>
      </c>
      <c r="V304" s="1"/>
      <c r="W304" s="1"/>
      <c r="X304" s="1"/>
      <c r="AF304">
        <f>'18634'!$G$304*IF(E304&lt;&gt;"",'18634'!$F$304,0)</f>
        <v>0</v>
      </c>
    </row>
    <row r="305" spans="1:32" ht="12.75">
      <c r="A305">
        <v>296</v>
      </c>
      <c r="B305" s="1"/>
      <c r="C305">
        <f>IF(B305&lt;&gt;"",VLOOKUP(B305,iscritti_18634!$A$2:$G$297,4,FALSE),"")</f>
      </c>
      <c r="D305">
        <f>IF(B305&lt;&gt;"",VLOOKUP(B305,iscritti_18634!$A$2:$G$297,2,FALSE),"")</f>
      </c>
      <c r="E305">
        <f>IF(B305&lt;&gt;"",VLOOKUP(B305,iscritti_18634!$A$2:$G$297,3,FALSE),"")</f>
      </c>
      <c r="F305">
        <f>IF(E305&lt;&gt;"",VLOOKUP(E305,'18634'!$AG$3:'18634'!$AH$6,2,FALSE),"")</f>
      </c>
      <c r="G305">
        <f>COUNTA('18634'!$H$305:'18634'!$M$305)</f>
        <v>0</v>
      </c>
      <c r="H305" s="1"/>
      <c r="I305" s="1"/>
      <c r="J305" s="1"/>
      <c r="K305" s="1"/>
      <c r="L305" s="1"/>
      <c r="M305" s="1"/>
      <c r="N305">
        <f>IF('18634'!$G$305&lt;&gt;0,'18634'!$O$305/'18634'!$G$305,"")</f>
      </c>
      <c r="O305">
        <f>SUM('18634'!$H$305:'18634'!$M$305)</f>
        <v>0</v>
      </c>
      <c r="P305" s="1"/>
      <c r="Q305" s="1"/>
      <c r="R305">
        <f>SUM('18634'!$O$305:'18634'!$Q$305)+'18634'!$AF$305</f>
        <v>0</v>
      </c>
      <c r="S305">
        <f>SUM('18634'!$R$305:'18634'!$R$305)</f>
        <v>0</v>
      </c>
      <c r="T305">
        <v>296</v>
      </c>
      <c r="V305" s="1"/>
      <c r="W305" s="1"/>
      <c r="X305" s="1"/>
      <c r="AF305">
        <f>'18634'!$G$305*IF(E305&lt;&gt;"",'18634'!$F$305,0)</f>
        <v>0</v>
      </c>
    </row>
    <row r="306" spans="1:32" ht="12.75">
      <c r="A306">
        <v>297</v>
      </c>
      <c r="B306" s="1"/>
      <c r="C306">
        <f>IF(B306&lt;&gt;"",VLOOKUP(B306,iscritti_18634!$A$2:$G$297,4,FALSE),"")</f>
      </c>
      <c r="D306">
        <f>IF(B306&lt;&gt;"",VLOOKUP(B306,iscritti_18634!$A$2:$G$297,2,FALSE),"")</f>
      </c>
      <c r="E306">
        <f>IF(B306&lt;&gt;"",VLOOKUP(B306,iscritti_18634!$A$2:$G$297,3,FALSE),"")</f>
      </c>
      <c r="F306">
        <f>IF(E306&lt;&gt;"",VLOOKUP(E306,'18634'!$AG$3:'18634'!$AH$6,2,FALSE),"")</f>
      </c>
      <c r="G306">
        <f>COUNTA('18634'!$H$306:'18634'!$M$306)</f>
        <v>0</v>
      </c>
      <c r="H306" s="1"/>
      <c r="I306" s="1"/>
      <c r="J306" s="1"/>
      <c r="K306" s="1"/>
      <c r="L306" s="1"/>
      <c r="M306" s="1"/>
      <c r="N306">
        <f>IF('18634'!$G$306&lt;&gt;0,'18634'!$O$306/'18634'!$G$306,"")</f>
      </c>
      <c r="O306">
        <f>SUM('18634'!$H$306:'18634'!$M$306)</f>
        <v>0</v>
      </c>
      <c r="P306" s="1"/>
      <c r="Q306" s="1"/>
      <c r="R306">
        <f>SUM('18634'!$O$306:'18634'!$Q$306)+'18634'!$AF$306</f>
        <v>0</v>
      </c>
      <c r="S306">
        <f>SUM('18634'!$R$306:'18634'!$R$306)</f>
        <v>0</v>
      </c>
      <c r="T306">
        <v>297</v>
      </c>
      <c r="V306" s="1"/>
      <c r="W306" s="1"/>
      <c r="X306" s="1"/>
      <c r="AF306">
        <f>'18634'!$G$306*IF(E306&lt;&gt;"",'18634'!$F$306,0)</f>
        <v>0</v>
      </c>
    </row>
    <row r="307" spans="1:32" ht="12.75">
      <c r="A307">
        <v>298</v>
      </c>
      <c r="B307" s="1"/>
      <c r="C307">
        <f>IF(B307&lt;&gt;"",VLOOKUP(B307,iscritti_18634!$A$2:$G$297,4,FALSE),"")</f>
      </c>
      <c r="D307">
        <f>IF(B307&lt;&gt;"",VLOOKUP(B307,iscritti_18634!$A$2:$G$297,2,FALSE),"")</f>
      </c>
      <c r="E307">
        <f>IF(B307&lt;&gt;"",VLOOKUP(B307,iscritti_18634!$A$2:$G$297,3,FALSE),"")</f>
      </c>
      <c r="F307">
        <f>IF(E307&lt;&gt;"",VLOOKUP(E307,'18634'!$AG$3:'18634'!$AH$6,2,FALSE),"")</f>
      </c>
      <c r="G307">
        <f>COUNTA('18634'!$H$307:'18634'!$M$307)</f>
        <v>0</v>
      </c>
      <c r="H307" s="1"/>
      <c r="I307" s="1"/>
      <c r="J307" s="1"/>
      <c r="K307" s="1"/>
      <c r="L307" s="1"/>
      <c r="M307" s="1"/>
      <c r="N307">
        <f>IF('18634'!$G$307&lt;&gt;0,'18634'!$O$307/'18634'!$G$307,"")</f>
      </c>
      <c r="O307">
        <f>SUM('18634'!$H$307:'18634'!$M$307)</f>
        <v>0</v>
      </c>
      <c r="P307" s="1"/>
      <c r="Q307" s="1"/>
      <c r="R307">
        <f>SUM('18634'!$O$307:'18634'!$Q$307)+'18634'!$AF$307</f>
        <v>0</v>
      </c>
      <c r="S307">
        <f>SUM('18634'!$R$307:'18634'!$R$307)</f>
        <v>0</v>
      </c>
      <c r="T307">
        <v>298</v>
      </c>
      <c r="V307" s="1"/>
      <c r="W307" s="1"/>
      <c r="X307" s="1"/>
      <c r="AF307">
        <f>'18634'!$G$307*IF(E307&lt;&gt;"",'18634'!$F$307,0)</f>
        <v>0</v>
      </c>
    </row>
    <row r="308" spans="1:32" ht="12.75">
      <c r="A308">
        <v>299</v>
      </c>
      <c r="B308" s="1"/>
      <c r="C308">
        <f>IF(B308&lt;&gt;"",VLOOKUP(B308,iscritti_18634!$A$2:$G$297,4,FALSE),"")</f>
      </c>
      <c r="D308">
        <f>IF(B308&lt;&gt;"",VLOOKUP(B308,iscritti_18634!$A$2:$G$297,2,FALSE),"")</f>
      </c>
      <c r="E308">
        <f>IF(B308&lt;&gt;"",VLOOKUP(B308,iscritti_18634!$A$2:$G$297,3,FALSE),"")</f>
      </c>
      <c r="F308">
        <f>IF(E308&lt;&gt;"",VLOOKUP(E308,'18634'!$AG$3:'18634'!$AH$6,2,FALSE),"")</f>
      </c>
      <c r="G308">
        <f>COUNTA('18634'!$H$308:'18634'!$M$308)</f>
        <v>0</v>
      </c>
      <c r="H308" s="1"/>
      <c r="I308" s="1"/>
      <c r="J308" s="1"/>
      <c r="K308" s="1"/>
      <c r="L308" s="1"/>
      <c r="M308" s="1"/>
      <c r="N308">
        <f>IF('18634'!$G$308&lt;&gt;0,'18634'!$O$308/'18634'!$G$308,"")</f>
      </c>
      <c r="O308">
        <f>SUM('18634'!$H$308:'18634'!$M$308)</f>
        <v>0</v>
      </c>
      <c r="P308" s="1"/>
      <c r="Q308" s="1"/>
      <c r="R308">
        <f>SUM('18634'!$O$308:'18634'!$Q$308)+'18634'!$AF$308</f>
        <v>0</v>
      </c>
      <c r="S308">
        <f>SUM('18634'!$R$308:'18634'!$R$308)</f>
        <v>0</v>
      </c>
      <c r="T308">
        <v>299</v>
      </c>
      <c r="V308" s="1"/>
      <c r="W308" s="1"/>
      <c r="X308" s="1"/>
      <c r="AF308">
        <f>'18634'!$G$308*IF(E308&lt;&gt;"",'18634'!$F$308,0)</f>
        <v>0</v>
      </c>
    </row>
    <row r="309" spans="1:32" ht="12.75">
      <c r="A309">
        <v>300</v>
      </c>
      <c r="B309" s="1"/>
      <c r="C309">
        <f>IF(B309&lt;&gt;"",VLOOKUP(B309,iscritti_18634!$A$2:$G$297,4,FALSE),"")</f>
      </c>
      <c r="D309">
        <f>IF(B309&lt;&gt;"",VLOOKUP(B309,iscritti_18634!$A$2:$G$297,2,FALSE),"")</f>
      </c>
      <c r="E309">
        <f>IF(B309&lt;&gt;"",VLOOKUP(B309,iscritti_18634!$A$2:$G$297,3,FALSE),"")</f>
      </c>
      <c r="F309">
        <f>IF(E309&lt;&gt;"",VLOOKUP(E309,'18634'!$AG$3:'18634'!$AH$6,2,FALSE),"")</f>
      </c>
      <c r="G309">
        <f>COUNTA('18634'!$H$309:'18634'!$M$309)</f>
        <v>0</v>
      </c>
      <c r="H309" s="1"/>
      <c r="I309" s="1"/>
      <c r="J309" s="1"/>
      <c r="K309" s="1"/>
      <c r="L309" s="1"/>
      <c r="M309" s="1"/>
      <c r="N309">
        <f>IF('18634'!$G$309&lt;&gt;0,'18634'!$O$309/'18634'!$G$309,"")</f>
      </c>
      <c r="O309">
        <f>SUM('18634'!$H$309:'18634'!$M$309)</f>
        <v>0</v>
      </c>
      <c r="P309" s="1"/>
      <c r="Q309" s="1"/>
      <c r="R309">
        <f>SUM('18634'!$O$309:'18634'!$Q$309)+'18634'!$AF$309</f>
        <v>0</v>
      </c>
      <c r="S309">
        <f>SUM('18634'!$R$309:'18634'!$R$309)</f>
        <v>0</v>
      </c>
      <c r="T309">
        <v>300</v>
      </c>
      <c r="V309" s="1"/>
      <c r="W309" s="1"/>
      <c r="X309" s="1"/>
      <c r="AF309">
        <f>'18634'!$G$309*IF(E309&lt;&gt;"",'18634'!$F$309,0)</f>
        <v>0</v>
      </c>
    </row>
    <row r="310" spans="1:32" ht="12.75">
      <c r="A310">
        <v>301</v>
      </c>
      <c r="B310" s="1"/>
      <c r="C310">
        <f>IF(B310&lt;&gt;"",VLOOKUP(B310,iscritti_18634!$A$2:$G$297,4,FALSE),"")</f>
      </c>
      <c r="D310">
        <f>IF(B310&lt;&gt;"",VLOOKUP(B310,iscritti_18634!$A$2:$G$297,2,FALSE),"")</f>
      </c>
      <c r="E310">
        <f>IF(B310&lt;&gt;"",VLOOKUP(B310,iscritti_18634!$A$2:$G$297,3,FALSE),"")</f>
      </c>
      <c r="F310">
        <f>IF(E310&lt;&gt;"",VLOOKUP(E310,'18634'!$AG$3:'18634'!$AH$6,2,FALSE),"")</f>
      </c>
      <c r="G310">
        <f>COUNTA('18634'!$H$310:'18634'!$M$310)</f>
        <v>0</v>
      </c>
      <c r="H310" s="1"/>
      <c r="I310" s="1"/>
      <c r="J310" s="1"/>
      <c r="K310" s="1"/>
      <c r="L310" s="1"/>
      <c r="M310" s="1"/>
      <c r="N310">
        <f>IF('18634'!$G$310&lt;&gt;0,'18634'!$O$310/'18634'!$G$310,"")</f>
      </c>
      <c r="O310">
        <f>SUM('18634'!$H$310:'18634'!$M$310)</f>
        <v>0</v>
      </c>
      <c r="P310" s="1"/>
      <c r="Q310" s="1"/>
      <c r="R310">
        <f>SUM('18634'!$O$310:'18634'!$Q$310)+'18634'!$AF$310</f>
        <v>0</v>
      </c>
      <c r="S310">
        <f>SUM('18634'!$R$310:'18634'!$R$310)</f>
        <v>0</v>
      </c>
      <c r="T310">
        <v>301</v>
      </c>
      <c r="V310" s="1"/>
      <c r="W310" s="1"/>
      <c r="X310" s="1"/>
      <c r="AF310">
        <f>'18634'!$G$310*IF(E310&lt;&gt;"",'18634'!$F$310,0)</f>
        <v>0</v>
      </c>
    </row>
    <row r="311" spans="1:32" ht="12.75">
      <c r="A311">
        <v>302</v>
      </c>
      <c r="B311" s="1"/>
      <c r="C311">
        <f>IF(B311&lt;&gt;"",VLOOKUP(B311,iscritti_18634!$A$2:$G$297,4,FALSE),"")</f>
      </c>
      <c r="D311">
        <f>IF(B311&lt;&gt;"",VLOOKUP(B311,iscritti_18634!$A$2:$G$297,2,FALSE),"")</f>
      </c>
      <c r="E311">
        <f>IF(B311&lt;&gt;"",VLOOKUP(B311,iscritti_18634!$A$2:$G$297,3,FALSE),"")</f>
      </c>
      <c r="F311">
        <f>IF(E311&lt;&gt;"",VLOOKUP(E311,'18634'!$AG$3:'18634'!$AH$6,2,FALSE),"")</f>
      </c>
      <c r="G311">
        <f>COUNTA('18634'!$H$311:'18634'!$M$311)</f>
        <v>0</v>
      </c>
      <c r="H311" s="1"/>
      <c r="I311" s="1"/>
      <c r="J311" s="1"/>
      <c r="K311" s="1"/>
      <c r="L311" s="1"/>
      <c r="M311" s="1"/>
      <c r="N311">
        <f>IF('18634'!$G$311&lt;&gt;0,'18634'!$O$311/'18634'!$G$311,"")</f>
      </c>
      <c r="O311">
        <f>SUM('18634'!$H$311:'18634'!$M$311)</f>
        <v>0</v>
      </c>
      <c r="P311" s="1"/>
      <c r="Q311" s="1"/>
      <c r="R311">
        <f>SUM('18634'!$O$311:'18634'!$Q$311)+'18634'!$AF$311</f>
        <v>0</v>
      </c>
      <c r="S311">
        <f>SUM('18634'!$R$311:'18634'!$R$311)</f>
        <v>0</v>
      </c>
      <c r="T311">
        <v>302</v>
      </c>
      <c r="V311" s="1"/>
      <c r="W311" s="1"/>
      <c r="X311" s="1"/>
      <c r="AF311">
        <f>'18634'!$G$311*IF(E311&lt;&gt;"",'18634'!$F$311,0)</f>
        <v>0</v>
      </c>
    </row>
    <row r="312" spans="1:32" ht="12.75">
      <c r="A312">
        <v>303</v>
      </c>
      <c r="B312" s="1"/>
      <c r="C312">
        <f>IF(B312&lt;&gt;"",VLOOKUP(B312,iscritti_18634!$A$2:$G$297,4,FALSE),"")</f>
      </c>
      <c r="D312">
        <f>IF(B312&lt;&gt;"",VLOOKUP(B312,iscritti_18634!$A$2:$G$297,2,FALSE),"")</f>
      </c>
      <c r="E312">
        <f>IF(B312&lt;&gt;"",VLOOKUP(B312,iscritti_18634!$A$2:$G$297,3,FALSE),"")</f>
      </c>
      <c r="F312">
        <f>IF(E312&lt;&gt;"",VLOOKUP(E312,'18634'!$AG$3:'18634'!$AH$6,2,FALSE),"")</f>
      </c>
      <c r="G312">
        <f>COUNTA('18634'!$H$312:'18634'!$M$312)</f>
        <v>0</v>
      </c>
      <c r="H312" s="1"/>
      <c r="I312" s="1"/>
      <c r="J312" s="1"/>
      <c r="K312" s="1"/>
      <c r="L312" s="1"/>
      <c r="M312" s="1"/>
      <c r="N312">
        <f>IF('18634'!$G$312&lt;&gt;0,'18634'!$O$312/'18634'!$G$312,"")</f>
      </c>
      <c r="O312">
        <f>SUM('18634'!$H$312:'18634'!$M$312)</f>
        <v>0</v>
      </c>
      <c r="P312" s="1"/>
      <c r="Q312" s="1"/>
      <c r="R312">
        <f>SUM('18634'!$O$312:'18634'!$Q$312)+'18634'!$AF$312</f>
        <v>0</v>
      </c>
      <c r="S312">
        <f>SUM('18634'!$R$312:'18634'!$R$312)</f>
        <v>0</v>
      </c>
      <c r="T312">
        <v>303</v>
      </c>
      <c r="V312" s="1"/>
      <c r="W312" s="1"/>
      <c r="X312" s="1"/>
      <c r="AF312">
        <f>'18634'!$G$312*IF(E312&lt;&gt;"",'18634'!$F$312,0)</f>
        <v>0</v>
      </c>
    </row>
    <row r="313" spans="1:32" ht="12.75">
      <c r="A313">
        <v>304</v>
      </c>
      <c r="B313" s="1"/>
      <c r="C313">
        <f>IF(B313&lt;&gt;"",VLOOKUP(B313,iscritti_18634!$A$2:$G$297,4,FALSE),"")</f>
      </c>
      <c r="D313">
        <f>IF(B313&lt;&gt;"",VLOOKUP(B313,iscritti_18634!$A$2:$G$297,2,FALSE),"")</f>
      </c>
      <c r="E313">
        <f>IF(B313&lt;&gt;"",VLOOKUP(B313,iscritti_18634!$A$2:$G$297,3,FALSE),"")</f>
      </c>
      <c r="F313">
        <f>IF(E313&lt;&gt;"",VLOOKUP(E313,'18634'!$AG$3:'18634'!$AH$6,2,FALSE),"")</f>
      </c>
      <c r="G313">
        <f>COUNTA('18634'!$H$313:'18634'!$M$313)</f>
        <v>0</v>
      </c>
      <c r="H313" s="1"/>
      <c r="I313" s="1"/>
      <c r="J313" s="1"/>
      <c r="K313" s="1"/>
      <c r="L313" s="1"/>
      <c r="M313" s="1"/>
      <c r="N313">
        <f>IF('18634'!$G$313&lt;&gt;0,'18634'!$O$313/'18634'!$G$313,"")</f>
      </c>
      <c r="O313">
        <f>SUM('18634'!$H$313:'18634'!$M$313)</f>
        <v>0</v>
      </c>
      <c r="P313" s="1"/>
      <c r="Q313" s="1"/>
      <c r="R313">
        <f>SUM('18634'!$O$313:'18634'!$Q$313)+'18634'!$AF$313</f>
        <v>0</v>
      </c>
      <c r="S313">
        <f>SUM('18634'!$R$313:'18634'!$R$313)</f>
        <v>0</v>
      </c>
      <c r="T313">
        <v>304</v>
      </c>
      <c r="V313" s="1"/>
      <c r="W313" s="1"/>
      <c r="X313" s="1"/>
      <c r="AF313">
        <f>'18634'!$G$313*IF(E313&lt;&gt;"",'18634'!$F$313,0)</f>
        <v>0</v>
      </c>
    </row>
    <row r="314" spans="1:32" ht="12.75">
      <c r="A314">
        <v>305</v>
      </c>
      <c r="B314" s="1"/>
      <c r="C314">
        <f>IF(B314&lt;&gt;"",VLOOKUP(B314,iscritti_18634!$A$2:$G$297,4,FALSE),"")</f>
      </c>
      <c r="D314">
        <f>IF(B314&lt;&gt;"",VLOOKUP(B314,iscritti_18634!$A$2:$G$297,2,FALSE),"")</f>
      </c>
      <c r="E314">
        <f>IF(B314&lt;&gt;"",VLOOKUP(B314,iscritti_18634!$A$2:$G$297,3,FALSE),"")</f>
      </c>
      <c r="F314">
        <f>IF(E314&lt;&gt;"",VLOOKUP(E314,'18634'!$AG$3:'18634'!$AH$6,2,FALSE),"")</f>
      </c>
      <c r="G314">
        <f>COUNTA('18634'!$H$314:'18634'!$M$314)</f>
        <v>0</v>
      </c>
      <c r="H314" s="1"/>
      <c r="I314" s="1"/>
      <c r="J314" s="1"/>
      <c r="K314" s="1"/>
      <c r="L314" s="1"/>
      <c r="M314" s="1"/>
      <c r="N314">
        <f>IF('18634'!$G$314&lt;&gt;0,'18634'!$O$314/'18634'!$G$314,"")</f>
      </c>
      <c r="O314">
        <f>SUM('18634'!$H$314:'18634'!$M$314)</f>
        <v>0</v>
      </c>
      <c r="P314" s="1"/>
      <c r="Q314" s="1"/>
      <c r="R314">
        <f>SUM('18634'!$O$314:'18634'!$Q$314)+'18634'!$AF$314</f>
        <v>0</v>
      </c>
      <c r="S314">
        <f>SUM('18634'!$R$314:'18634'!$R$314)</f>
        <v>0</v>
      </c>
      <c r="T314">
        <v>305</v>
      </c>
      <c r="V314" s="1"/>
      <c r="W314" s="1"/>
      <c r="X314" s="1"/>
      <c r="AF314">
        <f>'18634'!$G$314*IF(E314&lt;&gt;"",'18634'!$F$314,0)</f>
        <v>0</v>
      </c>
    </row>
    <row r="315" spans="1:32" ht="12.75">
      <c r="A315">
        <v>306</v>
      </c>
      <c r="B315" s="1"/>
      <c r="C315">
        <f>IF(B315&lt;&gt;"",VLOOKUP(B315,iscritti_18634!$A$2:$G$297,4,FALSE),"")</f>
      </c>
      <c r="D315">
        <f>IF(B315&lt;&gt;"",VLOOKUP(B315,iscritti_18634!$A$2:$G$297,2,FALSE),"")</f>
      </c>
      <c r="E315">
        <f>IF(B315&lt;&gt;"",VLOOKUP(B315,iscritti_18634!$A$2:$G$297,3,FALSE),"")</f>
      </c>
      <c r="F315">
        <f>IF(E315&lt;&gt;"",VLOOKUP(E315,'18634'!$AG$3:'18634'!$AH$6,2,FALSE),"")</f>
      </c>
      <c r="G315">
        <f>COUNTA('18634'!$H$315:'18634'!$M$315)</f>
        <v>0</v>
      </c>
      <c r="H315" s="1"/>
      <c r="I315" s="1"/>
      <c r="J315" s="1"/>
      <c r="K315" s="1"/>
      <c r="L315" s="1"/>
      <c r="M315" s="1"/>
      <c r="N315">
        <f>IF('18634'!$G$315&lt;&gt;0,'18634'!$O$315/'18634'!$G$315,"")</f>
      </c>
      <c r="O315">
        <f>SUM('18634'!$H$315:'18634'!$M$315)</f>
        <v>0</v>
      </c>
      <c r="P315" s="1"/>
      <c r="Q315" s="1"/>
      <c r="R315">
        <f>SUM('18634'!$O$315:'18634'!$Q$315)+'18634'!$AF$315</f>
        <v>0</v>
      </c>
      <c r="S315">
        <f>SUM('18634'!$R$315:'18634'!$R$315)</f>
        <v>0</v>
      </c>
      <c r="T315">
        <v>306</v>
      </c>
      <c r="V315" s="1"/>
      <c r="W315" s="1"/>
      <c r="X315" s="1"/>
      <c r="AF315">
        <f>'18634'!$G$315*IF(E315&lt;&gt;"",'18634'!$F$315,0)</f>
        <v>0</v>
      </c>
    </row>
    <row r="316" spans="1:32" ht="12.75">
      <c r="A316">
        <v>307</v>
      </c>
      <c r="B316" s="1"/>
      <c r="C316">
        <f>IF(B316&lt;&gt;"",VLOOKUP(B316,iscritti_18634!$A$2:$G$297,4,FALSE),"")</f>
      </c>
      <c r="D316">
        <f>IF(B316&lt;&gt;"",VLOOKUP(B316,iscritti_18634!$A$2:$G$297,2,FALSE),"")</f>
      </c>
      <c r="E316">
        <f>IF(B316&lt;&gt;"",VLOOKUP(B316,iscritti_18634!$A$2:$G$297,3,FALSE),"")</f>
      </c>
      <c r="F316">
        <f>IF(E316&lt;&gt;"",VLOOKUP(E316,'18634'!$AG$3:'18634'!$AH$6,2,FALSE),"")</f>
      </c>
      <c r="G316">
        <f>COUNTA('18634'!$H$316:'18634'!$M$316)</f>
        <v>0</v>
      </c>
      <c r="H316" s="1"/>
      <c r="I316" s="1"/>
      <c r="J316" s="1"/>
      <c r="K316" s="1"/>
      <c r="L316" s="1"/>
      <c r="M316" s="1"/>
      <c r="N316">
        <f>IF('18634'!$G$316&lt;&gt;0,'18634'!$O$316/'18634'!$G$316,"")</f>
      </c>
      <c r="O316">
        <f>SUM('18634'!$H$316:'18634'!$M$316)</f>
        <v>0</v>
      </c>
      <c r="P316" s="1"/>
      <c r="Q316" s="1"/>
      <c r="R316">
        <f>SUM('18634'!$O$316:'18634'!$Q$316)+'18634'!$AF$316</f>
        <v>0</v>
      </c>
      <c r="S316">
        <f>SUM('18634'!$R$316:'18634'!$R$316)</f>
        <v>0</v>
      </c>
      <c r="T316">
        <v>307</v>
      </c>
      <c r="V316" s="1"/>
      <c r="W316" s="1"/>
      <c r="X316" s="1"/>
      <c r="AF316">
        <f>'18634'!$G$316*IF(E316&lt;&gt;"",'18634'!$F$316,0)</f>
        <v>0</v>
      </c>
    </row>
    <row r="317" spans="1:32" ht="12.75">
      <c r="A317">
        <v>308</v>
      </c>
      <c r="B317" s="1"/>
      <c r="C317">
        <f>IF(B317&lt;&gt;"",VLOOKUP(B317,iscritti_18634!$A$2:$G$297,4,FALSE),"")</f>
      </c>
      <c r="D317">
        <f>IF(B317&lt;&gt;"",VLOOKUP(B317,iscritti_18634!$A$2:$G$297,2,FALSE),"")</f>
      </c>
      <c r="E317">
        <f>IF(B317&lt;&gt;"",VLOOKUP(B317,iscritti_18634!$A$2:$G$297,3,FALSE),"")</f>
      </c>
      <c r="F317">
        <f>IF(E317&lt;&gt;"",VLOOKUP(E317,'18634'!$AG$3:'18634'!$AH$6,2,FALSE),"")</f>
      </c>
      <c r="G317">
        <f>COUNTA('18634'!$H$317:'18634'!$M$317)</f>
        <v>0</v>
      </c>
      <c r="H317" s="1"/>
      <c r="I317" s="1"/>
      <c r="J317" s="1"/>
      <c r="K317" s="1"/>
      <c r="L317" s="1"/>
      <c r="M317" s="1"/>
      <c r="N317">
        <f>IF('18634'!$G$317&lt;&gt;0,'18634'!$O$317/'18634'!$G$317,"")</f>
      </c>
      <c r="O317">
        <f>SUM('18634'!$H$317:'18634'!$M$317)</f>
        <v>0</v>
      </c>
      <c r="P317" s="1"/>
      <c r="Q317" s="1"/>
      <c r="R317">
        <f>SUM('18634'!$O$317:'18634'!$Q$317)+'18634'!$AF$317</f>
        <v>0</v>
      </c>
      <c r="S317">
        <f>SUM('18634'!$R$317:'18634'!$R$317)</f>
        <v>0</v>
      </c>
      <c r="T317">
        <v>308</v>
      </c>
      <c r="V317" s="1"/>
      <c r="W317" s="1"/>
      <c r="X317" s="1"/>
      <c r="AF317">
        <f>'18634'!$G$317*IF(E317&lt;&gt;"",'18634'!$F$317,0)</f>
        <v>0</v>
      </c>
    </row>
    <row r="318" spans="1:32" ht="12.75">
      <c r="A318">
        <v>309</v>
      </c>
      <c r="B318" s="1"/>
      <c r="C318">
        <f>IF(B318&lt;&gt;"",VLOOKUP(B318,iscritti_18634!$A$2:$G$297,4,FALSE),"")</f>
      </c>
      <c r="D318">
        <f>IF(B318&lt;&gt;"",VLOOKUP(B318,iscritti_18634!$A$2:$G$297,2,FALSE),"")</f>
      </c>
      <c r="E318">
        <f>IF(B318&lt;&gt;"",VLOOKUP(B318,iscritti_18634!$A$2:$G$297,3,FALSE),"")</f>
      </c>
      <c r="F318">
        <f>IF(E318&lt;&gt;"",VLOOKUP(E318,'18634'!$AG$3:'18634'!$AH$6,2,FALSE),"")</f>
      </c>
      <c r="G318">
        <f>COUNTA('18634'!$H$318:'18634'!$M$318)</f>
        <v>0</v>
      </c>
      <c r="H318" s="1"/>
      <c r="I318" s="1"/>
      <c r="J318" s="1"/>
      <c r="K318" s="1"/>
      <c r="L318" s="1"/>
      <c r="M318" s="1"/>
      <c r="N318">
        <f>IF('18634'!$G$318&lt;&gt;0,'18634'!$O$318/'18634'!$G$318,"")</f>
      </c>
      <c r="O318">
        <f>SUM('18634'!$H$318:'18634'!$M$318)</f>
        <v>0</v>
      </c>
      <c r="P318" s="1"/>
      <c r="Q318" s="1"/>
      <c r="R318">
        <f>SUM('18634'!$O$318:'18634'!$Q$318)+'18634'!$AF$318</f>
        <v>0</v>
      </c>
      <c r="S318">
        <f>SUM('18634'!$R$318:'18634'!$R$318)</f>
        <v>0</v>
      </c>
      <c r="T318">
        <v>309</v>
      </c>
      <c r="V318" s="1"/>
      <c r="W318" s="1"/>
      <c r="X318" s="1"/>
      <c r="AF318">
        <f>'18634'!$G$318*IF(E318&lt;&gt;"",'18634'!$F$318,0)</f>
        <v>0</v>
      </c>
    </row>
    <row r="319" spans="1:32" ht="12.75">
      <c r="A319">
        <v>310</v>
      </c>
      <c r="B319" s="1"/>
      <c r="C319">
        <f>IF(B319&lt;&gt;"",VLOOKUP(B319,iscritti_18634!$A$2:$G$297,4,FALSE),"")</f>
      </c>
      <c r="D319">
        <f>IF(B319&lt;&gt;"",VLOOKUP(B319,iscritti_18634!$A$2:$G$297,2,FALSE),"")</f>
      </c>
      <c r="E319">
        <f>IF(B319&lt;&gt;"",VLOOKUP(B319,iscritti_18634!$A$2:$G$297,3,FALSE),"")</f>
      </c>
      <c r="F319">
        <f>IF(E319&lt;&gt;"",VLOOKUP(E319,'18634'!$AG$3:'18634'!$AH$6,2,FALSE),"")</f>
      </c>
      <c r="G319">
        <f>COUNTA('18634'!$H$319:'18634'!$M$319)</f>
        <v>0</v>
      </c>
      <c r="H319" s="1"/>
      <c r="I319" s="1"/>
      <c r="J319" s="1"/>
      <c r="K319" s="1"/>
      <c r="L319" s="1"/>
      <c r="M319" s="1"/>
      <c r="N319">
        <f>IF('18634'!$G$319&lt;&gt;0,'18634'!$O$319/'18634'!$G$319,"")</f>
      </c>
      <c r="O319">
        <f>SUM('18634'!$H$319:'18634'!$M$319)</f>
        <v>0</v>
      </c>
      <c r="P319" s="1"/>
      <c r="Q319" s="1"/>
      <c r="R319">
        <f>SUM('18634'!$O$319:'18634'!$Q$319)+'18634'!$AF$319</f>
        <v>0</v>
      </c>
      <c r="S319">
        <f>SUM('18634'!$R$319:'18634'!$R$319)</f>
        <v>0</v>
      </c>
      <c r="T319">
        <v>310</v>
      </c>
      <c r="V319" s="1"/>
      <c r="W319" s="1"/>
      <c r="X319" s="1"/>
      <c r="AF319">
        <f>'18634'!$G$319*IF(E319&lt;&gt;"",'18634'!$F$319,0)</f>
        <v>0</v>
      </c>
    </row>
    <row r="320" spans="1:32" ht="12.75">
      <c r="A320">
        <v>311</v>
      </c>
      <c r="B320" s="1"/>
      <c r="C320">
        <f>IF(B320&lt;&gt;"",VLOOKUP(B320,iscritti_18634!$A$2:$G$297,4,FALSE),"")</f>
      </c>
      <c r="D320">
        <f>IF(B320&lt;&gt;"",VLOOKUP(B320,iscritti_18634!$A$2:$G$297,2,FALSE),"")</f>
      </c>
      <c r="E320">
        <f>IF(B320&lt;&gt;"",VLOOKUP(B320,iscritti_18634!$A$2:$G$297,3,FALSE),"")</f>
      </c>
      <c r="F320">
        <f>IF(E320&lt;&gt;"",VLOOKUP(E320,'18634'!$AG$3:'18634'!$AH$6,2,FALSE),"")</f>
      </c>
      <c r="G320">
        <f>COUNTA('18634'!$H$320:'18634'!$M$320)</f>
        <v>0</v>
      </c>
      <c r="H320" s="1"/>
      <c r="I320" s="1"/>
      <c r="J320" s="1"/>
      <c r="K320" s="1"/>
      <c r="L320" s="1"/>
      <c r="M320" s="1"/>
      <c r="N320">
        <f>IF('18634'!$G$320&lt;&gt;0,'18634'!$O$320/'18634'!$G$320,"")</f>
      </c>
      <c r="O320">
        <f>SUM('18634'!$H$320:'18634'!$M$320)</f>
        <v>0</v>
      </c>
      <c r="P320" s="1"/>
      <c r="Q320" s="1"/>
      <c r="R320">
        <f>SUM('18634'!$O$320:'18634'!$Q$320)+'18634'!$AF$320</f>
        <v>0</v>
      </c>
      <c r="S320">
        <f>SUM('18634'!$R$320:'18634'!$R$320)</f>
        <v>0</v>
      </c>
      <c r="T320">
        <v>311</v>
      </c>
      <c r="V320" s="1"/>
      <c r="W320" s="1"/>
      <c r="X320" s="1"/>
      <c r="AF320">
        <f>'18634'!$G$320*IF(E320&lt;&gt;"",'18634'!$F$320,0)</f>
        <v>0</v>
      </c>
    </row>
    <row r="321" spans="1:32" ht="12.75">
      <c r="A321">
        <v>312</v>
      </c>
      <c r="B321" s="1"/>
      <c r="C321">
        <f>IF(B321&lt;&gt;"",VLOOKUP(B321,iscritti_18634!$A$2:$G$297,4,FALSE),"")</f>
      </c>
      <c r="D321">
        <f>IF(B321&lt;&gt;"",VLOOKUP(B321,iscritti_18634!$A$2:$G$297,2,FALSE),"")</f>
      </c>
      <c r="E321">
        <f>IF(B321&lt;&gt;"",VLOOKUP(B321,iscritti_18634!$A$2:$G$297,3,FALSE),"")</f>
      </c>
      <c r="F321">
        <f>IF(E321&lt;&gt;"",VLOOKUP(E321,'18634'!$AG$3:'18634'!$AH$6,2,FALSE),"")</f>
      </c>
      <c r="G321">
        <f>COUNTA('18634'!$H$321:'18634'!$M$321)</f>
        <v>0</v>
      </c>
      <c r="H321" s="1"/>
      <c r="I321" s="1"/>
      <c r="J321" s="1"/>
      <c r="K321" s="1"/>
      <c r="L321" s="1"/>
      <c r="M321" s="1"/>
      <c r="N321">
        <f>IF('18634'!$G$321&lt;&gt;0,'18634'!$O$321/'18634'!$G$321,"")</f>
      </c>
      <c r="O321">
        <f>SUM('18634'!$H$321:'18634'!$M$321)</f>
        <v>0</v>
      </c>
      <c r="P321" s="1"/>
      <c r="Q321" s="1"/>
      <c r="R321">
        <f>SUM('18634'!$O$321:'18634'!$Q$321)+'18634'!$AF$321</f>
        <v>0</v>
      </c>
      <c r="S321">
        <f>SUM('18634'!$R$321:'18634'!$R$321)</f>
        <v>0</v>
      </c>
      <c r="T321">
        <v>312</v>
      </c>
      <c r="V321" s="1"/>
      <c r="W321" s="1"/>
      <c r="X321" s="1"/>
      <c r="AF321">
        <f>'18634'!$G$321*IF(E321&lt;&gt;"",'18634'!$F$321,0)</f>
        <v>0</v>
      </c>
    </row>
    <row r="322" spans="1:32" ht="12.75">
      <c r="A322">
        <v>313</v>
      </c>
      <c r="B322" s="1"/>
      <c r="C322">
        <f>IF(B322&lt;&gt;"",VLOOKUP(B322,iscritti_18634!$A$2:$G$297,4,FALSE),"")</f>
      </c>
      <c r="D322">
        <f>IF(B322&lt;&gt;"",VLOOKUP(B322,iscritti_18634!$A$2:$G$297,2,FALSE),"")</f>
      </c>
      <c r="E322">
        <f>IF(B322&lt;&gt;"",VLOOKUP(B322,iscritti_18634!$A$2:$G$297,3,FALSE),"")</f>
      </c>
      <c r="F322">
        <f>IF(E322&lt;&gt;"",VLOOKUP(E322,'18634'!$AG$3:'18634'!$AH$6,2,FALSE),"")</f>
      </c>
      <c r="G322">
        <f>COUNTA('18634'!$H$322:'18634'!$M$322)</f>
        <v>0</v>
      </c>
      <c r="H322" s="1"/>
      <c r="I322" s="1"/>
      <c r="J322" s="1"/>
      <c r="K322" s="1"/>
      <c r="L322" s="1"/>
      <c r="M322" s="1"/>
      <c r="N322">
        <f>IF('18634'!$G$322&lt;&gt;0,'18634'!$O$322/'18634'!$G$322,"")</f>
      </c>
      <c r="O322">
        <f>SUM('18634'!$H$322:'18634'!$M$322)</f>
        <v>0</v>
      </c>
      <c r="P322" s="1"/>
      <c r="Q322" s="1"/>
      <c r="R322">
        <f>SUM('18634'!$O$322:'18634'!$Q$322)+'18634'!$AF$322</f>
        <v>0</v>
      </c>
      <c r="S322">
        <f>SUM('18634'!$R$322:'18634'!$R$322)</f>
        <v>0</v>
      </c>
      <c r="T322">
        <v>313</v>
      </c>
      <c r="V322" s="1"/>
      <c r="W322" s="1"/>
      <c r="X322" s="1"/>
      <c r="AF322">
        <f>'18634'!$G$322*IF(E322&lt;&gt;"",'18634'!$F$322,0)</f>
        <v>0</v>
      </c>
    </row>
    <row r="323" spans="1:32" ht="12.75">
      <c r="A323">
        <v>314</v>
      </c>
      <c r="B323" s="1"/>
      <c r="C323">
        <f>IF(B323&lt;&gt;"",VLOOKUP(B323,iscritti_18634!$A$2:$G$297,4,FALSE),"")</f>
      </c>
      <c r="D323">
        <f>IF(B323&lt;&gt;"",VLOOKUP(B323,iscritti_18634!$A$2:$G$297,2,FALSE),"")</f>
      </c>
      <c r="E323">
        <f>IF(B323&lt;&gt;"",VLOOKUP(B323,iscritti_18634!$A$2:$G$297,3,FALSE),"")</f>
      </c>
      <c r="F323">
        <f>IF(E323&lt;&gt;"",VLOOKUP(E323,'18634'!$AG$3:'18634'!$AH$6,2,FALSE),"")</f>
      </c>
      <c r="G323">
        <f>COUNTA('18634'!$H$323:'18634'!$M$323)</f>
        <v>0</v>
      </c>
      <c r="H323" s="1"/>
      <c r="I323" s="1"/>
      <c r="J323" s="1"/>
      <c r="K323" s="1"/>
      <c r="L323" s="1"/>
      <c r="M323" s="1"/>
      <c r="N323">
        <f>IF('18634'!$G$323&lt;&gt;0,'18634'!$O$323/'18634'!$G$323,"")</f>
      </c>
      <c r="O323">
        <f>SUM('18634'!$H$323:'18634'!$M$323)</f>
        <v>0</v>
      </c>
      <c r="P323" s="1"/>
      <c r="Q323" s="1"/>
      <c r="R323">
        <f>SUM('18634'!$O$323:'18634'!$Q$323)+'18634'!$AF$323</f>
        <v>0</v>
      </c>
      <c r="S323">
        <f>SUM('18634'!$R$323:'18634'!$R$323)</f>
        <v>0</v>
      </c>
      <c r="T323">
        <v>314</v>
      </c>
      <c r="V323" s="1"/>
      <c r="W323" s="1"/>
      <c r="X323" s="1"/>
      <c r="AF323">
        <f>'18634'!$G$323*IF(E323&lt;&gt;"",'18634'!$F$323,0)</f>
        <v>0</v>
      </c>
    </row>
    <row r="324" spans="1:32" ht="12.75">
      <c r="A324">
        <v>315</v>
      </c>
      <c r="B324" s="1"/>
      <c r="C324">
        <f>IF(B324&lt;&gt;"",VLOOKUP(B324,iscritti_18634!$A$2:$G$297,4,FALSE),"")</f>
      </c>
      <c r="D324">
        <f>IF(B324&lt;&gt;"",VLOOKUP(B324,iscritti_18634!$A$2:$G$297,2,FALSE),"")</f>
      </c>
      <c r="E324">
        <f>IF(B324&lt;&gt;"",VLOOKUP(B324,iscritti_18634!$A$2:$G$297,3,FALSE),"")</f>
      </c>
      <c r="F324">
        <f>IF(E324&lt;&gt;"",VLOOKUP(E324,'18634'!$AG$3:'18634'!$AH$6,2,FALSE),"")</f>
      </c>
      <c r="G324">
        <f>COUNTA('18634'!$H$324:'18634'!$M$324)</f>
        <v>0</v>
      </c>
      <c r="H324" s="1"/>
      <c r="I324" s="1"/>
      <c r="J324" s="1"/>
      <c r="K324" s="1"/>
      <c r="L324" s="1"/>
      <c r="M324" s="1"/>
      <c r="N324">
        <f>IF('18634'!$G$324&lt;&gt;0,'18634'!$O$324/'18634'!$G$324,"")</f>
      </c>
      <c r="O324">
        <f>SUM('18634'!$H$324:'18634'!$M$324)</f>
        <v>0</v>
      </c>
      <c r="P324" s="1"/>
      <c r="Q324" s="1"/>
      <c r="R324">
        <f>SUM('18634'!$O$324:'18634'!$Q$324)+'18634'!$AF$324</f>
        <v>0</v>
      </c>
      <c r="S324">
        <f>SUM('18634'!$R$324:'18634'!$R$324)</f>
        <v>0</v>
      </c>
      <c r="T324">
        <v>315</v>
      </c>
      <c r="V324" s="1"/>
      <c r="W324" s="1"/>
      <c r="X324" s="1"/>
      <c r="AF324">
        <f>'18634'!$G$324*IF(E324&lt;&gt;"",'18634'!$F$324,0)</f>
        <v>0</v>
      </c>
    </row>
    <row r="325" spans="1:32" ht="12.75">
      <c r="A325">
        <v>316</v>
      </c>
      <c r="B325" s="1"/>
      <c r="C325">
        <f>IF(B325&lt;&gt;"",VLOOKUP(B325,iscritti_18634!$A$2:$G$297,4,FALSE),"")</f>
      </c>
      <c r="D325">
        <f>IF(B325&lt;&gt;"",VLOOKUP(B325,iscritti_18634!$A$2:$G$297,2,FALSE),"")</f>
      </c>
      <c r="E325">
        <f>IF(B325&lt;&gt;"",VLOOKUP(B325,iscritti_18634!$A$2:$G$297,3,FALSE),"")</f>
      </c>
      <c r="F325">
        <f>IF(E325&lt;&gt;"",VLOOKUP(E325,'18634'!$AG$3:'18634'!$AH$6,2,FALSE),"")</f>
      </c>
      <c r="G325">
        <f>COUNTA('18634'!$H$325:'18634'!$M$325)</f>
        <v>0</v>
      </c>
      <c r="H325" s="1"/>
      <c r="I325" s="1"/>
      <c r="J325" s="1"/>
      <c r="K325" s="1"/>
      <c r="L325" s="1"/>
      <c r="M325" s="1"/>
      <c r="N325">
        <f>IF('18634'!$G$325&lt;&gt;0,'18634'!$O$325/'18634'!$G$325,"")</f>
      </c>
      <c r="O325">
        <f>SUM('18634'!$H$325:'18634'!$M$325)</f>
        <v>0</v>
      </c>
      <c r="P325" s="1"/>
      <c r="Q325" s="1"/>
      <c r="R325">
        <f>SUM('18634'!$O$325:'18634'!$Q$325)+'18634'!$AF$325</f>
        <v>0</v>
      </c>
      <c r="S325">
        <f>SUM('18634'!$R$325:'18634'!$R$325)</f>
        <v>0</v>
      </c>
      <c r="T325">
        <v>316</v>
      </c>
      <c r="V325" s="1"/>
      <c r="W325" s="1"/>
      <c r="X325" s="1"/>
      <c r="AF325">
        <f>'18634'!$G$325*IF(E325&lt;&gt;"",'18634'!$F$325,0)</f>
        <v>0</v>
      </c>
    </row>
    <row r="326" spans="1:32" ht="12.75">
      <c r="A326">
        <v>317</v>
      </c>
      <c r="B326" s="1"/>
      <c r="C326">
        <f>IF(B326&lt;&gt;"",VLOOKUP(B326,iscritti_18634!$A$2:$G$297,4,FALSE),"")</f>
      </c>
      <c r="D326">
        <f>IF(B326&lt;&gt;"",VLOOKUP(B326,iscritti_18634!$A$2:$G$297,2,FALSE),"")</f>
      </c>
      <c r="E326">
        <f>IF(B326&lt;&gt;"",VLOOKUP(B326,iscritti_18634!$A$2:$G$297,3,FALSE),"")</f>
      </c>
      <c r="F326">
        <f>IF(E326&lt;&gt;"",VLOOKUP(E326,'18634'!$AG$3:'18634'!$AH$6,2,FALSE),"")</f>
      </c>
      <c r="G326">
        <f>COUNTA('18634'!$H$326:'18634'!$M$326)</f>
        <v>0</v>
      </c>
      <c r="H326" s="1"/>
      <c r="I326" s="1"/>
      <c r="J326" s="1"/>
      <c r="K326" s="1"/>
      <c r="L326" s="1"/>
      <c r="M326" s="1"/>
      <c r="N326">
        <f>IF('18634'!$G$326&lt;&gt;0,'18634'!$O$326/'18634'!$G$326,"")</f>
      </c>
      <c r="O326">
        <f>SUM('18634'!$H$326:'18634'!$M$326)</f>
        <v>0</v>
      </c>
      <c r="P326" s="1"/>
      <c r="Q326" s="1"/>
      <c r="R326">
        <f>SUM('18634'!$O$326:'18634'!$Q$326)+'18634'!$AF$326</f>
        <v>0</v>
      </c>
      <c r="S326">
        <f>SUM('18634'!$R$326:'18634'!$R$326)</f>
        <v>0</v>
      </c>
      <c r="T326">
        <v>317</v>
      </c>
      <c r="V326" s="1"/>
      <c r="W326" s="1"/>
      <c r="X326" s="1"/>
      <c r="AF326">
        <f>'18634'!$G$326*IF(E326&lt;&gt;"",'18634'!$F$326,0)</f>
        <v>0</v>
      </c>
    </row>
    <row r="327" spans="1:32" ht="12.75">
      <c r="A327">
        <v>318</v>
      </c>
      <c r="B327" s="1"/>
      <c r="C327">
        <f>IF(B327&lt;&gt;"",VLOOKUP(B327,iscritti_18634!$A$2:$G$297,4,FALSE),"")</f>
      </c>
      <c r="D327">
        <f>IF(B327&lt;&gt;"",VLOOKUP(B327,iscritti_18634!$A$2:$G$297,2,FALSE),"")</f>
      </c>
      <c r="E327">
        <f>IF(B327&lt;&gt;"",VLOOKUP(B327,iscritti_18634!$A$2:$G$297,3,FALSE),"")</f>
      </c>
      <c r="F327">
        <f>IF(E327&lt;&gt;"",VLOOKUP(E327,'18634'!$AG$3:'18634'!$AH$6,2,FALSE),"")</f>
      </c>
      <c r="G327">
        <f>COUNTA('18634'!$H$327:'18634'!$M$327)</f>
        <v>0</v>
      </c>
      <c r="H327" s="1"/>
      <c r="I327" s="1"/>
      <c r="J327" s="1"/>
      <c r="K327" s="1"/>
      <c r="L327" s="1"/>
      <c r="M327" s="1"/>
      <c r="N327">
        <f>IF('18634'!$G$327&lt;&gt;0,'18634'!$O$327/'18634'!$G$327,"")</f>
      </c>
      <c r="O327">
        <f>SUM('18634'!$H$327:'18634'!$M$327)</f>
        <v>0</v>
      </c>
      <c r="P327" s="1"/>
      <c r="Q327" s="1"/>
      <c r="R327">
        <f>SUM('18634'!$O$327:'18634'!$Q$327)+'18634'!$AF$327</f>
        <v>0</v>
      </c>
      <c r="S327">
        <f>SUM('18634'!$R$327:'18634'!$R$327)</f>
        <v>0</v>
      </c>
      <c r="T327">
        <v>318</v>
      </c>
      <c r="V327" s="1"/>
      <c r="W327" s="1"/>
      <c r="X327" s="1"/>
      <c r="AF327">
        <f>'18634'!$G$327*IF(E327&lt;&gt;"",'18634'!$F$327,0)</f>
        <v>0</v>
      </c>
    </row>
    <row r="328" spans="1:32" ht="12.75">
      <c r="A328">
        <v>319</v>
      </c>
      <c r="B328" s="1"/>
      <c r="C328">
        <f>IF(B328&lt;&gt;"",VLOOKUP(B328,iscritti_18634!$A$2:$G$297,4,FALSE),"")</f>
      </c>
      <c r="D328">
        <f>IF(B328&lt;&gt;"",VLOOKUP(B328,iscritti_18634!$A$2:$G$297,2,FALSE),"")</f>
      </c>
      <c r="E328">
        <f>IF(B328&lt;&gt;"",VLOOKUP(B328,iscritti_18634!$A$2:$G$297,3,FALSE),"")</f>
      </c>
      <c r="F328">
        <f>IF(E328&lt;&gt;"",VLOOKUP(E328,'18634'!$AG$3:'18634'!$AH$6,2,FALSE),"")</f>
      </c>
      <c r="G328">
        <f>COUNTA('18634'!$H$328:'18634'!$M$328)</f>
        <v>0</v>
      </c>
      <c r="H328" s="1"/>
      <c r="I328" s="1"/>
      <c r="J328" s="1"/>
      <c r="K328" s="1"/>
      <c r="L328" s="1"/>
      <c r="M328" s="1"/>
      <c r="N328">
        <f>IF('18634'!$G$328&lt;&gt;0,'18634'!$O$328/'18634'!$G$328,"")</f>
      </c>
      <c r="O328">
        <f>SUM('18634'!$H$328:'18634'!$M$328)</f>
        <v>0</v>
      </c>
      <c r="P328" s="1"/>
      <c r="Q328" s="1"/>
      <c r="R328">
        <f>SUM('18634'!$O$328:'18634'!$Q$328)+'18634'!$AF$328</f>
        <v>0</v>
      </c>
      <c r="S328">
        <f>SUM('18634'!$R$328:'18634'!$R$328)</f>
        <v>0</v>
      </c>
      <c r="T328">
        <v>319</v>
      </c>
      <c r="V328" s="1"/>
      <c r="W328" s="1"/>
      <c r="X328" s="1"/>
      <c r="AF328">
        <f>'18634'!$G$328*IF(E328&lt;&gt;"",'18634'!$F$328,0)</f>
        <v>0</v>
      </c>
    </row>
    <row r="329" spans="1:32" ht="12.75">
      <c r="A329">
        <v>320</v>
      </c>
      <c r="B329" s="1"/>
      <c r="C329">
        <f>IF(B329&lt;&gt;"",VLOOKUP(B329,iscritti_18634!$A$2:$G$297,4,FALSE),"")</f>
      </c>
      <c r="D329">
        <f>IF(B329&lt;&gt;"",VLOOKUP(B329,iscritti_18634!$A$2:$G$297,2,FALSE),"")</f>
      </c>
      <c r="E329">
        <f>IF(B329&lt;&gt;"",VLOOKUP(B329,iscritti_18634!$A$2:$G$297,3,FALSE),"")</f>
      </c>
      <c r="F329">
        <f>IF(E329&lt;&gt;"",VLOOKUP(E329,'18634'!$AG$3:'18634'!$AH$6,2,FALSE),"")</f>
      </c>
      <c r="G329">
        <f>COUNTA('18634'!$H$329:'18634'!$M$329)</f>
        <v>0</v>
      </c>
      <c r="H329" s="1"/>
      <c r="I329" s="1"/>
      <c r="J329" s="1"/>
      <c r="K329" s="1"/>
      <c r="L329" s="1"/>
      <c r="M329" s="1"/>
      <c r="N329">
        <f>IF('18634'!$G$329&lt;&gt;0,'18634'!$O$329/'18634'!$G$329,"")</f>
      </c>
      <c r="O329">
        <f>SUM('18634'!$H$329:'18634'!$M$329)</f>
        <v>0</v>
      </c>
      <c r="P329" s="1"/>
      <c r="Q329" s="1"/>
      <c r="R329">
        <f>SUM('18634'!$O$329:'18634'!$Q$329)+'18634'!$AF$329</f>
        <v>0</v>
      </c>
      <c r="S329">
        <f>SUM('18634'!$R$329:'18634'!$R$329)</f>
        <v>0</v>
      </c>
      <c r="T329">
        <v>320</v>
      </c>
      <c r="V329" s="1"/>
      <c r="W329" s="1"/>
      <c r="X329" s="1"/>
      <c r="AF329">
        <f>'18634'!$G$329*IF(E329&lt;&gt;"",'18634'!$F$329,0)</f>
        <v>0</v>
      </c>
    </row>
    <row r="330" spans="1:32" ht="12.75">
      <c r="A330">
        <v>321</v>
      </c>
      <c r="B330" s="1"/>
      <c r="C330">
        <f>IF(B330&lt;&gt;"",VLOOKUP(B330,iscritti_18634!$A$2:$G$297,4,FALSE),"")</f>
      </c>
      <c r="D330">
        <f>IF(B330&lt;&gt;"",VLOOKUP(B330,iscritti_18634!$A$2:$G$297,2,FALSE),"")</f>
      </c>
      <c r="E330">
        <f>IF(B330&lt;&gt;"",VLOOKUP(B330,iscritti_18634!$A$2:$G$297,3,FALSE),"")</f>
      </c>
      <c r="F330">
        <f>IF(E330&lt;&gt;"",VLOOKUP(E330,'18634'!$AG$3:'18634'!$AH$6,2,FALSE),"")</f>
      </c>
      <c r="G330">
        <f>COUNTA('18634'!$H$330:'18634'!$M$330)</f>
        <v>0</v>
      </c>
      <c r="H330" s="1"/>
      <c r="I330" s="1"/>
      <c r="J330" s="1"/>
      <c r="K330" s="1"/>
      <c r="L330" s="1"/>
      <c r="M330" s="1"/>
      <c r="N330">
        <f>IF('18634'!$G$330&lt;&gt;0,'18634'!$O$330/'18634'!$G$330,"")</f>
      </c>
      <c r="O330">
        <f>SUM('18634'!$H$330:'18634'!$M$330)</f>
        <v>0</v>
      </c>
      <c r="P330" s="1"/>
      <c r="Q330" s="1"/>
      <c r="R330">
        <f>SUM('18634'!$O$330:'18634'!$Q$330)+'18634'!$AF$330</f>
        <v>0</v>
      </c>
      <c r="S330">
        <f>SUM('18634'!$R$330:'18634'!$R$330)</f>
        <v>0</v>
      </c>
      <c r="T330">
        <v>321</v>
      </c>
      <c r="V330" s="1"/>
      <c r="W330" s="1"/>
      <c r="X330" s="1"/>
      <c r="AF330">
        <f>'18634'!$G$330*IF(E330&lt;&gt;"",'18634'!$F$330,0)</f>
        <v>0</v>
      </c>
    </row>
    <row r="331" spans="1:32" ht="12.75">
      <c r="A331">
        <v>322</v>
      </c>
      <c r="B331" s="1"/>
      <c r="C331">
        <f>IF(B331&lt;&gt;"",VLOOKUP(B331,iscritti_18634!$A$2:$G$297,4,FALSE),"")</f>
      </c>
      <c r="D331">
        <f>IF(B331&lt;&gt;"",VLOOKUP(B331,iscritti_18634!$A$2:$G$297,2,FALSE),"")</f>
      </c>
      <c r="E331">
        <f>IF(B331&lt;&gt;"",VLOOKUP(B331,iscritti_18634!$A$2:$G$297,3,FALSE),"")</f>
      </c>
      <c r="F331">
        <f>IF(E331&lt;&gt;"",VLOOKUP(E331,'18634'!$AG$3:'18634'!$AH$6,2,FALSE),"")</f>
      </c>
      <c r="G331">
        <f>COUNTA('18634'!$H$331:'18634'!$M$331)</f>
        <v>0</v>
      </c>
      <c r="H331" s="1"/>
      <c r="I331" s="1"/>
      <c r="J331" s="1"/>
      <c r="K331" s="1"/>
      <c r="L331" s="1"/>
      <c r="M331" s="1"/>
      <c r="N331">
        <f>IF('18634'!$G$331&lt;&gt;0,'18634'!$O$331/'18634'!$G$331,"")</f>
      </c>
      <c r="O331">
        <f>SUM('18634'!$H$331:'18634'!$M$331)</f>
        <v>0</v>
      </c>
      <c r="P331" s="1"/>
      <c r="Q331" s="1"/>
      <c r="R331">
        <f>SUM('18634'!$O$331:'18634'!$Q$331)+'18634'!$AF$331</f>
        <v>0</v>
      </c>
      <c r="S331">
        <f>SUM('18634'!$R$331:'18634'!$R$331)</f>
        <v>0</v>
      </c>
      <c r="T331">
        <v>322</v>
      </c>
      <c r="V331" s="1"/>
      <c r="W331" s="1"/>
      <c r="X331" s="1"/>
      <c r="AF331">
        <f>'18634'!$G$331*IF(E331&lt;&gt;"",'18634'!$F$331,0)</f>
        <v>0</v>
      </c>
    </row>
    <row r="332" spans="1:32" ht="12.75">
      <c r="A332">
        <v>323</v>
      </c>
      <c r="B332" s="1"/>
      <c r="C332">
        <f>IF(B332&lt;&gt;"",VLOOKUP(B332,iscritti_18634!$A$2:$G$297,4,FALSE),"")</f>
      </c>
      <c r="D332">
        <f>IF(B332&lt;&gt;"",VLOOKUP(B332,iscritti_18634!$A$2:$G$297,2,FALSE),"")</f>
      </c>
      <c r="E332">
        <f>IF(B332&lt;&gt;"",VLOOKUP(B332,iscritti_18634!$A$2:$G$297,3,FALSE),"")</f>
      </c>
      <c r="F332">
        <f>IF(E332&lt;&gt;"",VLOOKUP(E332,'18634'!$AG$3:'18634'!$AH$6,2,FALSE),"")</f>
      </c>
      <c r="G332">
        <f>COUNTA('18634'!$H$332:'18634'!$M$332)</f>
        <v>0</v>
      </c>
      <c r="H332" s="1"/>
      <c r="I332" s="1"/>
      <c r="J332" s="1"/>
      <c r="K332" s="1"/>
      <c r="L332" s="1"/>
      <c r="M332" s="1"/>
      <c r="N332">
        <f>IF('18634'!$G$332&lt;&gt;0,'18634'!$O$332/'18634'!$G$332,"")</f>
      </c>
      <c r="O332">
        <f>SUM('18634'!$H$332:'18634'!$M$332)</f>
        <v>0</v>
      </c>
      <c r="P332" s="1"/>
      <c r="Q332" s="1"/>
      <c r="R332">
        <f>SUM('18634'!$O$332:'18634'!$Q$332)+'18634'!$AF$332</f>
        <v>0</v>
      </c>
      <c r="S332">
        <f>SUM('18634'!$R$332:'18634'!$R$332)</f>
        <v>0</v>
      </c>
      <c r="T332">
        <v>323</v>
      </c>
      <c r="V332" s="1"/>
      <c r="W332" s="1"/>
      <c r="X332" s="1"/>
      <c r="AF332">
        <f>'18634'!$G$332*IF(E332&lt;&gt;"",'18634'!$F$332,0)</f>
        <v>0</v>
      </c>
    </row>
    <row r="333" spans="1:32" ht="12.75">
      <c r="A333">
        <v>324</v>
      </c>
      <c r="B333" s="1"/>
      <c r="C333">
        <f>IF(B333&lt;&gt;"",VLOOKUP(B333,iscritti_18634!$A$2:$G$297,4,FALSE),"")</f>
      </c>
      <c r="D333">
        <f>IF(B333&lt;&gt;"",VLOOKUP(B333,iscritti_18634!$A$2:$G$297,2,FALSE),"")</f>
      </c>
      <c r="E333">
        <f>IF(B333&lt;&gt;"",VLOOKUP(B333,iscritti_18634!$A$2:$G$297,3,FALSE),"")</f>
      </c>
      <c r="F333">
        <f>IF(E333&lt;&gt;"",VLOOKUP(E333,'18634'!$AG$3:'18634'!$AH$6,2,FALSE),"")</f>
      </c>
      <c r="G333">
        <f>COUNTA('18634'!$H$333:'18634'!$M$333)</f>
        <v>0</v>
      </c>
      <c r="H333" s="1"/>
      <c r="I333" s="1"/>
      <c r="J333" s="1"/>
      <c r="K333" s="1"/>
      <c r="L333" s="1"/>
      <c r="M333" s="1"/>
      <c r="N333">
        <f>IF('18634'!$G$333&lt;&gt;0,'18634'!$O$333/'18634'!$G$333,"")</f>
      </c>
      <c r="O333">
        <f>SUM('18634'!$H$333:'18634'!$M$333)</f>
        <v>0</v>
      </c>
      <c r="P333" s="1"/>
      <c r="Q333" s="1"/>
      <c r="R333">
        <f>SUM('18634'!$O$333:'18634'!$Q$333)+'18634'!$AF$333</f>
        <v>0</v>
      </c>
      <c r="S333">
        <f>SUM('18634'!$R$333:'18634'!$R$333)</f>
        <v>0</v>
      </c>
      <c r="T333">
        <v>324</v>
      </c>
      <c r="V333" s="1"/>
      <c r="W333" s="1"/>
      <c r="X333" s="1"/>
      <c r="AF333">
        <f>'18634'!$G$333*IF(E333&lt;&gt;"",'18634'!$F$333,0)</f>
        <v>0</v>
      </c>
    </row>
    <row r="334" spans="1:32" ht="12.75">
      <c r="A334">
        <v>325</v>
      </c>
      <c r="B334" s="1"/>
      <c r="C334">
        <f>IF(B334&lt;&gt;"",VLOOKUP(B334,iscritti_18634!$A$2:$G$297,4,FALSE),"")</f>
      </c>
      <c r="D334">
        <f>IF(B334&lt;&gt;"",VLOOKUP(B334,iscritti_18634!$A$2:$G$297,2,FALSE),"")</f>
      </c>
      <c r="E334">
        <f>IF(B334&lt;&gt;"",VLOOKUP(B334,iscritti_18634!$A$2:$G$297,3,FALSE),"")</f>
      </c>
      <c r="F334">
        <f>IF(E334&lt;&gt;"",VLOOKUP(E334,'18634'!$AG$3:'18634'!$AH$6,2,FALSE),"")</f>
      </c>
      <c r="G334">
        <f>COUNTA('18634'!$H$334:'18634'!$M$334)</f>
        <v>0</v>
      </c>
      <c r="H334" s="1"/>
      <c r="I334" s="1"/>
      <c r="J334" s="1"/>
      <c r="K334" s="1"/>
      <c r="L334" s="1"/>
      <c r="M334" s="1"/>
      <c r="N334">
        <f>IF('18634'!$G$334&lt;&gt;0,'18634'!$O$334/'18634'!$G$334,"")</f>
      </c>
      <c r="O334">
        <f>SUM('18634'!$H$334:'18634'!$M$334)</f>
        <v>0</v>
      </c>
      <c r="P334" s="1"/>
      <c r="Q334" s="1"/>
      <c r="R334">
        <f>SUM('18634'!$O$334:'18634'!$Q$334)+'18634'!$AF$334</f>
        <v>0</v>
      </c>
      <c r="S334">
        <f>SUM('18634'!$R$334:'18634'!$R$334)</f>
        <v>0</v>
      </c>
      <c r="T334">
        <v>325</v>
      </c>
      <c r="V334" s="1"/>
      <c r="W334" s="1"/>
      <c r="X334" s="1"/>
      <c r="AF334">
        <f>'18634'!$G$334*IF(E334&lt;&gt;"",'18634'!$F$334,0)</f>
        <v>0</v>
      </c>
    </row>
    <row r="335" spans="1:32" ht="12.75">
      <c r="A335">
        <v>326</v>
      </c>
      <c r="B335" s="1"/>
      <c r="C335">
        <f>IF(B335&lt;&gt;"",VLOOKUP(B335,iscritti_18634!$A$2:$G$297,4,FALSE),"")</f>
      </c>
      <c r="D335">
        <f>IF(B335&lt;&gt;"",VLOOKUP(B335,iscritti_18634!$A$2:$G$297,2,FALSE),"")</f>
      </c>
      <c r="E335">
        <f>IF(B335&lt;&gt;"",VLOOKUP(B335,iscritti_18634!$A$2:$G$297,3,FALSE),"")</f>
      </c>
      <c r="F335">
        <f>IF(E335&lt;&gt;"",VLOOKUP(E335,'18634'!$AG$3:'18634'!$AH$6,2,FALSE),"")</f>
      </c>
      <c r="G335">
        <f>COUNTA('18634'!$H$335:'18634'!$M$335)</f>
        <v>0</v>
      </c>
      <c r="H335" s="1"/>
      <c r="I335" s="1"/>
      <c r="J335" s="1"/>
      <c r="K335" s="1"/>
      <c r="L335" s="1"/>
      <c r="M335" s="1"/>
      <c r="N335">
        <f>IF('18634'!$G$335&lt;&gt;0,'18634'!$O$335/'18634'!$G$335,"")</f>
      </c>
      <c r="O335">
        <f>SUM('18634'!$H$335:'18634'!$M$335)</f>
        <v>0</v>
      </c>
      <c r="P335" s="1"/>
      <c r="Q335" s="1"/>
      <c r="R335">
        <f>SUM('18634'!$O$335:'18634'!$Q$335)+'18634'!$AF$335</f>
        <v>0</v>
      </c>
      <c r="S335">
        <f>SUM('18634'!$R$335:'18634'!$R$335)</f>
        <v>0</v>
      </c>
      <c r="T335">
        <v>326</v>
      </c>
      <c r="V335" s="1"/>
      <c r="W335" s="1"/>
      <c r="X335" s="1"/>
      <c r="AF335">
        <f>'18634'!$G$335*IF(E335&lt;&gt;"",'18634'!$F$335,0)</f>
        <v>0</v>
      </c>
    </row>
    <row r="336" spans="1:32" ht="12.75">
      <c r="A336">
        <v>327</v>
      </c>
      <c r="B336" s="1"/>
      <c r="C336">
        <f>IF(B336&lt;&gt;"",VLOOKUP(B336,iscritti_18634!$A$2:$G$297,4,FALSE),"")</f>
      </c>
      <c r="D336">
        <f>IF(B336&lt;&gt;"",VLOOKUP(B336,iscritti_18634!$A$2:$G$297,2,FALSE),"")</f>
      </c>
      <c r="E336">
        <f>IF(B336&lt;&gt;"",VLOOKUP(B336,iscritti_18634!$A$2:$G$297,3,FALSE),"")</f>
      </c>
      <c r="F336">
        <f>IF(E336&lt;&gt;"",VLOOKUP(E336,'18634'!$AG$3:'18634'!$AH$6,2,FALSE),"")</f>
      </c>
      <c r="G336">
        <f>COUNTA('18634'!$H$336:'18634'!$M$336)</f>
        <v>0</v>
      </c>
      <c r="H336" s="1"/>
      <c r="I336" s="1"/>
      <c r="J336" s="1"/>
      <c r="K336" s="1"/>
      <c r="L336" s="1"/>
      <c r="M336" s="1"/>
      <c r="N336">
        <f>IF('18634'!$G$336&lt;&gt;0,'18634'!$O$336/'18634'!$G$336,"")</f>
      </c>
      <c r="O336">
        <f>SUM('18634'!$H$336:'18634'!$M$336)</f>
        <v>0</v>
      </c>
      <c r="P336" s="1"/>
      <c r="Q336" s="1"/>
      <c r="R336">
        <f>SUM('18634'!$O$336:'18634'!$Q$336)+'18634'!$AF$336</f>
        <v>0</v>
      </c>
      <c r="S336">
        <f>SUM('18634'!$R$336:'18634'!$R$336)</f>
        <v>0</v>
      </c>
      <c r="T336">
        <v>327</v>
      </c>
      <c r="V336" s="1"/>
      <c r="W336" s="1"/>
      <c r="X336" s="1"/>
      <c r="AF336">
        <f>'18634'!$G$336*IF(E336&lt;&gt;"",'18634'!$F$336,0)</f>
        <v>0</v>
      </c>
    </row>
    <row r="337" spans="1:32" ht="12.75">
      <c r="A337">
        <v>328</v>
      </c>
      <c r="B337" s="1"/>
      <c r="C337">
        <f>IF(B337&lt;&gt;"",VLOOKUP(B337,iscritti_18634!$A$2:$G$297,4,FALSE),"")</f>
      </c>
      <c r="D337">
        <f>IF(B337&lt;&gt;"",VLOOKUP(B337,iscritti_18634!$A$2:$G$297,2,FALSE),"")</f>
      </c>
      <c r="E337">
        <f>IF(B337&lt;&gt;"",VLOOKUP(B337,iscritti_18634!$A$2:$G$297,3,FALSE),"")</f>
      </c>
      <c r="F337">
        <f>IF(E337&lt;&gt;"",VLOOKUP(E337,'18634'!$AG$3:'18634'!$AH$6,2,FALSE),"")</f>
      </c>
      <c r="G337">
        <f>COUNTA('18634'!$H$337:'18634'!$M$337)</f>
        <v>0</v>
      </c>
      <c r="H337" s="1"/>
      <c r="I337" s="1"/>
      <c r="J337" s="1"/>
      <c r="K337" s="1"/>
      <c r="L337" s="1"/>
      <c r="M337" s="1"/>
      <c r="N337">
        <f>IF('18634'!$G$337&lt;&gt;0,'18634'!$O$337/'18634'!$G$337,"")</f>
      </c>
      <c r="O337">
        <f>SUM('18634'!$H$337:'18634'!$M$337)</f>
        <v>0</v>
      </c>
      <c r="P337" s="1"/>
      <c r="Q337" s="1"/>
      <c r="R337">
        <f>SUM('18634'!$O$337:'18634'!$Q$337)+'18634'!$AF$337</f>
        <v>0</v>
      </c>
      <c r="S337">
        <f>SUM('18634'!$R$337:'18634'!$R$337)</f>
        <v>0</v>
      </c>
      <c r="T337">
        <v>328</v>
      </c>
      <c r="V337" s="1"/>
      <c r="W337" s="1"/>
      <c r="X337" s="1"/>
      <c r="AF337">
        <f>'18634'!$G$337*IF(E337&lt;&gt;"",'18634'!$F$337,0)</f>
        <v>0</v>
      </c>
    </row>
    <row r="338" spans="1:32" ht="12.75">
      <c r="A338">
        <v>329</v>
      </c>
      <c r="B338" s="1"/>
      <c r="C338">
        <f>IF(B338&lt;&gt;"",VLOOKUP(B338,iscritti_18634!$A$2:$G$297,4,FALSE),"")</f>
      </c>
      <c r="D338">
        <f>IF(B338&lt;&gt;"",VLOOKUP(B338,iscritti_18634!$A$2:$G$297,2,FALSE),"")</f>
      </c>
      <c r="E338">
        <f>IF(B338&lt;&gt;"",VLOOKUP(B338,iscritti_18634!$A$2:$G$297,3,FALSE),"")</f>
      </c>
      <c r="F338">
        <f>IF(E338&lt;&gt;"",VLOOKUP(E338,'18634'!$AG$3:'18634'!$AH$6,2,FALSE),"")</f>
      </c>
      <c r="G338">
        <f>COUNTA('18634'!$H$338:'18634'!$M$338)</f>
        <v>0</v>
      </c>
      <c r="H338" s="1"/>
      <c r="I338" s="1"/>
      <c r="J338" s="1"/>
      <c r="K338" s="1"/>
      <c r="L338" s="1"/>
      <c r="M338" s="1"/>
      <c r="N338">
        <f>IF('18634'!$G$338&lt;&gt;0,'18634'!$O$338/'18634'!$G$338,"")</f>
      </c>
      <c r="O338">
        <f>SUM('18634'!$H$338:'18634'!$M$338)</f>
        <v>0</v>
      </c>
      <c r="P338" s="1"/>
      <c r="Q338" s="1"/>
      <c r="R338">
        <f>SUM('18634'!$O$338:'18634'!$Q$338)+'18634'!$AF$338</f>
        <v>0</v>
      </c>
      <c r="S338">
        <f>SUM('18634'!$R$338:'18634'!$R$338)</f>
        <v>0</v>
      </c>
      <c r="T338">
        <v>329</v>
      </c>
      <c r="V338" s="1"/>
      <c r="W338" s="1"/>
      <c r="X338" s="1"/>
      <c r="AF338">
        <f>'18634'!$G$338*IF(E338&lt;&gt;"",'18634'!$F$338,0)</f>
        <v>0</v>
      </c>
    </row>
    <row r="339" spans="1:32" ht="12.75">
      <c r="A339">
        <v>330</v>
      </c>
      <c r="B339" s="1"/>
      <c r="C339">
        <f>IF(B339&lt;&gt;"",VLOOKUP(B339,iscritti_18634!$A$2:$G$297,4,FALSE),"")</f>
      </c>
      <c r="D339">
        <f>IF(B339&lt;&gt;"",VLOOKUP(B339,iscritti_18634!$A$2:$G$297,2,FALSE),"")</f>
      </c>
      <c r="E339">
        <f>IF(B339&lt;&gt;"",VLOOKUP(B339,iscritti_18634!$A$2:$G$297,3,FALSE),"")</f>
      </c>
      <c r="F339">
        <f>IF(E339&lt;&gt;"",VLOOKUP(E339,'18634'!$AG$3:'18634'!$AH$6,2,FALSE),"")</f>
      </c>
      <c r="G339">
        <f>COUNTA('18634'!$H$339:'18634'!$M$339)</f>
        <v>0</v>
      </c>
      <c r="H339" s="1"/>
      <c r="I339" s="1"/>
      <c r="J339" s="1"/>
      <c r="K339" s="1"/>
      <c r="L339" s="1"/>
      <c r="M339" s="1"/>
      <c r="N339">
        <f>IF('18634'!$G$339&lt;&gt;0,'18634'!$O$339/'18634'!$G$339,"")</f>
      </c>
      <c r="O339">
        <f>SUM('18634'!$H$339:'18634'!$M$339)</f>
        <v>0</v>
      </c>
      <c r="P339" s="1"/>
      <c r="Q339" s="1"/>
      <c r="R339">
        <f>SUM('18634'!$O$339:'18634'!$Q$339)+'18634'!$AF$339</f>
        <v>0</v>
      </c>
      <c r="S339">
        <f>SUM('18634'!$R$339:'18634'!$R$339)</f>
        <v>0</v>
      </c>
      <c r="T339">
        <v>330</v>
      </c>
      <c r="V339" s="1"/>
      <c r="W339" s="1"/>
      <c r="X339" s="1"/>
      <c r="AF339">
        <f>'18634'!$G$339*IF(E339&lt;&gt;"",'18634'!$F$339,0)</f>
        <v>0</v>
      </c>
    </row>
    <row r="340" spans="1:32" ht="12.75">
      <c r="A340">
        <v>331</v>
      </c>
      <c r="B340" s="1"/>
      <c r="C340">
        <f>IF(B340&lt;&gt;"",VLOOKUP(B340,iscritti_18634!$A$2:$G$297,4,FALSE),"")</f>
      </c>
      <c r="D340">
        <f>IF(B340&lt;&gt;"",VLOOKUP(B340,iscritti_18634!$A$2:$G$297,2,FALSE),"")</f>
      </c>
      <c r="E340">
        <f>IF(B340&lt;&gt;"",VLOOKUP(B340,iscritti_18634!$A$2:$G$297,3,FALSE),"")</f>
      </c>
      <c r="F340">
        <f>IF(E340&lt;&gt;"",VLOOKUP(E340,'18634'!$AG$3:'18634'!$AH$6,2,FALSE),"")</f>
      </c>
      <c r="G340">
        <f>COUNTA('18634'!$H$340:'18634'!$M$340)</f>
        <v>0</v>
      </c>
      <c r="H340" s="1"/>
      <c r="I340" s="1"/>
      <c r="J340" s="1"/>
      <c r="K340" s="1"/>
      <c r="L340" s="1"/>
      <c r="M340" s="1"/>
      <c r="N340">
        <f>IF('18634'!$G$340&lt;&gt;0,'18634'!$O$340/'18634'!$G$340,"")</f>
      </c>
      <c r="O340">
        <f>SUM('18634'!$H$340:'18634'!$M$340)</f>
        <v>0</v>
      </c>
      <c r="P340" s="1"/>
      <c r="Q340" s="1"/>
      <c r="R340">
        <f>SUM('18634'!$O$340:'18634'!$Q$340)+'18634'!$AF$340</f>
        <v>0</v>
      </c>
      <c r="S340">
        <f>SUM('18634'!$R$340:'18634'!$R$340)</f>
        <v>0</v>
      </c>
      <c r="T340">
        <v>331</v>
      </c>
      <c r="V340" s="1"/>
      <c r="W340" s="1"/>
      <c r="X340" s="1"/>
      <c r="AF340">
        <f>'18634'!$G$340*IF(E340&lt;&gt;"",'18634'!$F$340,0)</f>
        <v>0</v>
      </c>
    </row>
    <row r="341" spans="1:32" ht="12.75">
      <c r="A341">
        <v>332</v>
      </c>
      <c r="B341" s="1"/>
      <c r="C341">
        <f>IF(B341&lt;&gt;"",VLOOKUP(B341,iscritti_18634!$A$2:$G$297,4,FALSE),"")</f>
      </c>
      <c r="D341">
        <f>IF(B341&lt;&gt;"",VLOOKUP(B341,iscritti_18634!$A$2:$G$297,2,FALSE),"")</f>
      </c>
      <c r="E341">
        <f>IF(B341&lt;&gt;"",VLOOKUP(B341,iscritti_18634!$A$2:$G$297,3,FALSE),"")</f>
      </c>
      <c r="F341">
        <f>IF(E341&lt;&gt;"",VLOOKUP(E341,'18634'!$AG$3:'18634'!$AH$6,2,FALSE),"")</f>
      </c>
      <c r="G341">
        <f>COUNTA('18634'!$H$341:'18634'!$M$341)</f>
        <v>0</v>
      </c>
      <c r="H341" s="1"/>
      <c r="I341" s="1"/>
      <c r="J341" s="1"/>
      <c r="K341" s="1"/>
      <c r="L341" s="1"/>
      <c r="M341" s="1"/>
      <c r="N341">
        <f>IF('18634'!$G$341&lt;&gt;0,'18634'!$O$341/'18634'!$G$341,"")</f>
      </c>
      <c r="O341">
        <f>SUM('18634'!$H$341:'18634'!$M$341)</f>
        <v>0</v>
      </c>
      <c r="P341" s="1"/>
      <c r="Q341" s="1"/>
      <c r="R341">
        <f>SUM('18634'!$O$341:'18634'!$Q$341)+'18634'!$AF$341</f>
        <v>0</v>
      </c>
      <c r="S341">
        <f>SUM('18634'!$R$341:'18634'!$R$341)</f>
        <v>0</v>
      </c>
      <c r="T341">
        <v>332</v>
      </c>
      <c r="V341" s="1"/>
      <c r="W341" s="1"/>
      <c r="X341" s="1"/>
      <c r="AF341">
        <f>'18634'!$G$341*IF(E341&lt;&gt;"",'18634'!$F$341,0)</f>
        <v>0</v>
      </c>
    </row>
    <row r="342" spans="1:32" ht="12.75">
      <c r="A342">
        <v>333</v>
      </c>
      <c r="B342" s="1"/>
      <c r="C342">
        <f>IF(B342&lt;&gt;"",VLOOKUP(B342,iscritti_18634!$A$2:$G$297,4,FALSE),"")</f>
      </c>
      <c r="D342">
        <f>IF(B342&lt;&gt;"",VLOOKUP(B342,iscritti_18634!$A$2:$G$297,2,FALSE),"")</f>
      </c>
      <c r="E342">
        <f>IF(B342&lt;&gt;"",VLOOKUP(B342,iscritti_18634!$A$2:$G$297,3,FALSE),"")</f>
      </c>
      <c r="F342">
        <f>IF(E342&lt;&gt;"",VLOOKUP(E342,'18634'!$AG$3:'18634'!$AH$6,2,FALSE),"")</f>
      </c>
      <c r="G342">
        <f>COUNTA('18634'!$H$342:'18634'!$M$342)</f>
        <v>0</v>
      </c>
      <c r="H342" s="1"/>
      <c r="I342" s="1"/>
      <c r="J342" s="1"/>
      <c r="K342" s="1"/>
      <c r="L342" s="1"/>
      <c r="M342" s="1"/>
      <c r="N342">
        <f>IF('18634'!$G$342&lt;&gt;0,'18634'!$O$342/'18634'!$G$342,"")</f>
      </c>
      <c r="O342">
        <f>SUM('18634'!$H$342:'18634'!$M$342)</f>
        <v>0</v>
      </c>
      <c r="P342" s="1"/>
      <c r="Q342" s="1"/>
      <c r="R342">
        <f>SUM('18634'!$O$342:'18634'!$Q$342)+'18634'!$AF$342</f>
        <v>0</v>
      </c>
      <c r="S342">
        <f>SUM('18634'!$R$342:'18634'!$R$342)</f>
        <v>0</v>
      </c>
      <c r="T342">
        <v>333</v>
      </c>
      <c r="V342" s="1"/>
      <c r="W342" s="1"/>
      <c r="X342" s="1"/>
      <c r="AF342">
        <f>'18634'!$G$342*IF(E342&lt;&gt;"",'18634'!$F$342,0)</f>
        <v>0</v>
      </c>
    </row>
    <row r="343" spans="1:32" ht="12.75">
      <c r="A343">
        <v>334</v>
      </c>
      <c r="B343" s="1"/>
      <c r="C343">
        <f>IF(B343&lt;&gt;"",VLOOKUP(B343,iscritti_18634!$A$2:$G$297,4,FALSE),"")</f>
      </c>
      <c r="D343">
        <f>IF(B343&lt;&gt;"",VLOOKUP(B343,iscritti_18634!$A$2:$G$297,2,FALSE),"")</f>
      </c>
      <c r="E343">
        <f>IF(B343&lt;&gt;"",VLOOKUP(B343,iscritti_18634!$A$2:$G$297,3,FALSE),"")</f>
      </c>
      <c r="F343">
        <f>IF(E343&lt;&gt;"",VLOOKUP(E343,'18634'!$AG$3:'18634'!$AH$6,2,FALSE),"")</f>
      </c>
      <c r="G343">
        <f>COUNTA('18634'!$H$343:'18634'!$M$343)</f>
        <v>0</v>
      </c>
      <c r="H343" s="1"/>
      <c r="I343" s="1"/>
      <c r="J343" s="1"/>
      <c r="K343" s="1"/>
      <c r="L343" s="1"/>
      <c r="M343" s="1"/>
      <c r="N343">
        <f>IF('18634'!$G$343&lt;&gt;0,'18634'!$O$343/'18634'!$G$343,"")</f>
      </c>
      <c r="O343">
        <f>SUM('18634'!$H$343:'18634'!$M$343)</f>
        <v>0</v>
      </c>
      <c r="P343" s="1"/>
      <c r="Q343" s="1"/>
      <c r="R343">
        <f>SUM('18634'!$O$343:'18634'!$Q$343)+'18634'!$AF$343</f>
        <v>0</v>
      </c>
      <c r="S343">
        <f>SUM('18634'!$R$343:'18634'!$R$343)</f>
        <v>0</v>
      </c>
      <c r="T343">
        <v>334</v>
      </c>
      <c r="V343" s="1"/>
      <c r="W343" s="1"/>
      <c r="X343" s="1"/>
      <c r="AF343">
        <f>'18634'!$G$343*IF(E343&lt;&gt;"",'18634'!$F$343,0)</f>
        <v>0</v>
      </c>
    </row>
    <row r="344" spans="1:32" ht="12.75">
      <c r="A344">
        <v>335</v>
      </c>
      <c r="B344" s="1"/>
      <c r="C344">
        <f>IF(B344&lt;&gt;"",VLOOKUP(B344,iscritti_18634!$A$2:$G$297,4,FALSE),"")</f>
      </c>
      <c r="D344">
        <f>IF(B344&lt;&gt;"",VLOOKUP(B344,iscritti_18634!$A$2:$G$297,2,FALSE),"")</f>
      </c>
      <c r="E344">
        <f>IF(B344&lt;&gt;"",VLOOKUP(B344,iscritti_18634!$A$2:$G$297,3,FALSE),"")</f>
      </c>
      <c r="F344">
        <f>IF(E344&lt;&gt;"",VLOOKUP(E344,'18634'!$AG$3:'18634'!$AH$6,2,FALSE),"")</f>
      </c>
      <c r="G344">
        <f>COUNTA('18634'!$H$344:'18634'!$M$344)</f>
        <v>0</v>
      </c>
      <c r="H344" s="1"/>
      <c r="I344" s="1"/>
      <c r="J344" s="1"/>
      <c r="K344" s="1"/>
      <c r="L344" s="1"/>
      <c r="M344" s="1"/>
      <c r="N344">
        <f>IF('18634'!$G$344&lt;&gt;0,'18634'!$O$344/'18634'!$G$344,"")</f>
      </c>
      <c r="O344">
        <f>SUM('18634'!$H$344:'18634'!$M$344)</f>
        <v>0</v>
      </c>
      <c r="P344" s="1"/>
      <c r="Q344" s="1"/>
      <c r="R344">
        <f>SUM('18634'!$O$344:'18634'!$Q$344)+'18634'!$AF$344</f>
        <v>0</v>
      </c>
      <c r="S344">
        <f>SUM('18634'!$R$344:'18634'!$R$344)</f>
        <v>0</v>
      </c>
      <c r="T344">
        <v>335</v>
      </c>
      <c r="V344" s="1"/>
      <c r="W344" s="1"/>
      <c r="X344" s="1"/>
      <c r="AF344">
        <f>'18634'!$G$344*IF(E344&lt;&gt;"",'18634'!$F$344,0)</f>
        <v>0</v>
      </c>
    </row>
    <row r="345" spans="1:32" ht="12.75">
      <c r="A345">
        <v>336</v>
      </c>
      <c r="B345" s="1"/>
      <c r="C345">
        <f>IF(B345&lt;&gt;"",VLOOKUP(B345,iscritti_18634!$A$2:$G$297,4,FALSE),"")</f>
      </c>
      <c r="D345">
        <f>IF(B345&lt;&gt;"",VLOOKUP(B345,iscritti_18634!$A$2:$G$297,2,FALSE),"")</f>
      </c>
      <c r="E345">
        <f>IF(B345&lt;&gt;"",VLOOKUP(B345,iscritti_18634!$A$2:$G$297,3,FALSE),"")</f>
      </c>
      <c r="F345">
        <f>IF(E345&lt;&gt;"",VLOOKUP(E345,'18634'!$AG$3:'18634'!$AH$6,2,FALSE),"")</f>
      </c>
      <c r="G345">
        <f>COUNTA('18634'!$H$345:'18634'!$M$345)</f>
        <v>0</v>
      </c>
      <c r="H345" s="1"/>
      <c r="I345" s="1"/>
      <c r="J345" s="1"/>
      <c r="K345" s="1"/>
      <c r="L345" s="1"/>
      <c r="M345" s="1"/>
      <c r="N345">
        <f>IF('18634'!$G$345&lt;&gt;0,'18634'!$O$345/'18634'!$G$345,"")</f>
      </c>
      <c r="O345">
        <f>SUM('18634'!$H$345:'18634'!$M$345)</f>
        <v>0</v>
      </c>
      <c r="P345" s="1"/>
      <c r="Q345" s="1"/>
      <c r="R345">
        <f>SUM('18634'!$O$345:'18634'!$Q$345)+'18634'!$AF$345</f>
        <v>0</v>
      </c>
      <c r="S345">
        <f>SUM('18634'!$R$345:'18634'!$R$345)</f>
        <v>0</v>
      </c>
      <c r="T345">
        <v>336</v>
      </c>
      <c r="V345" s="1"/>
      <c r="W345" s="1"/>
      <c r="X345" s="1"/>
      <c r="AF345">
        <f>'18634'!$G$345*IF(E345&lt;&gt;"",'18634'!$F$345,0)</f>
        <v>0</v>
      </c>
    </row>
    <row r="346" spans="1:32" ht="12.75">
      <c r="A346">
        <v>337</v>
      </c>
      <c r="B346" s="1"/>
      <c r="C346">
        <f>IF(B346&lt;&gt;"",VLOOKUP(B346,iscritti_18634!$A$2:$G$297,4,FALSE),"")</f>
      </c>
      <c r="D346">
        <f>IF(B346&lt;&gt;"",VLOOKUP(B346,iscritti_18634!$A$2:$G$297,2,FALSE),"")</f>
      </c>
      <c r="E346">
        <f>IF(B346&lt;&gt;"",VLOOKUP(B346,iscritti_18634!$A$2:$G$297,3,FALSE),"")</f>
      </c>
      <c r="F346">
        <f>IF(E346&lt;&gt;"",VLOOKUP(E346,'18634'!$AG$3:'18634'!$AH$6,2,FALSE),"")</f>
      </c>
      <c r="G346">
        <f>COUNTA('18634'!$H$346:'18634'!$M$346)</f>
        <v>0</v>
      </c>
      <c r="H346" s="1"/>
      <c r="I346" s="1"/>
      <c r="J346" s="1"/>
      <c r="K346" s="1"/>
      <c r="L346" s="1"/>
      <c r="M346" s="1"/>
      <c r="N346">
        <f>IF('18634'!$G$346&lt;&gt;0,'18634'!$O$346/'18634'!$G$346,"")</f>
      </c>
      <c r="O346">
        <f>SUM('18634'!$H$346:'18634'!$M$346)</f>
        <v>0</v>
      </c>
      <c r="P346" s="1"/>
      <c r="Q346" s="1"/>
      <c r="R346">
        <f>SUM('18634'!$O$346:'18634'!$Q$346)+'18634'!$AF$346</f>
        <v>0</v>
      </c>
      <c r="S346">
        <f>SUM('18634'!$R$346:'18634'!$R$346)</f>
        <v>0</v>
      </c>
      <c r="T346">
        <v>337</v>
      </c>
      <c r="V346" s="1"/>
      <c r="W346" s="1"/>
      <c r="X346" s="1"/>
      <c r="AF346">
        <f>'18634'!$G$346*IF(E346&lt;&gt;"",'18634'!$F$346,0)</f>
        <v>0</v>
      </c>
    </row>
    <row r="347" spans="1:32" ht="12.75">
      <c r="A347">
        <v>338</v>
      </c>
      <c r="B347" s="1"/>
      <c r="C347">
        <f>IF(B347&lt;&gt;"",VLOOKUP(B347,iscritti_18634!$A$2:$G$297,4,FALSE),"")</f>
      </c>
      <c r="D347">
        <f>IF(B347&lt;&gt;"",VLOOKUP(B347,iscritti_18634!$A$2:$G$297,2,FALSE),"")</f>
      </c>
      <c r="E347">
        <f>IF(B347&lt;&gt;"",VLOOKUP(B347,iscritti_18634!$A$2:$G$297,3,FALSE),"")</f>
      </c>
      <c r="F347">
        <f>IF(E347&lt;&gt;"",VLOOKUP(E347,'18634'!$AG$3:'18634'!$AH$6,2,FALSE),"")</f>
      </c>
      <c r="G347">
        <f>COUNTA('18634'!$H$347:'18634'!$M$347)</f>
        <v>0</v>
      </c>
      <c r="H347" s="1"/>
      <c r="I347" s="1"/>
      <c r="J347" s="1"/>
      <c r="K347" s="1"/>
      <c r="L347" s="1"/>
      <c r="M347" s="1"/>
      <c r="N347">
        <f>IF('18634'!$G$347&lt;&gt;0,'18634'!$O$347/'18634'!$G$347,"")</f>
      </c>
      <c r="O347">
        <f>SUM('18634'!$H$347:'18634'!$M$347)</f>
        <v>0</v>
      </c>
      <c r="P347" s="1"/>
      <c r="Q347" s="1"/>
      <c r="R347">
        <f>SUM('18634'!$O$347:'18634'!$Q$347)+'18634'!$AF$347</f>
        <v>0</v>
      </c>
      <c r="S347">
        <f>SUM('18634'!$R$347:'18634'!$R$347)</f>
        <v>0</v>
      </c>
      <c r="T347">
        <v>338</v>
      </c>
      <c r="V347" s="1"/>
      <c r="W347" s="1"/>
      <c r="X347" s="1"/>
      <c r="AF347">
        <f>'18634'!$G$347*IF(E347&lt;&gt;"",'18634'!$F$347,0)</f>
        <v>0</v>
      </c>
    </row>
    <row r="348" spans="1:32" ht="12.75">
      <c r="A348">
        <v>339</v>
      </c>
      <c r="B348" s="1"/>
      <c r="C348">
        <f>IF(B348&lt;&gt;"",VLOOKUP(B348,iscritti_18634!$A$2:$G$297,4,FALSE),"")</f>
      </c>
      <c r="D348">
        <f>IF(B348&lt;&gt;"",VLOOKUP(B348,iscritti_18634!$A$2:$G$297,2,FALSE),"")</f>
      </c>
      <c r="E348">
        <f>IF(B348&lt;&gt;"",VLOOKUP(B348,iscritti_18634!$A$2:$G$297,3,FALSE),"")</f>
      </c>
      <c r="F348">
        <f>IF(E348&lt;&gt;"",VLOOKUP(E348,'18634'!$AG$3:'18634'!$AH$6,2,FALSE),"")</f>
      </c>
      <c r="G348">
        <f>COUNTA('18634'!$H$348:'18634'!$M$348)</f>
        <v>0</v>
      </c>
      <c r="H348" s="1"/>
      <c r="I348" s="1"/>
      <c r="J348" s="1"/>
      <c r="K348" s="1"/>
      <c r="L348" s="1"/>
      <c r="M348" s="1"/>
      <c r="N348">
        <f>IF('18634'!$G$348&lt;&gt;0,'18634'!$O$348/'18634'!$G$348,"")</f>
      </c>
      <c r="O348">
        <f>SUM('18634'!$H$348:'18634'!$M$348)</f>
        <v>0</v>
      </c>
      <c r="P348" s="1"/>
      <c r="Q348" s="1"/>
      <c r="R348">
        <f>SUM('18634'!$O$348:'18634'!$Q$348)+'18634'!$AF$348</f>
        <v>0</v>
      </c>
      <c r="S348">
        <f>SUM('18634'!$R$348:'18634'!$R$348)</f>
        <v>0</v>
      </c>
      <c r="T348">
        <v>339</v>
      </c>
      <c r="V348" s="1"/>
      <c r="W348" s="1"/>
      <c r="X348" s="1"/>
      <c r="AF348">
        <f>'18634'!$G$348*IF(E348&lt;&gt;"",'18634'!$F$348,0)</f>
        <v>0</v>
      </c>
    </row>
    <row r="349" spans="1:32" ht="12.75">
      <c r="A349">
        <v>340</v>
      </c>
      <c r="B349" s="1"/>
      <c r="C349">
        <f>IF(B349&lt;&gt;"",VLOOKUP(B349,iscritti_18634!$A$2:$G$297,4,FALSE),"")</f>
      </c>
      <c r="D349">
        <f>IF(B349&lt;&gt;"",VLOOKUP(B349,iscritti_18634!$A$2:$G$297,2,FALSE),"")</f>
      </c>
      <c r="E349">
        <f>IF(B349&lt;&gt;"",VLOOKUP(B349,iscritti_18634!$A$2:$G$297,3,FALSE),"")</f>
      </c>
      <c r="F349">
        <f>IF(E349&lt;&gt;"",VLOOKUP(E349,'18634'!$AG$3:'18634'!$AH$6,2,FALSE),"")</f>
      </c>
      <c r="G349">
        <f>COUNTA('18634'!$H$349:'18634'!$M$349)</f>
        <v>0</v>
      </c>
      <c r="H349" s="1"/>
      <c r="I349" s="1"/>
      <c r="J349" s="1"/>
      <c r="K349" s="1"/>
      <c r="L349" s="1"/>
      <c r="M349" s="1"/>
      <c r="N349">
        <f>IF('18634'!$G$349&lt;&gt;0,'18634'!$O$349/'18634'!$G$349,"")</f>
      </c>
      <c r="O349">
        <f>SUM('18634'!$H$349:'18634'!$M$349)</f>
        <v>0</v>
      </c>
      <c r="P349" s="1"/>
      <c r="Q349" s="1"/>
      <c r="R349">
        <f>SUM('18634'!$O$349:'18634'!$Q$349)+'18634'!$AF$349</f>
        <v>0</v>
      </c>
      <c r="S349">
        <f>SUM('18634'!$R$349:'18634'!$R$349)</f>
        <v>0</v>
      </c>
      <c r="T349">
        <v>340</v>
      </c>
      <c r="V349" s="1"/>
      <c r="W349" s="1"/>
      <c r="X349" s="1"/>
      <c r="AF349">
        <f>'18634'!$G$349*IF(E349&lt;&gt;"",'18634'!$F$349,0)</f>
        <v>0</v>
      </c>
    </row>
    <row r="350" spans="1:32" ht="12.75">
      <c r="A350">
        <v>341</v>
      </c>
      <c r="B350" s="1"/>
      <c r="C350">
        <f>IF(B350&lt;&gt;"",VLOOKUP(B350,iscritti_18634!$A$2:$G$297,4,FALSE),"")</f>
      </c>
      <c r="D350">
        <f>IF(B350&lt;&gt;"",VLOOKUP(B350,iscritti_18634!$A$2:$G$297,2,FALSE),"")</f>
      </c>
      <c r="E350">
        <f>IF(B350&lt;&gt;"",VLOOKUP(B350,iscritti_18634!$A$2:$G$297,3,FALSE),"")</f>
      </c>
      <c r="F350">
        <f>IF(E350&lt;&gt;"",VLOOKUP(E350,'18634'!$AG$3:'18634'!$AH$6,2,FALSE),"")</f>
      </c>
      <c r="G350">
        <f>COUNTA('18634'!$H$350:'18634'!$M$350)</f>
        <v>0</v>
      </c>
      <c r="H350" s="1"/>
      <c r="I350" s="1"/>
      <c r="J350" s="1"/>
      <c r="K350" s="1"/>
      <c r="L350" s="1"/>
      <c r="M350" s="1"/>
      <c r="N350">
        <f>IF('18634'!$G$350&lt;&gt;0,'18634'!$O$350/'18634'!$G$350,"")</f>
      </c>
      <c r="O350">
        <f>SUM('18634'!$H$350:'18634'!$M$350)</f>
        <v>0</v>
      </c>
      <c r="P350" s="1"/>
      <c r="Q350" s="1"/>
      <c r="R350">
        <f>SUM('18634'!$O$350:'18634'!$Q$350)+'18634'!$AF$350</f>
        <v>0</v>
      </c>
      <c r="S350">
        <f>SUM('18634'!$R$350:'18634'!$R$350)</f>
        <v>0</v>
      </c>
      <c r="T350">
        <v>341</v>
      </c>
      <c r="V350" s="1"/>
      <c r="W350" s="1"/>
      <c r="X350" s="1"/>
      <c r="AF350">
        <f>'18634'!$G$350*IF(E350&lt;&gt;"",'18634'!$F$350,0)</f>
        <v>0</v>
      </c>
    </row>
    <row r="351" spans="1:32" ht="12.75">
      <c r="A351">
        <v>342</v>
      </c>
      <c r="B351" s="1"/>
      <c r="C351">
        <f>IF(B351&lt;&gt;"",VLOOKUP(B351,iscritti_18634!$A$2:$G$297,4,FALSE),"")</f>
      </c>
      <c r="D351">
        <f>IF(B351&lt;&gt;"",VLOOKUP(B351,iscritti_18634!$A$2:$G$297,2,FALSE),"")</f>
      </c>
      <c r="E351">
        <f>IF(B351&lt;&gt;"",VLOOKUP(B351,iscritti_18634!$A$2:$G$297,3,FALSE),"")</f>
      </c>
      <c r="F351">
        <f>IF(E351&lt;&gt;"",VLOOKUP(E351,'18634'!$AG$3:'18634'!$AH$6,2,FALSE),"")</f>
      </c>
      <c r="G351">
        <f>COUNTA('18634'!$H$351:'18634'!$M$351)</f>
        <v>0</v>
      </c>
      <c r="H351" s="1"/>
      <c r="I351" s="1"/>
      <c r="J351" s="1"/>
      <c r="K351" s="1"/>
      <c r="L351" s="1"/>
      <c r="M351" s="1"/>
      <c r="N351">
        <f>IF('18634'!$G$351&lt;&gt;0,'18634'!$O$351/'18634'!$G$351,"")</f>
      </c>
      <c r="O351">
        <f>SUM('18634'!$H$351:'18634'!$M$351)</f>
        <v>0</v>
      </c>
      <c r="P351" s="1"/>
      <c r="Q351" s="1"/>
      <c r="R351">
        <f>SUM('18634'!$O$351:'18634'!$Q$351)+'18634'!$AF$351</f>
        <v>0</v>
      </c>
      <c r="S351">
        <f>SUM('18634'!$R$351:'18634'!$R$351)</f>
        <v>0</v>
      </c>
      <c r="T351">
        <v>342</v>
      </c>
      <c r="V351" s="1"/>
      <c r="W351" s="1"/>
      <c r="X351" s="1"/>
      <c r="AF351">
        <f>'18634'!$G$351*IF(E351&lt;&gt;"",'18634'!$F$351,0)</f>
        <v>0</v>
      </c>
    </row>
    <row r="352" spans="1:32" ht="12.75">
      <c r="A352">
        <v>343</v>
      </c>
      <c r="B352" s="1"/>
      <c r="C352">
        <f>IF(B352&lt;&gt;"",VLOOKUP(B352,iscritti_18634!$A$2:$G$297,4,FALSE),"")</f>
      </c>
      <c r="D352">
        <f>IF(B352&lt;&gt;"",VLOOKUP(B352,iscritti_18634!$A$2:$G$297,2,FALSE),"")</f>
      </c>
      <c r="E352">
        <f>IF(B352&lt;&gt;"",VLOOKUP(B352,iscritti_18634!$A$2:$G$297,3,FALSE),"")</f>
      </c>
      <c r="F352">
        <f>IF(E352&lt;&gt;"",VLOOKUP(E352,'18634'!$AG$3:'18634'!$AH$6,2,FALSE),"")</f>
      </c>
      <c r="G352">
        <f>COUNTA('18634'!$H$352:'18634'!$M$352)</f>
        <v>0</v>
      </c>
      <c r="H352" s="1"/>
      <c r="I352" s="1"/>
      <c r="J352" s="1"/>
      <c r="K352" s="1"/>
      <c r="L352" s="1"/>
      <c r="M352" s="1"/>
      <c r="N352">
        <f>IF('18634'!$G$352&lt;&gt;0,'18634'!$O$352/'18634'!$G$352,"")</f>
      </c>
      <c r="O352">
        <f>SUM('18634'!$H$352:'18634'!$M$352)</f>
        <v>0</v>
      </c>
      <c r="P352" s="1"/>
      <c r="Q352" s="1"/>
      <c r="R352">
        <f>SUM('18634'!$O$352:'18634'!$Q$352)+'18634'!$AF$352</f>
        <v>0</v>
      </c>
      <c r="S352">
        <f>SUM('18634'!$R$352:'18634'!$R$352)</f>
        <v>0</v>
      </c>
      <c r="T352">
        <v>343</v>
      </c>
      <c r="V352" s="1"/>
      <c r="W352" s="1"/>
      <c r="X352" s="1"/>
      <c r="AF352">
        <f>'18634'!$G$352*IF(E352&lt;&gt;"",'18634'!$F$352,0)</f>
        <v>0</v>
      </c>
    </row>
    <row r="353" spans="1:32" ht="12.75">
      <c r="A353">
        <v>344</v>
      </c>
      <c r="B353" s="1"/>
      <c r="C353">
        <f>IF(B353&lt;&gt;"",VLOOKUP(B353,iscritti_18634!$A$2:$G$297,4,FALSE),"")</f>
      </c>
      <c r="D353">
        <f>IF(B353&lt;&gt;"",VLOOKUP(B353,iscritti_18634!$A$2:$G$297,2,FALSE),"")</f>
      </c>
      <c r="E353">
        <f>IF(B353&lt;&gt;"",VLOOKUP(B353,iscritti_18634!$A$2:$G$297,3,FALSE),"")</f>
      </c>
      <c r="F353">
        <f>IF(E353&lt;&gt;"",VLOOKUP(E353,'18634'!$AG$3:'18634'!$AH$6,2,FALSE),"")</f>
      </c>
      <c r="G353">
        <f>COUNTA('18634'!$H$353:'18634'!$M$353)</f>
        <v>0</v>
      </c>
      <c r="H353" s="1"/>
      <c r="I353" s="1"/>
      <c r="J353" s="1"/>
      <c r="K353" s="1"/>
      <c r="L353" s="1"/>
      <c r="M353" s="1"/>
      <c r="N353">
        <f>IF('18634'!$G$353&lt;&gt;0,'18634'!$O$353/'18634'!$G$353,"")</f>
      </c>
      <c r="O353">
        <f>SUM('18634'!$H$353:'18634'!$M$353)</f>
        <v>0</v>
      </c>
      <c r="P353" s="1"/>
      <c r="Q353" s="1"/>
      <c r="R353">
        <f>SUM('18634'!$O$353:'18634'!$Q$353)+'18634'!$AF$353</f>
        <v>0</v>
      </c>
      <c r="S353">
        <f>SUM('18634'!$R$353:'18634'!$R$353)</f>
        <v>0</v>
      </c>
      <c r="T353">
        <v>344</v>
      </c>
      <c r="V353" s="1"/>
      <c r="W353" s="1"/>
      <c r="X353" s="1"/>
      <c r="AF353">
        <f>'18634'!$G$353*IF(E353&lt;&gt;"",'18634'!$F$353,0)</f>
        <v>0</v>
      </c>
    </row>
    <row r="354" spans="1:32" ht="12.75">
      <c r="A354">
        <v>345</v>
      </c>
      <c r="B354" s="1"/>
      <c r="C354">
        <f>IF(B354&lt;&gt;"",VLOOKUP(B354,iscritti_18634!$A$2:$G$297,4,FALSE),"")</f>
      </c>
      <c r="D354">
        <f>IF(B354&lt;&gt;"",VLOOKUP(B354,iscritti_18634!$A$2:$G$297,2,FALSE),"")</f>
      </c>
      <c r="E354">
        <f>IF(B354&lt;&gt;"",VLOOKUP(B354,iscritti_18634!$A$2:$G$297,3,FALSE),"")</f>
      </c>
      <c r="F354">
        <f>IF(E354&lt;&gt;"",VLOOKUP(E354,'18634'!$AG$3:'18634'!$AH$6,2,FALSE),"")</f>
      </c>
      <c r="G354">
        <f>COUNTA('18634'!$H$354:'18634'!$M$354)</f>
        <v>0</v>
      </c>
      <c r="H354" s="1"/>
      <c r="I354" s="1"/>
      <c r="J354" s="1"/>
      <c r="K354" s="1"/>
      <c r="L354" s="1"/>
      <c r="M354" s="1"/>
      <c r="N354">
        <f>IF('18634'!$G$354&lt;&gt;0,'18634'!$O$354/'18634'!$G$354,"")</f>
      </c>
      <c r="O354">
        <f>SUM('18634'!$H$354:'18634'!$M$354)</f>
        <v>0</v>
      </c>
      <c r="P354" s="1"/>
      <c r="Q354" s="1"/>
      <c r="R354">
        <f>SUM('18634'!$O$354:'18634'!$Q$354)+'18634'!$AF$354</f>
        <v>0</v>
      </c>
      <c r="S354">
        <f>SUM('18634'!$R$354:'18634'!$R$354)</f>
        <v>0</v>
      </c>
      <c r="T354">
        <v>345</v>
      </c>
      <c r="V354" s="1"/>
      <c r="W354" s="1"/>
      <c r="X354" s="1"/>
      <c r="AF354">
        <f>'18634'!$G$354*IF(E354&lt;&gt;"",'18634'!$F$354,0)</f>
        <v>0</v>
      </c>
    </row>
    <row r="355" spans="1:32" ht="12.75">
      <c r="A355">
        <v>346</v>
      </c>
      <c r="B355" s="1"/>
      <c r="C355">
        <f>IF(B355&lt;&gt;"",VLOOKUP(B355,iscritti_18634!$A$2:$G$297,4,FALSE),"")</f>
      </c>
      <c r="D355">
        <f>IF(B355&lt;&gt;"",VLOOKUP(B355,iscritti_18634!$A$2:$G$297,2,FALSE),"")</f>
      </c>
      <c r="E355">
        <f>IF(B355&lt;&gt;"",VLOOKUP(B355,iscritti_18634!$A$2:$G$297,3,FALSE),"")</f>
      </c>
      <c r="F355">
        <f>IF(E355&lt;&gt;"",VLOOKUP(E355,'18634'!$AG$3:'18634'!$AH$6,2,FALSE),"")</f>
      </c>
      <c r="G355">
        <f>COUNTA('18634'!$H$355:'18634'!$M$355)</f>
        <v>0</v>
      </c>
      <c r="H355" s="1"/>
      <c r="I355" s="1"/>
      <c r="J355" s="1"/>
      <c r="K355" s="1"/>
      <c r="L355" s="1"/>
      <c r="M355" s="1"/>
      <c r="N355">
        <f>IF('18634'!$G$355&lt;&gt;0,'18634'!$O$355/'18634'!$G$355,"")</f>
      </c>
      <c r="O355">
        <f>SUM('18634'!$H$355:'18634'!$M$355)</f>
        <v>0</v>
      </c>
      <c r="P355" s="1"/>
      <c r="Q355" s="1"/>
      <c r="R355">
        <f>SUM('18634'!$O$355:'18634'!$Q$355)+'18634'!$AF$355</f>
        <v>0</v>
      </c>
      <c r="S355">
        <f>SUM('18634'!$R$355:'18634'!$R$355)</f>
        <v>0</v>
      </c>
      <c r="T355">
        <v>346</v>
      </c>
      <c r="V355" s="1"/>
      <c r="W355" s="1"/>
      <c r="X355" s="1"/>
      <c r="AF355">
        <f>'18634'!$G$355*IF(E355&lt;&gt;"",'18634'!$F$355,0)</f>
        <v>0</v>
      </c>
    </row>
    <row r="356" spans="1:32" ht="12.75">
      <c r="A356">
        <v>347</v>
      </c>
      <c r="B356" s="1"/>
      <c r="C356">
        <f>IF(B356&lt;&gt;"",VLOOKUP(B356,iscritti_18634!$A$2:$G$297,4,FALSE),"")</f>
      </c>
      <c r="D356">
        <f>IF(B356&lt;&gt;"",VLOOKUP(B356,iscritti_18634!$A$2:$G$297,2,FALSE),"")</f>
      </c>
      <c r="E356">
        <f>IF(B356&lt;&gt;"",VLOOKUP(B356,iscritti_18634!$A$2:$G$297,3,FALSE),"")</f>
      </c>
      <c r="F356">
        <f>IF(E356&lt;&gt;"",VLOOKUP(E356,'18634'!$AG$3:'18634'!$AH$6,2,FALSE),"")</f>
      </c>
      <c r="G356">
        <f>COUNTA('18634'!$H$356:'18634'!$M$356)</f>
        <v>0</v>
      </c>
      <c r="H356" s="1"/>
      <c r="I356" s="1"/>
      <c r="J356" s="1"/>
      <c r="K356" s="1"/>
      <c r="L356" s="1"/>
      <c r="M356" s="1"/>
      <c r="N356">
        <f>IF('18634'!$G$356&lt;&gt;0,'18634'!$O$356/'18634'!$G$356,"")</f>
      </c>
      <c r="O356">
        <f>SUM('18634'!$H$356:'18634'!$M$356)</f>
        <v>0</v>
      </c>
      <c r="P356" s="1"/>
      <c r="Q356" s="1"/>
      <c r="R356">
        <f>SUM('18634'!$O$356:'18634'!$Q$356)+'18634'!$AF$356</f>
        <v>0</v>
      </c>
      <c r="S356">
        <f>SUM('18634'!$R$356:'18634'!$R$356)</f>
        <v>0</v>
      </c>
      <c r="T356">
        <v>347</v>
      </c>
      <c r="V356" s="1"/>
      <c r="W356" s="1"/>
      <c r="X356" s="1"/>
      <c r="AF356">
        <f>'18634'!$G$356*IF(E356&lt;&gt;"",'18634'!$F$356,0)</f>
        <v>0</v>
      </c>
    </row>
    <row r="357" spans="1:32" ht="12.75">
      <c r="A357">
        <v>348</v>
      </c>
      <c r="B357" s="1"/>
      <c r="C357">
        <f>IF(B357&lt;&gt;"",VLOOKUP(B357,iscritti_18634!$A$2:$G$297,4,FALSE),"")</f>
      </c>
      <c r="D357">
        <f>IF(B357&lt;&gt;"",VLOOKUP(B357,iscritti_18634!$A$2:$G$297,2,FALSE),"")</f>
      </c>
      <c r="E357">
        <f>IF(B357&lt;&gt;"",VLOOKUP(B357,iscritti_18634!$A$2:$G$297,3,FALSE),"")</f>
      </c>
      <c r="F357">
        <f>IF(E357&lt;&gt;"",VLOOKUP(E357,'18634'!$AG$3:'18634'!$AH$6,2,FALSE),"")</f>
      </c>
      <c r="G357">
        <f>COUNTA('18634'!$H$357:'18634'!$M$357)</f>
        <v>0</v>
      </c>
      <c r="H357" s="1"/>
      <c r="I357" s="1"/>
      <c r="J357" s="1"/>
      <c r="K357" s="1"/>
      <c r="L357" s="1"/>
      <c r="M357" s="1"/>
      <c r="N357">
        <f>IF('18634'!$G$357&lt;&gt;0,'18634'!$O$357/'18634'!$G$357,"")</f>
      </c>
      <c r="O357">
        <f>SUM('18634'!$H$357:'18634'!$M$357)</f>
        <v>0</v>
      </c>
      <c r="P357" s="1"/>
      <c r="Q357" s="1"/>
      <c r="R357">
        <f>SUM('18634'!$O$357:'18634'!$Q$357)+'18634'!$AF$357</f>
        <v>0</v>
      </c>
      <c r="S357">
        <f>SUM('18634'!$R$357:'18634'!$R$357)</f>
        <v>0</v>
      </c>
      <c r="T357">
        <v>348</v>
      </c>
      <c r="V357" s="1"/>
      <c r="W357" s="1"/>
      <c r="X357" s="1"/>
      <c r="AF357">
        <f>'18634'!$G$357*IF(E357&lt;&gt;"",'18634'!$F$357,0)</f>
        <v>0</v>
      </c>
    </row>
    <row r="358" spans="1:32" ht="12.75">
      <c r="A358">
        <v>349</v>
      </c>
      <c r="B358" s="1"/>
      <c r="C358">
        <f>IF(B358&lt;&gt;"",VLOOKUP(B358,iscritti_18634!$A$2:$G$297,4,FALSE),"")</f>
      </c>
      <c r="D358">
        <f>IF(B358&lt;&gt;"",VLOOKUP(B358,iscritti_18634!$A$2:$G$297,2,FALSE),"")</f>
      </c>
      <c r="E358">
        <f>IF(B358&lt;&gt;"",VLOOKUP(B358,iscritti_18634!$A$2:$G$297,3,FALSE),"")</f>
      </c>
      <c r="F358">
        <f>IF(E358&lt;&gt;"",VLOOKUP(E358,'18634'!$AG$3:'18634'!$AH$6,2,FALSE),"")</f>
      </c>
      <c r="G358">
        <f>COUNTA('18634'!$H$358:'18634'!$M$358)</f>
        <v>0</v>
      </c>
      <c r="H358" s="1"/>
      <c r="I358" s="1"/>
      <c r="J358" s="1"/>
      <c r="K358" s="1"/>
      <c r="L358" s="1"/>
      <c r="M358" s="1"/>
      <c r="N358">
        <f>IF('18634'!$G$358&lt;&gt;0,'18634'!$O$358/'18634'!$G$358,"")</f>
      </c>
      <c r="O358">
        <f>SUM('18634'!$H$358:'18634'!$M$358)</f>
        <v>0</v>
      </c>
      <c r="P358" s="1"/>
      <c r="Q358" s="1"/>
      <c r="R358">
        <f>SUM('18634'!$O$358:'18634'!$Q$358)+'18634'!$AF$358</f>
        <v>0</v>
      </c>
      <c r="S358">
        <f>SUM('18634'!$R$358:'18634'!$R$358)</f>
        <v>0</v>
      </c>
      <c r="T358">
        <v>349</v>
      </c>
      <c r="V358" s="1"/>
      <c r="W358" s="1"/>
      <c r="X358" s="1"/>
      <c r="AF358">
        <f>'18634'!$G$358*IF(E358&lt;&gt;"",'18634'!$F$358,0)</f>
        <v>0</v>
      </c>
    </row>
    <row r="359" spans="1:32" ht="12.75">
      <c r="A359">
        <v>350</v>
      </c>
      <c r="B359" s="1"/>
      <c r="C359">
        <f>IF(B359&lt;&gt;"",VLOOKUP(B359,iscritti_18634!$A$2:$G$297,4,FALSE),"")</f>
      </c>
      <c r="D359">
        <f>IF(B359&lt;&gt;"",VLOOKUP(B359,iscritti_18634!$A$2:$G$297,2,FALSE),"")</f>
      </c>
      <c r="E359">
        <f>IF(B359&lt;&gt;"",VLOOKUP(B359,iscritti_18634!$A$2:$G$297,3,FALSE),"")</f>
      </c>
      <c r="F359">
        <f>IF(E359&lt;&gt;"",VLOOKUP(E359,'18634'!$AG$3:'18634'!$AH$6,2,FALSE),"")</f>
      </c>
      <c r="G359">
        <f>COUNTA('18634'!$H$359:'18634'!$M$359)</f>
        <v>0</v>
      </c>
      <c r="H359" s="1"/>
      <c r="I359" s="1"/>
      <c r="J359" s="1"/>
      <c r="K359" s="1"/>
      <c r="L359" s="1"/>
      <c r="M359" s="1"/>
      <c r="N359">
        <f>IF('18634'!$G$359&lt;&gt;0,'18634'!$O$359/'18634'!$G$359,"")</f>
      </c>
      <c r="O359">
        <f>SUM('18634'!$H$359:'18634'!$M$359)</f>
        <v>0</v>
      </c>
      <c r="P359" s="1"/>
      <c r="Q359" s="1"/>
      <c r="R359">
        <f>SUM('18634'!$O$359:'18634'!$Q$359)+'18634'!$AF$359</f>
        <v>0</v>
      </c>
      <c r="S359">
        <f>SUM('18634'!$R$359:'18634'!$R$359)</f>
        <v>0</v>
      </c>
      <c r="T359">
        <v>350</v>
      </c>
      <c r="V359" s="1"/>
      <c r="W359" s="1"/>
      <c r="X359" s="1"/>
      <c r="AF359">
        <f>'18634'!$G$359*IF(E359&lt;&gt;"",'18634'!$F$359,0)</f>
        <v>0</v>
      </c>
    </row>
    <row r="360" spans="1:32" ht="12.75">
      <c r="A360">
        <v>351</v>
      </c>
      <c r="B360" s="1"/>
      <c r="C360">
        <f>IF(B360&lt;&gt;"",VLOOKUP(B360,iscritti_18634!$A$2:$G$297,4,FALSE),"")</f>
      </c>
      <c r="D360">
        <f>IF(B360&lt;&gt;"",VLOOKUP(B360,iscritti_18634!$A$2:$G$297,2,FALSE),"")</f>
      </c>
      <c r="E360">
        <f>IF(B360&lt;&gt;"",VLOOKUP(B360,iscritti_18634!$A$2:$G$297,3,FALSE),"")</f>
      </c>
      <c r="F360">
        <f>IF(E360&lt;&gt;"",VLOOKUP(E360,'18634'!$AG$3:'18634'!$AH$6,2,FALSE),"")</f>
      </c>
      <c r="G360">
        <f>COUNTA('18634'!$H$360:'18634'!$M$360)</f>
        <v>0</v>
      </c>
      <c r="H360" s="1"/>
      <c r="I360" s="1"/>
      <c r="J360" s="1"/>
      <c r="K360" s="1"/>
      <c r="L360" s="1"/>
      <c r="M360" s="1"/>
      <c r="N360">
        <f>IF('18634'!$G$360&lt;&gt;0,'18634'!$O$360/'18634'!$G$360,"")</f>
      </c>
      <c r="O360">
        <f>SUM('18634'!$H$360:'18634'!$M$360)</f>
        <v>0</v>
      </c>
      <c r="P360" s="1"/>
      <c r="Q360" s="1"/>
      <c r="R360">
        <f>SUM('18634'!$O$360:'18634'!$Q$360)+'18634'!$AF$360</f>
        <v>0</v>
      </c>
      <c r="S360">
        <f>SUM('18634'!$R$360:'18634'!$R$360)</f>
        <v>0</v>
      </c>
      <c r="T360">
        <v>351</v>
      </c>
      <c r="V360" s="1"/>
      <c r="W360" s="1"/>
      <c r="X360" s="1"/>
      <c r="AF360">
        <f>'18634'!$G$360*IF(E360&lt;&gt;"",'18634'!$F$360,0)</f>
        <v>0</v>
      </c>
    </row>
    <row r="361" spans="1:32" ht="12.75">
      <c r="A361">
        <v>352</v>
      </c>
      <c r="B361" s="1"/>
      <c r="C361">
        <f>IF(B361&lt;&gt;"",VLOOKUP(B361,iscritti_18634!$A$2:$G$297,4,FALSE),"")</f>
      </c>
      <c r="D361">
        <f>IF(B361&lt;&gt;"",VLOOKUP(B361,iscritti_18634!$A$2:$G$297,2,FALSE),"")</f>
      </c>
      <c r="E361">
        <f>IF(B361&lt;&gt;"",VLOOKUP(B361,iscritti_18634!$A$2:$G$297,3,FALSE),"")</f>
      </c>
      <c r="F361">
        <f>IF(E361&lt;&gt;"",VLOOKUP(E361,'18634'!$AG$3:'18634'!$AH$6,2,FALSE),"")</f>
      </c>
      <c r="G361">
        <f>COUNTA('18634'!$H$361:'18634'!$M$361)</f>
        <v>0</v>
      </c>
      <c r="H361" s="1"/>
      <c r="I361" s="1"/>
      <c r="J361" s="1"/>
      <c r="K361" s="1"/>
      <c r="L361" s="1"/>
      <c r="M361" s="1"/>
      <c r="N361">
        <f>IF('18634'!$G$361&lt;&gt;0,'18634'!$O$361/'18634'!$G$361,"")</f>
      </c>
      <c r="O361">
        <f>SUM('18634'!$H$361:'18634'!$M$361)</f>
        <v>0</v>
      </c>
      <c r="P361" s="1"/>
      <c r="Q361" s="1"/>
      <c r="R361">
        <f>SUM('18634'!$O$361:'18634'!$Q$361)+'18634'!$AF$361</f>
        <v>0</v>
      </c>
      <c r="S361">
        <f>SUM('18634'!$R$361:'18634'!$R$361)</f>
        <v>0</v>
      </c>
      <c r="T361">
        <v>352</v>
      </c>
      <c r="V361" s="1"/>
      <c r="W361" s="1"/>
      <c r="X361" s="1"/>
      <c r="AF361">
        <f>'18634'!$G$361*IF(E361&lt;&gt;"",'18634'!$F$361,0)</f>
        <v>0</v>
      </c>
    </row>
    <row r="362" spans="1:32" ht="12.75">
      <c r="A362">
        <v>353</v>
      </c>
      <c r="B362" s="1"/>
      <c r="C362">
        <f>IF(B362&lt;&gt;"",VLOOKUP(B362,iscritti_18634!$A$2:$G$297,4,FALSE),"")</f>
      </c>
      <c r="D362">
        <f>IF(B362&lt;&gt;"",VLOOKUP(B362,iscritti_18634!$A$2:$G$297,2,FALSE),"")</f>
      </c>
      <c r="E362">
        <f>IF(B362&lt;&gt;"",VLOOKUP(B362,iscritti_18634!$A$2:$G$297,3,FALSE),"")</f>
      </c>
      <c r="F362">
        <f>IF(E362&lt;&gt;"",VLOOKUP(E362,'18634'!$AG$3:'18634'!$AH$6,2,FALSE),"")</f>
      </c>
      <c r="G362">
        <f>COUNTA('18634'!$H$362:'18634'!$M$362)</f>
        <v>0</v>
      </c>
      <c r="H362" s="1"/>
      <c r="I362" s="1"/>
      <c r="J362" s="1"/>
      <c r="K362" s="1"/>
      <c r="L362" s="1"/>
      <c r="M362" s="1"/>
      <c r="N362">
        <f>IF('18634'!$G$362&lt;&gt;0,'18634'!$O$362/'18634'!$G$362,"")</f>
      </c>
      <c r="O362">
        <f>SUM('18634'!$H$362:'18634'!$M$362)</f>
        <v>0</v>
      </c>
      <c r="P362" s="1"/>
      <c r="Q362" s="1"/>
      <c r="R362">
        <f>SUM('18634'!$O$362:'18634'!$Q$362)+'18634'!$AF$362</f>
        <v>0</v>
      </c>
      <c r="S362">
        <f>SUM('18634'!$R$362:'18634'!$R$362)</f>
        <v>0</v>
      </c>
      <c r="T362">
        <v>353</v>
      </c>
      <c r="V362" s="1"/>
      <c r="W362" s="1"/>
      <c r="X362" s="1"/>
      <c r="AF362">
        <f>'18634'!$G$362*IF(E362&lt;&gt;"",'18634'!$F$362,0)</f>
        <v>0</v>
      </c>
    </row>
    <row r="363" spans="1:32" ht="12.75">
      <c r="A363">
        <v>354</v>
      </c>
      <c r="B363" s="1"/>
      <c r="C363">
        <f>IF(B363&lt;&gt;"",VLOOKUP(B363,iscritti_18634!$A$2:$G$297,4,FALSE),"")</f>
      </c>
      <c r="D363">
        <f>IF(B363&lt;&gt;"",VLOOKUP(B363,iscritti_18634!$A$2:$G$297,2,FALSE),"")</f>
      </c>
      <c r="E363">
        <f>IF(B363&lt;&gt;"",VLOOKUP(B363,iscritti_18634!$A$2:$G$297,3,FALSE),"")</f>
      </c>
      <c r="F363">
        <f>IF(E363&lt;&gt;"",VLOOKUP(E363,'18634'!$AG$3:'18634'!$AH$6,2,FALSE),"")</f>
      </c>
      <c r="G363">
        <f>COUNTA('18634'!$H$363:'18634'!$M$363)</f>
        <v>0</v>
      </c>
      <c r="H363" s="1"/>
      <c r="I363" s="1"/>
      <c r="J363" s="1"/>
      <c r="K363" s="1"/>
      <c r="L363" s="1"/>
      <c r="M363" s="1"/>
      <c r="N363">
        <f>IF('18634'!$G$363&lt;&gt;0,'18634'!$O$363/'18634'!$G$363,"")</f>
      </c>
      <c r="O363">
        <f>SUM('18634'!$H$363:'18634'!$M$363)</f>
        <v>0</v>
      </c>
      <c r="P363" s="1"/>
      <c r="Q363" s="1"/>
      <c r="R363">
        <f>SUM('18634'!$O$363:'18634'!$Q$363)+'18634'!$AF$363</f>
        <v>0</v>
      </c>
      <c r="S363">
        <f>SUM('18634'!$R$363:'18634'!$R$363)</f>
        <v>0</v>
      </c>
      <c r="T363">
        <v>354</v>
      </c>
      <c r="V363" s="1"/>
      <c r="W363" s="1"/>
      <c r="X363" s="1"/>
      <c r="AF363">
        <f>'18634'!$G$363*IF(E363&lt;&gt;"",'18634'!$F$363,0)</f>
        <v>0</v>
      </c>
    </row>
    <row r="364" spans="1:32" ht="12.75">
      <c r="A364">
        <v>355</v>
      </c>
      <c r="B364" s="1"/>
      <c r="C364">
        <f>IF(B364&lt;&gt;"",VLOOKUP(B364,iscritti_18634!$A$2:$G$297,4,FALSE),"")</f>
      </c>
      <c r="D364">
        <f>IF(B364&lt;&gt;"",VLOOKUP(B364,iscritti_18634!$A$2:$G$297,2,FALSE),"")</f>
      </c>
      <c r="E364">
        <f>IF(B364&lt;&gt;"",VLOOKUP(B364,iscritti_18634!$A$2:$G$297,3,FALSE),"")</f>
      </c>
      <c r="F364">
        <f>IF(E364&lt;&gt;"",VLOOKUP(E364,'18634'!$AG$3:'18634'!$AH$6,2,FALSE),"")</f>
      </c>
      <c r="G364">
        <f>COUNTA('18634'!$H$364:'18634'!$M$364)</f>
        <v>0</v>
      </c>
      <c r="H364" s="1"/>
      <c r="I364" s="1"/>
      <c r="J364" s="1"/>
      <c r="K364" s="1"/>
      <c r="L364" s="1"/>
      <c r="M364" s="1"/>
      <c r="N364">
        <f>IF('18634'!$G$364&lt;&gt;0,'18634'!$O$364/'18634'!$G$364,"")</f>
      </c>
      <c r="O364">
        <f>SUM('18634'!$H$364:'18634'!$M$364)</f>
        <v>0</v>
      </c>
      <c r="P364" s="1"/>
      <c r="Q364" s="1"/>
      <c r="R364">
        <f>SUM('18634'!$O$364:'18634'!$Q$364)+'18634'!$AF$364</f>
        <v>0</v>
      </c>
      <c r="S364">
        <f>SUM('18634'!$R$364:'18634'!$R$364)</f>
        <v>0</v>
      </c>
      <c r="T364">
        <v>355</v>
      </c>
      <c r="V364" s="1"/>
      <c r="W364" s="1"/>
      <c r="X364" s="1"/>
      <c r="AF364">
        <f>'18634'!$G$364*IF(E364&lt;&gt;"",'18634'!$F$364,0)</f>
        <v>0</v>
      </c>
    </row>
    <row r="365" spans="1:32" ht="12.75">
      <c r="A365">
        <v>356</v>
      </c>
      <c r="B365" s="1"/>
      <c r="C365">
        <f>IF(B365&lt;&gt;"",VLOOKUP(B365,iscritti_18634!$A$2:$G$297,4,FALSE),"")</f>
      </c>
      <c r="D365">
        <f>IF(B365&lt;&gt;"",VLOOKUP(B365,iscritti_18634!$A$2:$G$297,2,FALSE),"")</f>
      </c>
      <c r="E365">
        <f>IF(B365&lt;&gt;"",VLOOKUP(B365,iscritti_18634!$A$2:$G$297,3,FALSE),"")</f>
      </c>
      <c r="F365">
        <f>IF(E365&lt;&gt;"",VLOOKUP(E365,'18634'!$AG$3:'18634'!$AH$6,2,FALSE),"")</f>
      </c>
      <c r="G365">
        <f>COUNTA('18634'!$H$365:'18634'!$M$365)</f>
        <v>0</v>
      </c>
      <c r="H365" s="1"/>
      <c r="I365" s="1"/>
      <c r="J365" s="1"/>
      <c r="K365" s="1"/>
      <c r="L365" s="1"/>
      <c r="M365" s="1"/>
      <c r="N365">
        <f>IF('18634'!$G$365&lt;&gt;0,'18634'!$O$365/'18634'!$G$365,"")</f>
      </c>
      <c r="O365">
        <f>SUM('18634'!$H$365:'18634'!$M$365)</f>
        <v>0</v>
      </c>
      <c r="P365" s="1"/>
      <c r="Q365" s="1"/>
      <c r="R365">
        <f>SUM('18634'!$O$365:'18634'!$Q$365)+'18634'!$AF$365</f>
        <v>0</v>
      </c>
      <c r="S365">
        <f>SUM('18634'!$R$365:'18634'!$R$365)</f>
        <v>0</v>
      </c>
      <c r="T365">
        <v>356</v>
      </c>
      <c r="V365" s="1"/>
      <c r="W365" s="1"/>
      <c r="X365" s="1"/>
      <c r="AF365">
        <f>'18634'!$G$365*IF(E365&lt;&gt;"",'18634'!$F$365,0)</f>
        <v>0</v>
      </c>
    </row>
    <row r="366" spans="1:32" ht="12.75">
      <c r="A366">
        <v>357</v>
      </c>
      <c r="B366" s="1"/>
      <c r="C366">
        <f>IF(B366&lt;&gt;"",VLOOKUP(B366,iscritti_18634!$A$2:$G$297,4,FALSE),"")</f>
      </c>
      <c r="D366">
        <f>IF(B366&lt;&gt;"",VLOOKUP(B366,iscritti_18634!$A$2:$G$297,2,FALSE),"")</f>
      </c>
      <c r="E366">
        <f>IF(B366&lt;&gt;"",VLOOKUP(B366,iscritti_18634!$A$2:$G$297,3,FALSE),"")</f>
      </c>
      <c r="F366">
        <f>IF(E366&lt;&gt;"",VLOOKUP(E366,'18634'!$AG$3:'18634'!$AH$6,2,FALSE),"")</f>
      </c>
      <c r="G366">
        <f>COUNTA('18634'!$H$366:'18634'!$M$366)</f>
        <v>0</v>
      </c>
      <c r="H366" s="1"/>
      <c r="I366" s="1"/>
      <c r="J366" s="1"/>
      <c r="K366" s="1"/>
      <c r="L366" s="1"/>
      <c r="M366" s="1"/>
      <c r="N366">
        <f>IF('18634'!$G$366&lt;&gt;0,'18634'!$O$366/'18634'!$G$366,"")</f>
      </c>
      <c r="O366">
        <f>SUM('18634'!$H$366:'18634'!$M$366)</f>
        <v>0</v>
      </c>
      <c r="P366" s="1"/>
      <c r="Q366" s="1"/>
      <c r="R366">
        <f>SUM('18634'!$O$366:'18634'!$Q$366)+'18634'!$AF$366</f>
        <v>0</v>
      </c>
      <c r="S366">
        <f>SUM('18634'!$R$366:'18634'!$R$366)</f>
        <v>0</v>
      </c>
      <c r="T366">
        <v>357</v>
      </c>
      <c r="V366" s="1"/>
      <c r="W366" s="1"/>
      <c r="X366" s="1"/>
      <c r="AF366">
        <f>'18634'!$G$366*IF(E366&lt;&gt;"",'18634'!$F$366,0)</f>
        <v>0</v>
      </c>
    </row>
    <row r="367" spans="1:32" ht="12.75">
      <c r="A367">
        <v>358</v>
      </c>
      <c r="B367" s="1"/>
      <c r="C367">
        <f>IF(B367&lt;&gt;"",VLOOKUP(B367,iscritti_18634!$A$2:$G$297,4,FALSE),"")</f>
      </c>
      <c r="D367">
        <f>IF(B367&lt;&gt;"",VLOOKUP(B367,iscritti_18634!$A$2:$G$297,2,FALSE),"")</f>
      </c>
      <c r="E367">
        <f>IF(B367&lt;&gt;"",VLOOKUP(B367,iscritti_18634!$A$2:$G$297,3,FALSE),"")</f>
      </c>
      <c r="F367">
        <f>IF(E367&lt;&gt;"",VLOOKUP(E367,'18634'!$AG$3:'18634'!$AH$6,2,FALSE),"")</f>
      </c>
      <c r="G367">
        <f>COUNTA('18634'!$H$367:'18634'!$M$367)</f>
        <v>0</v>
      </c>
      <c r="H367" s="1"/>
      <c r="I367" s="1"/>
      <c r="J367" s="1"/>
      <c r="K367" s="1"/>
      <c r="L367" s="1"/>
      <c r="M367" s="1"/>
      <c r="N367">
        <f>IF('18634'!$G$367&lt;&gt;0,'18634'!$O$367/'18634'!$G$367,"")</f>
      </c>
      <c r="O367">
        <f>SUM('18634'!$H$367:'18634'!$M$367)</f>
        <v>0</v>
      </c>
      <c r="P367" s="1"/>
      <c r="Q367" s="1"/>
      <c r="R367">
        <f>SUM('18634'!$O$367:'18634'!$Q$367)+'18634'!$AF$367</f>
        <v>0</v>
      </c>
      <c r="S367">
        <f>SUM('18634'!$R$367:'18634'!$R$367)</f>
        <v>0</v>
      </c>
      <c r="T367">
        <v>358</v>
      </c>
      <c r="V367" s="1"/>
      <c r="W367" s="1"/>
      <c r="X367" s="1"/>
      <c r="AF367">
        <f>'18634'!$G$367*IF(E367&lt;&gt;"",'18634'!$F$367,0)</f>
        <v>0</v>
      </c>
    </row>
    <row r="368" spans="1:32" ht="12.75">
      <c r="A368">
        <v>359</v>
      </c>
      <c r="B368" s="1"/>
      <c r="C368">
        <f>IF(B368&lt;&gt;"",VLOOKUP(B368,iscritti_18634!$A$2:$G$297,4,FALSE),"")</f>
      </c>
      <c r="D368">
        <f>IF(B368&lt;&gt;"",VLOOKUP(B368,iscritti_18634!$A$2:$G$297,2,FALSE),"")</f>
      </c>
      <c r="E368">
        <f>IF(B368&lt;&gt;"",VLOOKUP(B368,iscritti_18634!$A$2:$G$297,3,FALSE),"")</f>
      </c>
      <c r="F368">
        <f>IF(E368&lt;&gt;"",VLOOKUP(E368,'18634'!$AG$3:'18634'!$AH$6,2,FALSE),"")</f>
      </c>
      <c r="G368">
        <f>COUNTA('18634'!$H$368:'18634'!$M$368)</f>
        <v>0</v>
      </c>
      <c r="H368" s="1"/>
      <c r="I368" s="1"/>
      <c r="J368" s="1"/>
      <c r="K368" s="1"/>
      <c r="L368" s="1"/>
      <c r="M368" s="1"/>
      <c r="N368">
        <f>IF('18634'!$G$368&lt;&gt;0,'18634'!$O$368/'18634'!$G$368,"")</f>
      </c>
      <c r="O368">
        <f>SUM('18634'!$H$368:'18634'!$M$368)</f>
        <v>0</v>
      </c>
      <c r="P368" s="1"/>
      <c r="Q368" s="1"/>
      <c r="R368">
        <f>SUM('18634'!$O$368:'18634'!$Q$368)+'18634'!$AF$368</f>
        <v>0</v>
      </c>
      <c r="S368">
        <f>SUM('18634'!$R$368:'18634'!$R$368)</f>
        <v>0</v>
      </c>
      <c r="T368">
        <v>359</v>
      </c>
      <c r="V368" s="1"/>
      <c r="W368" s="1"/>
      <c r="X368" s="1"/>
      <c r="AF368">
        <f>'18634'!$G$368*IF(E368&lt;&gt;"",'18634'!$F$368,0)</f>
        <v>0</v>
      </c>
    </row>
    <row r="369" spans="1:32" ht="12.75">
      <c r="A369">
        <v>360</v>
      </c>
      <c r="B369" s="1"/>
      <c r="C369">
        <f>IF(B369&lt;&gt;"",VLOOKUP(B369,iscritti_18634!$A$2:$G$297,4,FALSE),"")</f>
      </c>
      <c r="D369">
        <f>IF(B369&lt;&gt;"",VLOOKUP(B369,iscritti_18634!$A$2:$G$297,2,FALSE),"")</f>
      </c>
      <c r="E369">
        <f>IF(B369&lt;&gt;"",VLOOKUP(B369,iscritti_18634!$A$2:$G$297,3,FALSE),"")</f>
      </c>
      <c r="F369">
        <f>IF(E369&lt;&gt;"",VLOOKUP(E369,'18634'!$AG$3:'18634'!$AH$6,2,FALSE),"")</f>
      </c>
      <c r="G369">
        <f>COUNTA('18634'!$H$369:'18634'!$M$369)</f>
        <v>0</v>
      </c>
      <c r="H369" s="1"/>
      <c r="I369" s="1"/>
      <c r="J369" s="1"/>
      <c r="K369" s="1"/>
      <c r="L369" s="1"/>
      <c r="M369" s="1"/>
      <c r="N369">
        <f>IF('18634'!$G$369&lt;&gt;0,'18634'!$O$369/'18634'!$G$369,"")</f>
      </c>
      <c r="O369">
        <f>SUM('18634'!$H$369:'18634'!$M$369)</f>
        <v>0</v>
      </c>
      <c r="P369" s="1"/>
      <c r="Q369" s="1"/>
      <c r="R369">
        <f>SUM('18634'!$O$369:'18634'!$Q$369)+'18634'!$AF$369</f>
        <v>0</v>
      </c>
      <c r="S369">
        <f>SUM('18634'!$R$369:'18634'!$R$369)</f>
        <v>0</v>
      </c>
      <c r="T369">
        <v>360</v>
      </c>
      <c r="V369" s="1"/>
      <c r="W369" s="1"/>
      <c r="X369" s="1"/>
      <c r="AF369">
        <f>'18634'!$G$369*IF(E369&lt;&gt;"",'18634'!$F$369,0)</f>
        <v>0</v>
      </c>
    </row>
    <row r="370" spans="1:32" ht="12.75">
      <c r="A370">
        <v>361</v>
      </c>
      <c r="B370" s="1"/>
      <c r="C370">
        <f>IF(B370&lt;&gt;"",VLOOKUP(B370,iscritti_18634!$A$2:$G$297,4,FALSE),"")</f>
      </c>
      <c r="D370">
        <f>IF(B370&lt;&gt;"",VLOOKUP(B370,iscritti_18634!$A$2:$G$297,2,FALSE),"")</f>
      </c>
      <c r="E370">
        <f>IF(B370&lt;&gt;"",VLOOKUP(B370,iscritti_18634!$A$2:$G$297,3,FALSE),"")</f>
      </c>
      <c r="F370">
        <f>IF(E370&lt;&gt;"",VLOOKUP(E370,'18634'!$AG$3:'18634'!$AH$6,2,FALSE),"")</f>
      </c>
      <c r="G370">
        <f>COUNTA('18634'!$H$370:'18634'!$M$370)</f>
        <v>0</v>
      </c>
      <c r="H370" s="1"/>
      <c r="I370" s="1"/>
      <c r="J370" s="1"/>
      <c r="K370" s="1"/>
      <c r="L370" s="1"/>
      <c r="M370" s="1"/>
      <c r="N370">
        <f>IF('18634'!$G$370&lt;&gt;0,'18634'!$O$370/'18634'!$G$370,"")</f>
      </c>
      <c r="O370">
        <f>SUM('18634'!$H$370:'18634'!$M$370)</f>
        <v>0</v>
      </c>
      <c r="P370" s="1"/>
      <c r="Q370" s="1"/>
      <c r="R370">
        <f>SUM('18634'!$O$370:'18634'!$Q$370)+'18634'!$AF$370</f>
        <v>0</v>
      </c>
      <c r="S370">
        <f>SUM('18634'!$R$370:'18634'!$R$370)</f>
        <v>0</v>
      </c>
      <c r="T370">
        <v>361</v>
      </c>
      <c r="V370" s="1"/>
      <c r="W370" s="1"/>
      <c r="X370" s="1"/>
      <c r="AF370">
        <f>'18634'!$G$370*IF(E370&lt;&gt;"",'18634'!$F$370,0)</f>
        <v>0</v>
      </c>
    </row>
    <row r="371" spans="1:32" ht="12.75">
      <c r="A371">
        <v>362</v>
      </c>
      <c r="B371" s="1"/>
      <c r="C371">
        <f>IF(B371&lt;&gt;"",VLOOKUP(B371,iscritti_18634!$A$2:$G$297,4,FALSE),"")</f>
      </c>
      <c r="D371">
        <f>IF(B371&lt;&gt;"",VLOOKUP(B371,iscritti_18634!$A$2:$G$297,2,FALSE),"")</f>
      </c>
      <c r="E371">
        <f>IF(B371&lt;&gt;"",VLOOKUP(B371,iscritti_18634!$A$2:$G$297,3,FALSE),"")</f>
      </c>
      <c r="F371">
        <f>IF(E371&lt;&gt;"",VLOOKUP(E371,'18634'!$AG$3:'18634'!$AH$6,2,FALSE),"")</f>
      </c>
      <c r="G371">
        <f>COUNTA('18634'!$H$371:'18634'!$M$371)</f>
        <v>0</v>
      </c>
      <c r="H371" s="1"/>
      <c r="I371" s="1"/>
      <c r="J371" s="1"/>
      <c r="K371" s="1"/>
      <c r="L371" s="1"/>
      <c r="M371" s="1"/>
      <c r="N371">
        <f>IF('18634'!$G$371&lt;&gt;0,'18634'!$O$371/'18634'!$G$371,"")</f>
      </c>
      <c r="O371">
        <f>SUM('18634'!$H$371:'18634'!$M$371)</f>
        <v>0</v>
      </c>
      <c r="P371" s="1"/>
      <c r="Q371" s="1"/>
      <c r="R371">
        <f>SUM('18634'!$O$371:'18634'!$Q$371)+'18634'!$AF$371</f>
        <v>0</v>
      </c>
      <c r="S371">
        <f>SUM('18634'!$R$371:'18634'!$R$371)</f>
        <v>0</v>
      </c>
      <c r="T371">
        <v>362</v>
      </c>
      <c r="V371" s="1"/>
      <c r="W371" s="1"/>
      <c r="X371" s="1"/>
      <c r="AF371">
        <f>'18634'!$G$371*IF(E371&lt;&gt;"",'18634'!$F$371,0)</f>
        <v>0</v>
      </c>
    </row>
    <row r="372" spans="1:32" ht="12.75">
      <c r="A372">
        <v>363</v>
      </c>
      <c r="B372" s="1"/>
      <c r="C372">
        <f>IF(B372&lt;&gt;"",VLOOKUP(B372,iscritti_18634!$A$2:$G$297,4,FALSE),"")</f>
      </c>
      <c r="D372">
        <f>IF(B372&lt;&gt;"",VLOOKUP(B372,iscritti_18634!$A$2:$G$297,2,FALSE),"")</f>
      </c>
      <c r="E372">
        <f>IF(B372&lt;&gt;"",VLOOKUP(B372,iscritti_18634!$A$2:$G$297,3,FALSE),"")</f>
      </c>
      <c r="F372">
        <f>IF(E372&lt;&gt;"",VLOOKUP(E372,'18634'!$AG$3:'18634'!$AH$6,2,FALSE),"")</f>
      </c>
      <c r="G372">
        <f>COUNTA('18634'!$H$372:'18634'!$M$372)</f>
        <v>0</v>
      </c>
      <c r="H372" s="1"/>
      <c r="I372" s="1"/>
      <c r="J372" s="1"/>
      <c r="K372" s="1"/>
      <c r="L372" s="1"/>
      <c r="M372" s="1"/>
      <c r="N372">
        <f>IF('18634'!$G$372&lt;&gt;0,'18634'!$O$372/'18634'!$G$372,"")</f>
      </c>
      <c r="O372">
        <f>SUM('18634'!$H$372:'18634'!$M$372)</f>
        <v>0</v>
      </c>
      <c r="P372" s="1"/>
      <c r="Q372" s="1"/>
      <c r="R372">
        <f>SUM('18634'!$O$372:'18634'!$Q$372)+'18634'!$AF$372</f>
        <v>0</v>
      </c>
      <c r="S372">
        <f>SUM('18634'!$R$372:'18634'!$R$372)</f>
        <v>0</v>
      </c>
      <c r="T372">
        <v>363</v>
      </c>
      <c r="V372" s="1"/>
      <c r="W372" s="1"/>
      <c r="X372" s="1"/>
      <c r="AF372">
        <f>'18634'!$G$372*IF(E372&lt;&gt;"",'18634'!$F$372,0)</f>
        <v>0</v>
      </c>
    </row>
    <row r="373" spans="1:32" ht="12.75">
      <c r="A373">
        <v>364</v>
      </c>
      <c r="B373" s="1"/>
      <c r="C373">
        <f>IF(B373&lt;&gt;"",VLOOKUP(B373,iscritti_18634!$A$2:$G$297,4,FALSE),"")</f>
      </c>
      <c r="D373">
        <f>IF(B373&lt;&gt;"",VLOOKUP(B373,iscritti_18634!$A$2:$G$297,2,FALSE),"")</f>
      </c>
      <c r="E373">
        <f>IF(B373&lt;&gt;"",VLOOKUP(B373,iscritti_18634!$A$2:$G$297,3,FALSE),"")</f>
      </c>
      <c r="F373">
        <f>IF(E373&lt;&gt;"",VLOOKUP(E373,'18634'!$AG$3:'18634'!$AH$6,2,FALSE),"")</f>
      </c>
      <c r="G373">
        <f>COUNTA('18634'!$H$373:'18634'!$M$373)</f>
        <v>0</v>
      </c>
      <c r="H373" s="1"/>
      <c r="I373" s="1"/>
      <c r="J373" s="1"/>
      <c r="K373" s="1"/>
      <c r="L373" s="1"/>
      <c r="M373" s="1"/>
      <c r="N373">
        <f>IF('18634'!$G$373&lt;&gt;0,'18634'!$O$373/'18634'!$G$373,"")</f>
      </c>
      <c r="O373">
        <f>SUM('18634'!$H$373:'18634'!$M$373)</f>
        <v>0</v>
      </c>
      <c r="P373" s="1"/>
      <c r="Q373" s="1"/>
      <c r="R373">
        <f>SUM('18634'!$O$373:'18634'!$Q$373)+'18634'!$AF$373</f>
        <v>0</v>
      </c>
      <c r="S373">
        <f>SUM('18634'!$R$373:'18634'!$R$373)</f>
        <v>0</v>
      </c>
      <c r="T373">
        <v>364</v>
      </c>
      <c r="V373" s="1"/>
      <c r="W373" s="1"/>
      <c r="X373" s="1"/>
      <c r="AF373">
        <f>'18634'!$G$373*IF(E373&lt;&gt;"",'18634'!$F$373,0)</f>
        <v>0</v>
      </c>
    </row>
    <row r="374" spans="1:32" ht="12.75">
      <c r="A374">
        <v>365</v>
      </c>
      <c r="B374" s="1"/>
      <c r="C374">
        <f>IF(B374&lt;&gt;"",VLOOKUP(B374,iscritti_18634!$A$2:$G$297,4,FALSE),"")</f>
      </c>
      <c r="D374">
        <f>IF(B374&lt;&gt;"",VLOOKUP(B374,iscritti_18634!$A$2:$G$297,2,FALSE),"")</f>
      </c>
      <c r="E374">
        <f>IF(B374&lt;&gt;"",VLOOKUP(B374,iscritti_18634!$A$2:$G$297,3,FALSE),"")</f>
      </c>
      <c r="F374">
        <f>IF(E374&lt;&gt;"",VLOOKUP(E374,'18634'!$AG$3:'18634'!$AH$6,2,FALSE),"")</f>
      </c>
      <c r="G374">
        <f>COUNTA('18634'!$H$374:'18634'!$M$374)</f>
        <v>0</v>
      </c>
      <c r="H374" s="1"/>
      <c r="I374" s="1"/>
      <c r="J374" s="1"/>
      <c r="K374" s="1"/>
      <c r="L374" s="1"/>
      <c r="M374" s="1"/>
      <c r="N374">
        <f>IF('18634'!$G$374&lt;&gt;0,'18634'!$O$374/'18634'!$G$374,"")</f>
      </c>
      <c r="O374">
        <f>SUM('18634'!$H$374:'18634'!$M$374)</f>
        <v>0</v>
      </c>
      <c r="P374" s="1"/>
      <c r="Q374" s="1"/>
      <c r="R374">
        <f>SUM('18634'!$O$374:'18634'!$Q$374)+'18634'!$AF$374</f>
        <v>0</v>
      </c>
      <c r="S374">
        <f>SUM('18634'!$R$374:'18634'!$R$374)</f>
        <v>0</v>
      </c>
      <c r="T374">
        <v>365</v>
      </c>
      <c r="V374" s="1"/>
      <c r="W374" s="1"/>
      <c r="X374" s="1"/>
      <c r="AF374">
        <f>'18634'!$G$374*IF(E374&lt;&gt;"",'18634'!$F$374,0)</f>
        <v>0</v>
      </c>
    </row>
    <row r="375" spans="1:32" ht="12.75">
      <c r="A375">
        <v>366</v>
      </c>
      <c r="B375" s="1"/>
      <c r="C375">
        <f>IF(B375&lt;&gt;"",VLOOKUP(B375,iscritti_18634!$A$2:$G$297,4,FALSE),"")</f>
      </c>
      <c r="D375">
        <f>IF(B375&lt;&gt;"",VLOOKUP(B375,iscritti_18634!$A$2:$G$297,2,FALSE),"")</f>
      </c>
      <c r="E375">
        <f>IF(B375&lt;&gt;"",VLOOKUP(B375,iscritti_18634!$A$2:$G$297,3,FALSE),"")</f>
      </c>
      <c r="F375">
        <f>IF(E375&lt;&gt;"",VLOOKUP(E375,'18634'!$AG$3:'18634'!$AH$6,2,FALSE),"")</f>
      </c>
      <c r="G375">
        <f>COUNTA('18634'!$H$375:'18634'!$M$375)</f>
        <v>0</v>
      </c>
      <c r="H375" s="1"/>
      <c r="I375" s="1"/>
      <c r="J375" s="1"/>
      <c r="K375" s="1"/>
      <c r="L375" s="1"/>
      <c r="M375" s="1"/>
      <c r="N375">
        <f>IF('18634'!$G$375&lt;&gt;0,'18634'!$O$375/'18634'!$G$375,"")</f>
      </c>
      <c r="O375">
        <f>SUM('18634'!$H$375:'18634'!$M$375)</f>
        <v>0</v>
      </c>
      <c r="P375" s="1"/>
      <c r="Q375" s="1"/>
      <c r="R375">
        <f>SUM('18634'!$O$375:'18634'!$Q$375)+'18634'!$AF$375</f>
        <v>0</v>
      </c>
      <c r="S375">
        <f>SUM('18634'!$R$375:'18634'!$R$375)</f>
        <v>0</v>
      </c>
      <c r="T375">
        <v>366</v>
      </c>
      <c r="V375" s="1"/>
      <c r="W375" s="1"/>
      <c r="X375" s="1"/>
      <c r="AF375">
        <f>'18634'!$G$375*IF(E375&lt;&gt;"",'18634'!$F$375,0)</f>
        <v>0</v>
      </c>
    </row>
    <row r="376" spans="1:32" ht="12.75">
      <c r="A376">
        <v>367</v>
      </c>
      <c r="B376" s="1"/>
      <c r="C376">
        <f>IF(B376&lt;&gt;"",VLOOKUP(B376,iscritti_18634!$A$2:$G$297,4,FALSE),"")</f>
      </c>
      <c r="D376">
        <f>IF(B376&lt;&gt;"",VLOOKUP(B376,iscritti_18634!$A$2:$G$297,2,FALSE),"")</f>
      </c>
      <c r="E376">
        <f>IF(B376&lt;&gt;"",VLOOKUP(B376,iscritti_18634!$A$2:$G$297,3,FALSE),"")</f>
      </c>
      <c r="F376">
        <f>IF(E376&lt;&gt;"",VLOOKUP(E376,'18634'!$AG$3:'18634'!$AH$6,2,FALSE),"")</f>
      </c>
      <c r="G376">
        <f>COUNTA('18634'!$H$376:'18634'!$M$376)</f>
        <v>0</v>
      </c>
      <c r="H376" s="1"/>
      <c r="I376" s="1"/>
      <c r="J376" s="1"/>
      <c r="K376" s="1"/>
      <c r="L376" s="1"/>
      <c r="M376" s="1"/>
      <c r="N376">
        <f>IF('18634'!$G$376&lt;&gt;0,'18634'!$O$376/'18634'!$G$376,"")</f>
      </c>
      <c r="O376">
        <f>SUM('18634'!$H$376:'18634'!$M$376)</f>
        <v>0</v>
      </c>
      <c r="P376" s="1"/>
      <c r="Q376" s="1"/>
      <c r="R376">
        <f>SUM('18634'!$O$376:'18634'!$Q$376)+'18634'!$AF$376</f>
        <v>0</v>
      </c>
      <c r="S376">
        <f>SUM('18634'!$R$376:'18634'!$R$376)</f>
        <v>0</v>
      </c>
      <c r="T376">
        <v>367</v>
      </c>
      <c r="V376" s="1"/>
      <c r="W376" s="1"/>
      <c r="X376" s="1"/>
      <c r="AF376">
        <f>'18634'!$G$376*IF(E376&lt;&gt;"",'18634'!$F$376,0)</f>
        <v>0</v>
      </c>
    </row>
    <row r="377" spans="1:32" ht="12.75">
      <c r="A377">
        <v>368</v>
      </c>
      <c r="B377" s="1"/>
      <c r="C377">
        <f>IF(B377&lt;&gt;"",VLOOKUP(B377,iscritti_18634!$A$2:$G$297,4,FALSE),"")</f>
      </c>
      <c r="D377">
        <f>IF(B377&lt;&gt;"",VLOOKUP(B377,iscritti_18634!$A$2:$G$297,2,FALSE),"")</f>
      </c>
      <c r="E377">
        <f>IF(B377&lt;&gt;"",VLOOKUP(B377,iscritti_18634!$A$2:$G$297,3,FALSE),"")</f>
      </c>
      <c r="F377">
        <f>IF(E377&lt;&gt;"",VLOOKUP(E377,'18634'!$AG$3:'18634'!$AH$6,2,FALSE),"")</f>
      </c>
      <c r="G377">
        <f>COUNTA('18634'!$H$377:'18634'!$M$377)</f>
        <v>0</v>
      </c>
      <c r="H377" s="1"/>
      <c r="I377" s="1"/>
      <c r="J377" s="1"/>
      <c r="K377" s="1"/>
      <c r="L377" s="1"/>
      <c r="M377" s="1"/>
      <c r="N377">
        <f>IF('18634'!$G$377&lt;&gt;0,'18634'!$O$377/'18634'!$G$377,"")</f>
      </c>
      <c r="O377">
        <f>SUM('18634'!$H$377:'18634'!$M$377)</f>
        <v>0</v>
      </c>
      <c r="P377" s="1"/>
      <c r="Q377" s="1"/>
      <c r="R377">
        <f>SUM('18634'!$O$377:'18634'!$Q$377)+'18634'!$AF$377</f>
        <v>0</v>
      </c>
      <c r="S377">
        <f>SUM('18634'!$R$377:'18634'!$R$377)</f>
        <v>0</v>
      </c>
      <c r="T377">
        <v>368</v>
      </c>
      <c r="V377" s="1"/>
      <c r="W377" s="1"/>
      <c r="X377" s="1"/>
      <c r="AF377">
        <f>'18634'!$G$377*IF(E377&lt;&gt;"",'18634'!$F$377,0)</f>
        <v>0</v>
      </c>
    </row>
    <row r="378" spans="1:32" ht="12.75">
      <c r="A378">
        <v>369</v>
      </c>
      <c r="B378" s="1"/>
      <c r="C378">
        <f>IF(B378&lt;&gt;"",VLOOKUP(B378,iscritti_18634!$A$2:$G$297,4,FALSE),"")</f>
      </c>
      <c r="D378">
        <f>IF(B378&lt;&gt;"",VLOOKUP(B378,iscritti_18634!$A$2:$G$297,2,FALSE),"")</f>
      </c>
      <c r="E378">
        <f>IF(B378&lt;&gt;"",VLOOKUP(B378,iscritti_18634!$A$2:$G$297,3,FALSE),"")</f>
      </c>
      <c r="F378">
        <f>IF(E378&lt;&gt;"",VLOOKUP(E378,'18634'!$AG$3:'18634'!$AH$6,2,FALSE),"")</f>
      </c>
      <c r="G378">
        <f>COUNTA('18634'!$H$378:'18634'!$M$378)</f>
        <v>0</v>
      </c>
      <c r="H378" s="1"/>
      <c r="I378" s="1"/>
      <c r="J378" s="1"/>
      <c r="K378" s="1"/>
      <c r="L378" s="1"/>
      <c r="M378" s="1"/>
      <c r="N378">
        <f>IF('18634'!$G$378&lt;&gt;0,'18634'!$O$378/'18634'!$G$378,"")</f>
      </c>
      <c r="O378">
        <f>SUM('18634'!$H$378:'18634'!$M$378)</f>
        <v>0</v>
      </c>
      <c r="P378" s="1"/>
      <c r="Q378" s="1"/>
      <c r="R378">
        <f>SUM('18634'!$O$378:'18634'!$Q$378)+'18634'!$AF$378</f>
        <v>0</v>
      </c>
      <c r="S378">
        <f>SUM('18634'!$R$378:'18634'!$R$378)</f>
        <v>0</v>
      </c>
      <c r="T378">
        <v>369</v>
      </c>
      <c r="V378" s="1"/>
      <c r="W378" s="1"/>
      <c r="X378" s="1"/>
      <c r="AF378">
        <f>'18634'!$G$378*IF(E378&lt;&gt;"",'18634'!$F$378,0)</f>
        <v>0</v>
      </c>
    </row>
    <row r="379" spans="1:32" ht="12.75">
      <c r="A379">
        <v>370</v>
      </c>
      <c r="B379" s="1"/>
      <c r="C379">
        <f>IF(B379&lt;&gt;"",VLOOKUP(B379,iscritti_18634!$A$2:$G$297,4,FALSE),"")</f>
      </c>
      <c r="D379">
        <f>IF(B379&lt;&gt;"",VLOOKUP(B379,iscritti_18634!$A$2:$G$297,2,FALSE),"")</f>
      </c>
      <c r="E379">
        <f>IF(B379&lt;&gt;"",VLOOKUP(B379,iscritti_18634!$A$2:$G$297,3,FALSE),"")</f>
      </c>
      <c r="F379">
        <f>IF(E379&lt;&gt;"",VLOOKUP(E379,'18634'!$AG$3:'18634'!$AH$6,2,FALSE),"")</f>
      </c>
      <c r="G379">
        <f>COUNTA('18634'!$H$379:'18634'!$M$379)</f>
        <v>0</v>
      </c>
      <c r="H379" s="1"/>
      <c r="I379" s="1"/>
      <c r="J379" s="1"/>
      <c r="K379" s="1"/>
      <c r="L379" s="1"/>
      <c r="M379" s="1"/>
      <c r="N379">
        <f>IF('18634'!$G$379&lt;&gt;0,'18634'!$O$379/'18634'!$G$379,"")</f>
      </c>
      <c r="O379">
        <f>SUM('18634'!$H$379:'18634'!$M$379)</f>
        <v>0</v>
      </c>
      <c r="P379" s="1"/>
      <c r="Q379" s="1"/>
      <c r="R379">
        <f>SUM('18634'!$O$379:'18634'!$Q$379)+'18634'!$AF$379</f>
        <v>0</v>
      </c>
      <c r="S379">
        <f>SUM('18634'!$R$379:'18634'!$R$379)</f>
        <v>0</v>
      </c>
      <c r="T379">
        <v>370</v>
      </c>
      <c r="V379" s="1"/>
      <c r="W379" s="1"/>
      <c r="X379" s="1"/>
      <c r="AF379">
        <f>'18634'!$G$379*IF(E379&lt;&gt;"",'18634'!$F$379,0)</f>
        <v>0</v>
      </c>
    </row>
    <row r="380" spans="1:32" ht="12.75">
      <c r="A380">
        <v>371</v>
      </c>
      <c r="B380" s="1"/>
      <c r="C380">
        <f>IF(B380&lt;&gt;"",VLOOKUP(B380,iscritti_18634!$A$2:$G$297,4,FALSE),"")</f>
      </c>
      <c r="D380">
        <f>IF(B380&lt;&gt;"",VLOOKUP(B380,iscritti_18634!$A$2:$G$297,2,FALSE),"")</f>
      </c>
      <c r="E380">
        <f>IF(B380&lt;&gt;"",VLOOKUP(B380,iscritti_18634!$A$2:$G$297,3,FALSE),"")</f>
      </c>
      <c r="F380">
        <f>IF(E380&lt;&gt;"",VLOOKUP(E380,'18634'!$AG$3:'18634'!$AH$6,2,FALSE),"")</f>
      </c>
      <c r="G380">
        <f>COUNTA('18634'!$H$380:'18634'!$M$380)</f>
        <v>0</v>
      </c>
      <c r="H380" s="1"/>
      <c r="I380" s="1"/>
      <c r="J380" s="1"/>
      <c r="K380" s="1"/>
      <c r="L380" s="1"/>
      <c r="M380" s="1"/>
      <c r="N380">
        <f>IF('18634'!$G$380&lt;&gt;0,'18634'!$O$380/'18634'!$G$380,"")</f>
      </c>
      <c r="O380">
        <f>SUM('18634'!$H$380:'18634'!$M$380)</f>
        <v>0</v>
      </c>
      <c r="P380" s="1"/>
      <c r="Q380" s="1"/>
      <c r="R380">
        <f>SUM('18634'!$O$380:'18634'!$Q$380)+'18634'!$AF$380</f>
        <v>0</v>
      </c>
      <c r="S380">
        <f>SUM('18634'!$R$380:'18634'!$R$380)</f>
        <v>0</v>
      </c>
      <c r="T380">
        <v>371</v>
      </c>
      <c r="V380" s="1"/>
      <c r="W380" s="1"/>
      <c r="X380" s="1"/>
      <c r="AF380">
        <f>'18634'!$G$380*IF(E380&lt;&gt;"",'18634'!$F$380,0)</f>
        <v>0</v>
      </c>
    </row>
    <row r="381" spans="1:32" ht="12.75">
      <c r="A381">
        <v>372</v>
      </c>
      <c r="B381" s="1"/>
      <c r="C381">
        <f>IF(B381&lt;&gt;"",VLOOKUP(B381,iscritti_18634!$A$2:$G$297,4,FALSE),"")</f>
      </c>
      <c r="D381">
        <f>IF(B381&lt;&gt;"",VLOOKUP(B381,iscritti_18634!$A$2:$G$297,2,FALSE),"")</f>
      </c>
      <c r="E381">
        <f>IF(B381&lt;&gt;"",VLOOKUP(B381,iscritti_18634!$A$2:$G$297,3,FALSE),"")</f>
      </c>
      <c r="F381">
        <f>IF(E381&lt;&gt;"",VLOOKUP(E381,'18634'!$AG$3:'18634'!$AH$6,2,FALSE),"")</f>
      </c>
      <c r="G381">
        <f>COUNTA('18634'!$H$381:'18634'!$M$381)</f>
        <v>0</v>
      </c>
      <c r="H381" s="1"/>
      <c r="I381" s="1"/>
      <c r="J381" s="1"/>
      <c r="K381" s="1"/>
      <c r="L381" s="1"/>
      <c r="M381" s="1"/>
      <c r="N381">
        <f>IF('18634'!$G$381&lt;&gt;0,'18634'!$O$381/'18634'!$G$381,"")</f>
      </c>
      <c r="O381">
        <f>SUM('18634'!$H$381:'18634'!$M$381)</f>
        <v>0</v>
      </c>
      <c r="P381" s="1"/>
      <c r="Q381" s="1"/>
      <c r="R381">
        <f>SUM('18634'!$O$381:'18634'!$Q$381)+'18634'!$AF$381</f>
        <v>0</v>
      </c>
      <c r="S381">
        <f>SUM('18634'!$R$381:'18634'!$R$381)</f>
        <v>0</v>
      </c>
      <c r="T381">
        <v>372</v>
      </c>
      <c r="V381" s="1"/>
      <c r="W381" s="1"/>
      <c r="X381" s="1"/>
      <c r="AF381">
        <f>'18634'!$G$381*IF(E381&lt;&gt;"",'18634'!$F$381,0)</f>
        <v>0</v>
      </c>
    </row>
    <row r="382" spans="1:32" ht="12.75">
      <c r="A382">
        <v>373</v>
      </c>
      <c r="B382" s="1"/>
      <c r="C382">
        <f>IF(B382&lt;&gt;"",VLOOKUP(B382,iscritti_18634!$A$2:$G$297,4,FALSE),"")</f>
      </c>
      <c r="D382">
        <f>IF(B382&lt;&gt;"",VLOOKUP(B382,iscritti_18634!$A$2:$G$297,2,FALSE),"")</f>
      </c>
      <c r="E382">
        <f>IF(B382&lt;&gt;"",VLOOKUP(B382,iscritti_18634!$A$2:$G$297,3,FALSE),"")</f>
      </c>
      <c r="F382">
        <f>IF(E382&lt;&gt;"",VLOOKUP(E382,'18634'!$AG$3:'18634'!$AH$6,2,FALSE),"")</f>
      </c>
      <c r="G382">
        <f>COUNTA('18634'!$H$382:'18634'!$M$382)</f>
        <v>0</v>
      </c>
      <c r="H382" s="1"/>
      <c r="I382" s="1"/>
      <c r="J382" s="1"/>
      <c r="K382" s="1"/>
      <c r="L382" s="1"/>
      <c r="M382" s="1"/>
      <c r="N382">
        <f>IF('18634'!$G$382&lt;&gt;0,'18634'!$O$382/'18634'!$G$382,"")</f>
      </c>
      <c r="O382">
        <f>SUM('18634'!$H$382:'18634'!$M$382)</f>
        <v>0</v>
      </c>
      <c r="P382" s="1"/>
      <c r="Q382" s="1"/>
      <c r="R382">
        <f>SUM('18634'!$O$382:'18634'!$Q$382)+'18634'!$AF$382</f>
        <v>0</v>
      </c>
      <c r="S382">
        <f>SUM('18634'!$R$382:'18634'!$R$382)</f>
        <v>0</v>
      </c>
      <c r="T382">
        <v>373</v>
      </c>
      <c r="V382" s="1"/>
      <c r="W382" s="1"/>
      <c r="X382" s="1"/>
      <c r="AF382">
        <f>'18634'!$G$382*IF(E382&lt;&gt;"",'18634'!$F$382,0)</f>
        <v>0</v>
      </c>
    </row>
    <row r="383" spans="1:32" ht="12.75">
      <c r="A383">
        <v>374</v>
      </c>
      <c r="B383" s="1"/>
      <c r="C383">
        <f>IF(B383&lt;&gt;"",VLOOKUP(B383,iscritti_18634!$A$2:$G$297,4,FALSE),"")</f>
      </c>
      <c r="D383">
        <f>IF(B383&lt;&gt;"",VLOOKUP(B383,iscritti_18634!$A$2:$G$297,2,FALSE),"")</f>
      </c>
      <c r="E383">
        <f>IF(B383&lt;&gt;"",VLOOKUP(B383,iscritti_18634!$A$2:$G$297,3,FALSE),"")</f>
      </c>
      <c r="F383">
        <f>IF(E383&lt;&gt;"",VLOOKUP(E383,'18634'!$AG$3:'18634'!$AH$6,2,FALSE),"")</f>
      </c>
      <c r="G383">
        <f>COUNTA('18634'!$H$383:'18634'!$M$383)</f>
        <v>0</v>
      </c>
      <c r="H383" s="1"/>
      <c r="I383" s="1"/>
      <c r="J383" s="1"/>
      <c r="K383" s="1"/>
      <c r="L383" s="1"/>
      <c r="M383" s="1"/>
      <c r="N383">
        <f>IF('18634'!$G$383&lt;&gt;0,'18634'!$O$383/'18634'!$G$383,"")</f>
      </c>
      <c r="O383">
        <f>SUM('18634'!$H$383:'18634'!$M$383)</f>
        <v>0</v>
      </c>
      <c r="P383" s="1"/>
      <c r="Q383" s="1"/>
      <c r="R383">
        <f>SUM('18634'!$O$383:'18634'!$Q$383)+'18634'!$AF$383</f>
        <v>0</v>
      </c>
      <c r="S383">
        <f>SUM('18634'!$R$383:'18634'!$R$383)</f>
        <v>0</v>
      </c>
      <c r="T383">
        <v>374</v>
      </c>
      <c r="V383" s="1"/>
      <c r="W383" s="1"/>
      <c r="X383" s="1"/>
      <c r="AF383">
        <f>'18634'!$G$383*IF(E383&lt;&gt;"",'18634'!$F$383,0)</f>
        <v>0</v>
      </c>
    </row>
    <row r="384" spans="1:32" ht="12.75">
      <c r="A384">
        <v>375</v>
      </c>
      <c r="B384" s="1"/>
      <c r="C384">
        <f>IF(B384&lt;&gt;"",VLOOKUP(B384,iscritti_18634!$A$2:$G$297,4,FALSE),"")</f>
      </c>
      <c r="D384">
        <f>IF(B384&lt;&gt;"",VLOOKUP(B384,iscritti_18634!$A$2:$G$297,2,FALSE),"")</f>
      </c>
      <c r="E384">
        <f>IF(B384&lt;&gt;"",VLOOKUP(B384,iscritti_18634!$A$2:$G$297,3,FALSE),"")</f>
      </c>
      <c r="F384">
        <f>IF(E384&lt;&gt;"",VLOOKUP(E384,'18634'!$AG$3:'18634'!$AH$6,2,FALSE),"")</f>
      </c>
      <c r="G384">
        <f>COUNTA('18634'!$H$384:'18634'!$M$384)</f>
        <v>0</v>
      </c>
      <c r="H384" s="1"/>
      <c r="I384" s="1"/>
      <c r="J384" s="1"/>
      <c r="K384" s="1"/>
      <c r="L384" s="1"/>
      <c r="M384" s="1"/>
      <c r="N384">
        <f>IF('18634'!$G$384&lt;&gt;0,'18634'!$O$384/'18634'!$G$384,"")</f>
      </c>
      <c r="O384">
        <f>SUM('18634'!$H$384:'18634'!$M$384)</f>
        <v>0</v>
      </c>
      <c r="P384" s="1"/>
      <c r="Q384" s="1"/>
      <c r="R384">
        <f>SUM('18634'!$O$384:'18634'!$Q$384)+'18634'!$AF$384</f>
        <v>0</v>
      </c>
      <c r="S384">
        <f>SUM('18634'!$R$384:'18634'!$R$384)</f>
        <v>0</v>
      </c>
      <c r="T384">
        <v>375</v>
      </c>
      <c r="V384" s="1"/>
      <c r="W384" s="1"/>
      <c r="X384" s="1"/>
      <c r="AF384">
        <f>'18634'!$G$384*IF(E384&lt;&gt;"",'18634'!$F$384,0)</f>
        <v>0</v>
      </c>
    </row>
    <row r="385" spans="1:32" ht="12.75">
      <c r="A385">
        <v>376</v>
      </c>
      <c r="B385" s="1"/>
      <c r="C385">
        <f>IF(B385&lt;&gt;"",VLOOKUP(B385,iscritti_18634!$A$2:$G$297,4,FALSE),"")</f>
      </c>
      <c r="D385">
        <f>IF(B385&lt;&gt;"",VLOOKUP(B385,iscritti_18634!$A$2:$G$297,2,FALSE),"")</f>
      </c>
      <c r="E385">
        <f>IF(B385&lt;&gt;"",VLOOKUP(B385,iscritti_18634!$A$2:$G$297,3,FALSE),"")</f>
      </c>
      <c r="F385">
        <f>IF(E385&lt;&gt;"",VLOOKUP(E385,'18634'!$AG$3:'18634'!$AH$6,2,FALSE),"")</f>
      </c>
      <c r="G385">
        <f>COUNTA('18634'!$H$385:'18634'!$M$385)</f>
        <v>0</v>
      </c>
      <c r="H385" s="1"/>
      <c r="I385" s="1"/>
      <c r="J385" s="1"/>
      <c r="K385" s="1"/>
      <c r="L385" s="1"/>
      <c r="M385" s="1"/>
      <c r="N385">
        <f>IF('18634'!$G$385&lt;&gt;0,'18634'!$O$385/'18634'!$G$385,"")</f>
      </c>
      <c r="O385">
        <f>SUM('18634'!$H$385:'18634'!$M$385)</f>
        <v>0</v>
      </c>
      <c r="P385" s="1"/>
      <c r="Q385" s="1"/>
      <c r="R385">
        <f>SUM('18634'!$O$385:'18634'!$Q$385)+'18634'!$AF$385</f>
        <v>0</v>
      </c>
      <c r="S385">
        <f>SUM('18634'!$R$385:'18634'!$R$385)</f>
        <v>0</v>
      </c>
      <c r="T385">
        <v>376</v>
      </c>
      <c r="V385" s="1"/>
      <c r="W385" s="1"/>
      <c r="X385" s="1"/>
      <c r="AF385">
        <f>'18634'!$G$385*IF(E385&lt;&gt;"",'18634'!$F$385,0)</f>
        <v>0</v>
      </c>
    </row>
    <row r="386" spans="1:32" ht="12.75">
      <c r="A386">
        <v>377</v>
      </c>
      <c r="B386" s="1"/>
      <c r="C386">
        <f>IF(B386&lt;&gt;"",VLOOKUP(B386,iscritti_18634!$A$2:$G$297,4,FALSE),"")</f>
      </c>
      <c r="D386">
        <f>IF(B386&lt;&gt;"",VLOOKUP(B386,iscritti_18634!$A$2:$G$297,2,FALSE),"")</f>
      </c>
      <c r="E386">
        <f>IF(B386&lt;&gt;"",VLOOKUP(B386,iscritti_18634!$A$2:$G$297,3,FALSE),"")</f>
      </c>
      <c r="F386">
        <f>IF(E386&lt;&gt;"",VLOOKUP(E386,'18634'!$AG$3:'18634'!$AH$6,2,FALSE),"")</f>
      </c>
      <c r="G386">
        <f>COUNTA('18634'!$H$386:'18634'!$M$386)</f>
        <v>0</v>
      </c>
      <c r="H386" s="1"/>
      <c r="I386" s="1"/>
      <c r="J386" s="1"/>
      <c r="K386" s="1"/>
      <c r="L386" s="1"/>
      <c r="M386" s="1"/>
      <c r="N386">
        <f>IF('18634'!$G$386&lt;&gt;0,'18634'!$O$386/'18634'!$G$386,"")</f>
      </c>
      <c r="O386">
        <f>SUM('18634'!$H$386:'18634'!$M$386)</f>
        <v>0</v>
      </c>
      <c r="P386" s="1"/>
      <c r="Q386" s="1"/>
      <c r="R386">
        <f>SUM('18634'!$O$386:'18634'!$Q$386)+'18634'!$AF$386</f>
        <v>0</v>
      </c>
      <c r="S386">
        <f>SUM('18634'!$R$386:'18634'!$R$386)</f>
        <v>0</v>
      </c>
      <c r="T386">
        <v>377</v>
      </c>
      <c r="V386" s="1"/>
      <c r="W386" s="1"/>
      <c r="X386" s="1"/>
      <c r="AF386">
        <f>'18634'!$G$386*IF(E386&lt;&gt;"",'18634'!$F$386,0)</f>
        <v>0</v>
      </c>
    </row>
    <row r="387" spans="1:32" ht="12.75">
      <c r="A387">
        <v>378</v>
      </c>
      <c r="B387" s="1"/>
      <c r="C387">
        <f>IF(B387&lt;&gt;"",VLOOKUP(B387,iscritti_18634!$A$2:$G$297,4,FALSE),"")</f>
      </c>
      <c r="D387">
        <f>IF(B387&lt;&gt;"",VLOOKUP(B387,iscritti_18634!$A$2:$G$297,2,FALSE),"")</f>
      </c>
      <c r="E387">
        <f>IF(B387&lt;&gt;"",VLOOKUP(B387,iscritti_18634!$A$2:$G$297,3,FALSE),"")</f>
      </c>
      <c r="F387">
        <f>IF(E387&lt;&gt;"",VLOOKUP(E387,'18634'!$AG$3:'18634'!$AH$6,2,FALSE),"")</f>
      </c>
      <c r="G387">
        <f>COUNTA('18634'!$H$387:'18634'!$M$387)</f>
        <v>0</v>
      </c>
      <c r="H387" s="1"/>
      <c r="I387" s="1"/>
      <c r="J387" s="1"/>
      <c r="K387" s="1"/>
      <c r="L387" s="1"/>
      <c r="M387" s="1"/>
      <c r="N387">
        <f>IF('18634'!$G$387&lt;&gt;0,'18634'!$O$387/'18634'!$G$387,"")</f>
      </c>
      <c r="O387">
        <f>SUM('18634'!$H$387:'18634'!$M$387)</f>
        <v>0</v>
      </c>
      <c r="P387" s="1"/>
      <c r="Q387" s="1"/>
      <c r="R387">
        <f>SUM('18634'!$O$387:'18634'!$Q$387)+'18634'!$AF$387</f>
        <v>0</v>
      </c>
      <c r="S387">
        <f>SUM('18634'!$R$387:'18634'!$R$387)</f>
        <v>0</v>
      </c>
      <c r="T387">
        <v>378</v>
      </c>
      <c r="V387" s="1"/>
      <c r="W387" s="1"/>
      <c r="X387" s="1"/>
      <c r="AF387">
        <f>'18634'!$G$387*IF(E387&lt;&gt;"",'18634'!$F$387,0)</f>
        <v>0</v>
      </c>
    </row>
    <row r="388" spans="1:32" ht="12.75">
      <c r="A388">
        <v>379</v>
      </c>
      <c r="B388" s="1"/>
      <c r="C388">
        <f>IF(B388&lt;&gt;"",VLOOKUP(B388,iscritti_18634!$A$2:$G$297,4,FALSE),"")</f>
      </c>
      <c r="D388">
        <f>IF(B388&lt;&gt;"",VLOOKUP(B388,iscritti_18634!$A$2:$G$297,2,FALSE),"")</f>
      </c>
      <c r="E388">
        <f>IF(B388&lt;&gt;"",VLOOKUP(B388,iscritti_18634!$A$2:$G$297,3,FALSE),"")</f>
      </c>
      <c r="F388">
        <f>IF(E388&lt;&gt;"",VLOOKUP(E388,'18634'!$AG$3:'18634'!$AH$6,2,FALSE),"")</f>
      </c>
      <c r="G388">
        <f>COUNTA('18634'!$H$388:'18634'!$M$388)</f>
        <v>0</v>
      </c>
      <c r="H388" s="1"/>
      <c r="I388" s="1"/>
      <c r="J388" s="1"/>
      <c r="K388" s="1"/>
      <c r="L388" s="1"/>
      <c r="M388" s="1"/>
      <c r="N388">
        <f>IF('18634'!$G$388&lt;&gt;0,'18634'!$O$388/'18634'!$G$388,"")</f>
      </c>
      <c r="O388">
        <f>SUM('18634'!$H$388:'18634'!$M$388)</f>
        <v>0</v>
      </c>
      <c r="P388" s="1"/>
      <c r="Q388" s="1"/>
      <c r="R388">
        <f>SUM('18634'!$O$388:'18634'!$Q$388)+'18634'!$AF$388</f>
        <v>0</v>
      </c>
      <c r="S388">
        <f>SUM('18634'!$R$388:'18634'!$R$388)</f>
        <v>0</v>
      </c>
      <c r="T388">
        <v>379</v>
      </c>
      <c r="V388" s="1"/>
      <c r="W388" s="1"/>
      <c r="X388" s="1"/>
      <c r="AF388">
        <f>'18634'!$G$388*IF(E388&lt;&gt;"",'18634'!$F$388,0)</f>
        <v>0</v>
      </c>
    </row>
    <row r="389" spans="1:32" ht="12.75">
      <c r="A389">
        <v>380</v>
      </c>
      <c r="B389" s="1"/>
      <c r="C389">
        <f>IF(B389&lt;&gt;"",VLOOKUP(B389,iscritti_18634!$A$2:$G$297,4,FALSE),"")</f>
      </c>
      <c r="D389">
        <f>IF(B389&lt;&gt;"",VLOOKUP(B389,iscritti_18634!$A$2:$G$297,2,FALSE),"")</f>
      </c>
      <c r="E389">
        <f>IF(B389&lt;&gt;"",VLOOKUP(B389,iscritti_18634!$A$2:$G$297,3,FALSE),"")</f>
      </c>
      <c r="F389">
        <f>IF(E389&lt;&gt;"",VLOOKUP(E389,'18634'!$AG$3:'18634'!$AH$6,2,FALSE),"")</f>
      </c>
      <c r="G389">
        <f>COUNTA('18634'!$H$389:'18634'!$M$389)</f>
        <v>0</v>
      </c>
      <c r="H389" s="1"/>
      <c r="I389" s="1"/>
      <c r="J389" s="1"/>
      <c r="K389" s="1"/>
      <c r="L389" s="1"/>
      <c r="M389" s="1"/>
      <c r="N389">
        <f>IF('18634'!$G$389&lt;&gt;0,'18634'!$O$389/'18634'!$G$389,"")</f>
      </c>
      <c r="O389">
        <f>SUM('18634'!$H$389:'18634'!$M$389)</f>
        <v>0</v>
      </c>
      <c r="P389" s="1"/>
      <c r="Q389" s="1"/>
      <c r="R389">
        <f>SUM('18634'!$O$389:'18634'!$Q$389)+'18634'!$AF$389</f>
        <v>0</v>
      </c>
      <c r="S389">
        <f>SUM('18634'!$R$389:'18634'!$R$389)</f>
        <v>0</v>
      </c>
      <c r="T389">
        <v>380</v>
      </c>
      <c r="V389" s="1"/>
      <c r="W389" s="1"/>
      <c r="X389" s="1"/>
      <c r="AF389">
        <f>'18634'!$G$389*IF(E389&lt;&gt;"",'18634'!$F$389,0)</f>
        <v>0</v>
      </c>
    </row>
    <row r="390" spans="1:32" ht="12.75">
      <c r="A390">
        <v>381</v>
      </c>
      <c r="B390" s="1"/>
      <c r="C390">
        <f>IF(B390&lt;&gt;"",VLOOKUP(B390,iscritti_18634!$A$2:$G$297,4,FALSE),"")</f>
      </c>
      <c r="D390">
        <f>IF(B390&lt;&gt;"",VLOOKUP(B390,iscritti_18634!$A$2:$G$297,2,FALSE),"")</f>
      </c>
      <c r="E390">
        <f>IF(B390&lt;&gt;"",VLOOKUP(B390,iscritti_18634!$A$2:$G$297,3,FALSE),"")</f>
      </c>
      <c r="F390">
        <f>IF(E390&lt;&gt;"",VLOOKUP(E390,'18634'!$AG$3:'18634'!$AH$6,2,FALSE),"")</f>
      </c>
      <c r="G390">
        <f>COUNTA('18634'!$H$390:'18634'!$M$390)</f>
        <v>0</v>
      </c>
      <c r="H390" s="1"/>
      <c r="I390" s="1"/>
      <c r="J390" s="1"/>
      <c r="K390" s="1"/>
      <c r="L390" s="1"/>
      <c r="M390" s="1"/>
      <c r="N390">
        <f>IF('18634'!$G$390&lt;&gt;0,'18634'!$O$390/'18634'!$G$390,"")</f>
      </c>
      <c r="O390">
        <f>SUM('18634'!$H$390:'18634'!$M$390)</f>
        <v>0</v>
      </c>
      <c r="P390" s="1"/>
      <c r="Q390" s="1"/>
      <c r="R390">
        <f>SUM('18634'!$O$390:'18634'!$Q$390)+'18634'!$AF$390</f>
        <v>0</v>
      </c>
      <c r="S390">
        <f>SUM('18634'!$R$390:'18634'!$R$390)</f>
        <v>0</v>
      </c>
      <c r="T390">
        <v>381</v>
      </c>
      <c r="V390" s="1"/>
      <c r="W390" s="1"/>
      <c r="X390" s="1"/>
      <c r="AF390">
        <f>'18634'!$G$390*IF(E390&lt;&gt;"",'18634'!$F$390,0)</f>
        <v>0</v>
      </c>
    </row>
    <row r="391" spans="1:32" ht="12.75">
      <c r="A391">
        <v>382</v>
      </c>
      <c r="B391" s="1"/>
      <c r="C391">
        <f>IF(B391&lt;&gt;"",VLOOKUP(B391,iscritti_18634!$A$2:$G$297,4,FALSE),"")</f>
      </c>
      <c r="D391">
        <f>IF(B391&lt;&gt;"",VLOOKUP(B391,iscritti_18634!$A$2:$G$297,2,FALSE),"")</f>
      </c>
      <c r="E391">
        <f>IF(B391&lt;&gt;"",VLOOKUP(B391,iscritti_18634!$A$2:$G$297,3,FALSE),"")</f>
      </c>
      <c r="F391">
        <f>IF(E391&lt;&gt;"",VLOOKUP(E391,'18634'!$AG$3:'18634'!$AH$6,2,FALSE),"")</f>
      </c>
      <c r="G391">
        <f>COUNTA('18634'!$H$391:'18634'!$M$391)</f>
        <v>0</v>
      </c>
      <c r="H391" s="1"/>
      <c r="I391" s="1"/>
      <c r="J391" s="1"/>
      <c r="K391" s="1"/>
      <c r="L391" s="1"/>
      <c r="M391" s="1"/>
      <c r="N391">
        <f>IF('18634'!$G$391&lt;&gt;0,'18634'!$O$391/'18634'!$G$391,"")</f>
      </c>
      <c r="O391">
        <f>SUM('18634'!$H$391:'18634'!$M$391)</f>
        <v>0</v>
      </c>
      <c r="P391" s="1"/>
      <c r="Q391" s="1"/>
      <c r="R391">
        <f>SUM('18634'!$O$391:'18634'!$Q$391)+'18634'!$AF$391</f>
        <v>0</v>
      </c>
      <c r="S391">
        <f>SUM('18634'!$R$391:'18634'!$R$391)</f>
        <v>0</v>
      </c>
      <c r="T391">
        <v>382</v>
      </c>
      <c r="V391" s="1"/>
      <c r="W391" s="1"/>
      <c r="X391" s="1"/>
      <c r="AF391">
        <f>'18634'!$G$391*IF(E391&lt;&gt;"",'18634'!$F$391,0)</f>
        <v>0</v>
      </c>
    </row>
    <row r="392" spans="1:32" ht="12.75">
      <c r="A392">
        <v>383</v>
      </c>
      <c r="B392" s="1"/>
      <c r="C392">
        <f>IF(B392&lt;&gt;"",VLOOKUP(B392,iscritti_18634!$A$2:$G$297,4,FALSE),"")</f>
      </c>
      <c r="D392">
        <f>IF(B392&lt;&gt;"",VLOOKUP(B392,iscritti_18634!$A$2:$G$297,2,FALSE),"")</f>
      </c>
      <c r="E392">
        <f>IF(B392&lt;&gt;"",VLOOKUP(B392,iscritti_18634!$A$2:$G$297,3,FALSE),"")</f>
      </c>
      <c r="F392">
        <f>IF(E392&lt;&gt;"",VLOOKUP(E392,'18634'!$AG$3:'18634'!$AH$6,2,FALSE),"")</f>
      </c>
      <c r="G392">
        <f>COUNTA('18634'!$H$392:'18634'!$M$392)</f>
        <v>0</v>
      </c>
      <c r="H392" s="1"/>
      <c r="I392" s="1"/>
      <c r="J392" s="1"/>
      <c r="K392" s="1"/>
      <c r="L392" s="1"/>
      <c r="M392" s="1"/>
      <c r="N392">
        <f>IF('18634'!$G$392&lt;&gt;0,'18634'!$O$392/'18634'!$G$392,"")</f>
      </c>
      <c r="O392">
        <f>SUM('18634'!$H$392:'18634'!$M$392)</f>
        <v>0</v>
      </c>
      <c r="P392" s="1"/>
      <c r="Q392" s="1"/>
      <c r="R392">
        <f>SUM('18634'!$O$392:'18634'!$Q$392)+'18634'!$AF$392</f>
        <v>0</v>
      </c>
      <c r="S392">
        <f>SUM('18634'!$R$392:'18634'!$R$392)</f>
        <v>0</v>
      </c>
      <c r="T392">
        <v>383</v>
      </c>
      <c r="V392" s="1"/>
      <c r="W392" s="1"/>
      <c r="X392" s="1"/>
      <c r="AF392">
        <f>'18634'!$G$392*IF(E392&lt;&gt;"",'18634'!$F$392,0)</f>
        <v>0</v>
      </c>
    </row>
    <row r="393" spans="1:32" ht="12.75">
      <c r="A393">
        <v>384</v>
      </c>
      <c r="B393" s="1"/>
      <c r="C393">
        <f>IF(B393&lt;&gt;"",VLOOKUP(B393,iscritti_18634!$A$2:$G$297,4,FALSE),"")</f>
      </c>
      <c r="D393">
        <f>IF(B393&lt;&gt;"",VLOOKUP(B393,iscritti_18634!$A$2:$G$297,2,FALSE),"")</f>
      </c>
      <c r="E393">
        <f>IF(B393&lt;&gt;"",VLOOKUP(B393,iscritti_18634!$A$2:$G$297,3,FALSE),"")</f>
      </c>
      <c r="F393">
        <f>IF(E393&lt;&gt;"",VLOOKUP(E393,'18634'!$AG$3:'18634'!$AH$6,2,FALSE),"")</f>
      </c>
      <c r="G393">
        <f>COUNTA('18634'!$H$393:'18634'!$M$393)</f>
        <v>0</v>
      </c>
      <c r="H393" s="1"/>
      <c r="I393" s="1"/>
      <c r="J393" s="1"/>
      <c r="K393" s="1"/>
      <c r="L393" s="1"/>
      <c r="M393" s="1"/>
      <c r="N393">
        <f>IF('18634'!$G$393&lt;&gt;0,'18634'!$O$393/'18634'!$G$393,"")</f>
      </c>
      <c r="O393">
        <f>SUM('18634'!$H$393:'18634'!$M$393)</f>
        <v>0</v>
      </c>
      <c r="P393" s="1"/>
      <c r="Q393" s="1"/>
      <c r="R393">
        <f>SUM('18634'!$O$393:'18634'!$Q$393)+'18634'!$AF$393</f>
        <v>0</v>
      </c>
      <c r="S393">
        <f>SUM('18634'!$R$393:'18634'!$R$393)</f>
        <v>0</v>
      </c>
      <c r="T393">
        <v>384</v>
      </c>
      <c r="V393" s="1"/>
      <c r="W393" s="1"/>
      <c r="X393" s="1"/>
      <c r="AF393">
        <f>'18634'!$G$393*IF(E393&lt;&gt;"",'18634'!$F$393,0)</f>
        <v>0</v>
      </c>
    </row>
    <row r="394" spans="1:32" ht="12.75">
      <c r="A394">
        <v>385</v>
      </c>
      <c r="B394" s="1"/>
      <c r="C394">
        <f>IF(B394&lt;&gt;"",VLOOKUP(B394,iscritti_18634!$A$2:$G$297,4,FALSE),"")</f>
      </c>
      <c r="D394">
        <f>IF(B394&lt;&gt;"",VLOOKUP(B394,iscritti_18634!$A$2:$G$297,2,FALSE),"")</f>
      </c>
      <c r="E394">
        <f>IF(B394&lt;&gt;"",VLOOKUP(B394,iscritti_18634!$A$2:$G$297,3,FALSE),"")</f>
      </c>
      <c r="F394">
        <f>IF(E394&lt;&gt;"",VLOOKUP(E394,'18634'!$AG$3:'18634'!$AH$6,2,FALSE),"")</f>
      </c>
      <c r="G394">
        <f>COUNTA('18634'!$H$394:'18634'!$M$394)</f>
        <v>0</v>
      </c>
      <c r="H394" s="1"/>
      <c r="I394" s="1"/>
      <c r="J394" s="1"/>
      <c r="K394" s="1"/>
      <c r="L394" s="1"/>
      <c r="M394" s="1"/>
      <c r="N394">
        <f>IF('18634'!$G$394&lt;&gt;0,'18634'!$O$394/'18634'!$G$394,"")</f>
      </c>
      <c r="O394">
        <f>SUM('18634'!$H$394:'18634'!$M$394)</f>
        <v>0</v>
      </c>
      <c r="P394" s="1"/>
      <c r="Q394" s="1"/>
      <c r="R394">
        <f>SUM('18634'!$O$394:'18634'!$Q$394)+'18634'!$AF$394</f>
        <v>0</v>
      </c>
      <c r="S394">
        <f>SUM('18634'!$R$394:'18634'!$R$394)</f>
        <v>0</v>
      </c>
      <c r="T394">
        <v>385</v>
      </c>
      <c r="V394" s="1"/>
      <c r="W394" s="1"/>
      <c r="X394" s="1"/>
      <c r="AF394">
        <f>'18634'!$G$394*IF(E394&lt;&gt;"",'18634'!$F$394,0)</f>
        <v>0</v>
      </c>
    </row>
    <row r="395" spans="1:32" ht="12.75">
      <c r="A395">
        <v>386</v>
      </c>
      <c r="B395" s="1"/>
      <c r="C395">
        <f>IF(B395&lt;&gt;"",VLOOKUP(B395,iscritti_18634!$A$2:$G$297,4,FALSE),"")</f>
      </c>
      <c r="D395">
        <f>IF(B395&lt;&gt;"",VLOOKUP(B395,iscritti_18634!$A$2:$G$297,2,FALSE),"")</f>
      </c>
      <c r="E395">
        <f>IF(B395&lt;&gt;"",VLOOKUP(B395,iscritti_18634!$A$2:$G$297,3,FALSE),"")</f>
      </c>
      <c r="F395">
        <f>IF(E395&lt;&gt;"",VLOOKUP(E395,'18634'!$AG$3:'18634'!$AH$6,2,FALSE),"")</f>
      </c>
      <c r="G395">
        <f>COUNTA('18634'!$H$395:'18634'!$M$395)</f>
        <v>0</v>
      </c>
      <c r="H395" s="1"/>
      <c r="I395" s="1"/>
      <c r="J395" s="1"/>
      <c r="K395" s="1"/>
      <c r="L395" s="1"/>
      <c r="M395" s="1"/>
      <c r="N395">
        <f>IF('18634'!$G$395&lt;&gt;0,'18634'!$O$395/'18634'!$G$395,"")</f>
      </c>
      <c r="O395">
        <f>SUM('18634'!$H$395:'18634'!$M$395)</f>
        <v>0</v>
      </c>
      <c r="P395" s="1"/>
      <c r="Q395" s="1"/>
      <c r="R395">
        <f>SUM('18634'!$O$395:'18634'!$Q$395)+'18634'!$AF$395</f>
        <v>0</v>
      </c>
      <c r="S395">
        <f>SUM('18634'!$R$395:'18634'!$R$395)</f>
        <v>0</v>
      </c>
      <c r="T395">
        <v>386</v>
      </c>
      <c r="V395" s="1"/>
      <c r="W395" s="1"/>
      <c r="X395" s="1"/>
      <c r="AF395">
        <f>'18634'!$G$395*IF(E395&lt;&gt;"",'18634'!$F$395,0)</f>
        <v>0</v>
      </c>
    </row>
    <row r="396" spans="1:32" ht="12.75">
      <c r="A396">
        <v>387</v>
      </c>
      <c r="B396" s="1"/>
      <c r="C396">
        <f>IF(B396&lt;&gt;"",VLOOKUP(B396,iscritti_18634!$A$2:$G$297,4,FALSE),"")</f>
      </c>
      <c r="D396">
        <f>IF(B396&lt;&gt;"",VLOOKUP(B396,iscritti_18634!$A$2:$G$297,2,FALSE),"")</f>
      </c>
      <c r="E396">
        <f>IF(B396&lt;&gt;"",VLOOKUP(B396,iscritti_18634!$A$2:$G$297,3,FALSE),"")</f>
      </c>
      <c r="F396">
        <f>IF(E396&lt;&gt;"",VLOOKUP(E396,'18634'!$AG$3:'18634'!$AH$6,2,FALSE),"")</f>
      </c>
      <c r="G396">
        <f>COUNTA('18634'!$H$396:'18634'!$M$396)</f>
        <v>0</v>
      </c>
      <c r="H396" s="1"/>
      <c r="I396" s="1"/>
      <c r="J396" s="1"/>
      <c r="K396" s="1"/>
      <c r="L396" s="1"/>
      <c r="M396" s="1"/>
      <c r="N396">
        <f>IF('18634'!$G$396&lt;&gt;0,'18634'!$O$396/'18634'!$G$396,"")</f>
      </c>
      <c r="O396">
        <f>SUM('18634'!$H$396:'18634'!$M$396)</f>
        <v>0</v>
      </c>
      <c r="P396" s="1"/>
      <c r="Q396" s="1"/>
      <c r="R396">
        <f>SUM('18634'!$O$396:'18634'!$Q$396)+'18634'!$AF$396</f>
        <v>0</v>
      </c>
      <c r="S396">
        <f>SUM('18634'!$R$396:'18634'!$R$396)</f>
        <v>0</v>
      </c>
      <c r="T396">
        <v>387</v>
      </c>
      <c r="V396" s="1"/>
      <c r="W396" s="1"/>
      <c r="X396" s="1"/>
      <c r="AF396">
        <f>'18634'!$G$396*IF(E396&lt;&gt;"",'18634'!$F$396,0)</f>
        <v>0</v>
      </c>
    </row>
    <row r="397" spans="1:32" ht="12.75">
      <c r="A397">
        <v>388</v>
      </c>
      <c r="B397" s="1"/>
      <c r="C397">
        <f>IF(B397&lt;&gt;"",VLOOKUP(B397,iscritti_18634!$A$2:$G$297,4,FALSE),"")</f>
      </c>
      <c r="D397">
        <f>IF(B397&lt;&gt;"",VLOOKUP(B397,iscritti_18634!$A$2:$G$297,2,FALSE),"")</f>
      </c>
      <c r="E397">
        <f>IF(B397&lt;&gt;"",VLOOKUP(B397,iscritti_18634!$A$2:$G$297,3,FALSE),"")</f>
      </c>
      <c r="F397">
        <f>IF(E397&lt;&gt;"",VLOOKUP(E397,'18634'!$AG$3:'18634'!$AH$6,2,FALSE),"")</f>
      </c>
      <c r="G397">
        <f>COUNTA('18634'!$H$397:'18634'!$M$397)</f>
        <v>0</v>
      </c>
      <c r="H397" s="1"/>
      <c r="I397" s="1"/>
      <c r="J397" s="1"/>
      <c r="K397" s="1"/>
      <c r="L397" s="1"/>
      <c r="M397" s="1"/>
      <c r="N397">
        <f>IF('18634'!$G$397&lt;&gt;0,'18634'!$O$397/'18634'!$G$397,"")</f>
      </c>
      <c r="O397">
        <f>SUM('18634'!$H$397:'18634'!$M$397)</f>
        <v>0</v>
      </c>
      <c r="P397" s="1"/>
      <c r="Q397" s="1"/>
      <c r="R397">
        <f>SUM('18634'!$O$397:'18634'!$Q$397)+'18634'!$AF$397</f>
        <v>0</v>
      </c>
      <c r="S397">
        <f>SUM('18634'!$R$397:'18634'!$R$397)</f>
        <v>0</v>
      </c>
      <c r="T397">
        <v>388</v>
      </c>
      <c r="V397" s="1"/>
      <c r="W397" s="1"/>
      <c r="X397" s="1"/>
      <c r="AF397">
        <f>'18634'!$G$397*IF(E397&lt;&gt;"",'18634'!$F$397,0)</f>
        <v>0</v>
      </c>
    </row>
    <row r="398" spans="1:32" ht="12.75">
      <c r="A398">
        <v>389</v>
      </c>
      <c r="B398" s="1"/>
      <c r="C398">
        <f>IF(B398&lt;&gt;"",VLOOKUP(B398,iscritti_18634!$A$2:$G$297,4,FALSE),"")</f>
      </c>
      <c r="D398">
        <f>IF(B398&lt;&gt;"",VLOOKUP(B398,iscritti_18634!$A$2:$G$297,2,FALSE),"")</f>
      </c>
      <c r="E398">
        <f>IF(B398&lt;&gt;"",VLOOKUP(B398,iscritti_18634!$A$2:$G$297,3,FALSE),"")</f>
      </c>
      <c r="F398">
        <f>IF(E398&lt;&gt;"",VLOOKUP(E398,'18634'!$AG$3:'18634'!$AH$6,2,FALSE),"")</f>
      </c>
      <c r="G398">
        <f>COUNTA('18634'!$H$398:'18634'!$M$398)</f>
        <v>0</v>
      </c>
      <c r="H398" s="1"/>
      <c r="I398" s="1"/>
      <c r="J398" s="1"/>
      <c r="K398" s="1"/>
      <c r="L398" s="1"/>
      <c r="M398" s="1"/>
      <c r="N398">
        <f>IF('18634'!$G$398&lt;&gt;0,'18634'!$O$398/'18634'!$G$398,"")</f>
      </c>
      <c r="O398">
        <f>SUM('18634'!$H$398:'18634'!$M$398)</f>
        <v>0</v>
      </c>
      <c r="P398" s="1"/>
      <c r="Q398" s="1"/>
      <c r="R398">
        <f>SUM('18634'!$O$398:'18634'!$Q$398)+'18634'!$AF$398</f>
        <v>0</v>
      </c>
      <c r="S398">
        <f>SUM('18634'!$R$398:'18634'!$R$398)</f>
        <v>0</v>
      </c>
      <c r="T398">
        <v>389</v>
      </c>
      <c r="V398" s="1"/>
      <c r="W398" s="1"/>
      <c r="X398" s="1"/>
      <c r="AF398">
        <f>'18634'!$G$398*IF(E398&lt;&gt;"",'18634'!$F$398,0)</f>
        <v>0</v>
      </c>
    </row>
    <row r="399" spans="1:32" ht="12.75">
      <c r="A399">
        <v>390</v>
      </c>
      <c r="B399" s="1"/>
      <c r="C399">
        <f>IF(B399&lt;&gt;"",VLOOKUP(B399,iscritti_18634!$A$2:$G$297,4,FALSE),"")</f>
      </c>
      <c r="D399">
        <f>IF(B399&lt;&gt;"",VLOOKUP(B399,iscritti_18634!$A$2:$G$297,2,FALSE),"")</f>
      </c>
      <c r="E399">
        <f>IF(B399&lt;&gt;"",VLOOKUP(B399,iscritti_18634!$A$2:$G$297,3,FALSE),"")</f>
      </c>
      <c r="F399">
        <f>IF(E399&lt;&gt;"",VLOOKUP(E399,'18634'!$AG$3:'18634'!$AH$6,2,FALSE),"")</f>
      </c>
      <c r="G399">
        <f>COUNTA('18634'!$H$399:'18634'!$M$399)</f>
        <v>0</v>
      </c>
      <c r="H399" s="1"/>
      <c r="I399" s="1"/>
      <c r="J399" s="1"/>
      <c r="K399" s="1"/>
      <c r="L399" s="1"/>
      <c r="M399" s="1"/>
      <c r="N399">
        <f>IF('18634'!$G$399&lt;&gt;0,'18634'!$O$399/'18634'!$G$399,"")</f>
      </c>
      <c r="O399">
        <f>SUM('18634'!$H$399:'18634'!$M$399)</f>
        <v>0</v>
      </c>
      <c r="P399" s="1"/>
      <c r="Q399" s="1"/>
      <c r="R399">
        <f>SUM('18634'!$O$399:'18634'!$Q$399)+'18634'!$AF$399</f>
        <v>0</v>
      </c>
      <c r="S399">
        <f>SUM('18634'!$R$399:'18634'!$R$399)</f>
        <v>0</v>
      </c>
      <c r="T399">
        <v>390</v>
      </c>
      <c r="V399" s="1"/>
      <c r="W399" s="1"/>
      <c r="X399" s="1"/>
      <c r="AF399">
        <f>'18634'!$G$399*IF(E399&lt;&gt;"",'18634'!$F$399,0)</f>
        <v>0</v>
      </c>
    </row>
    <row r="400" spans="1:32" ht="12.75">
      <c r="A400">
        <v>391</v>
      </c>
      <c r="B400" s="1"/>
      <c r="C400">
        <f>IF(B400&lt;&gt;"",VLOOKUP(B400,iscritti_18634!$A$2:$G$297,4,FALSE),"")</f>
      </c>
      <c r="D400">
        <f>IF(B400&lt;&gt;"",VLOOKUP(B400,iscritti_18634!$A$2:$G$297,2,FALSE),"")</f>
      </c>
      <c r="E400">
        <f>IF(B400&lt;&gt;"",VLOOKUP(B400,iscritti_18634!$A$2:$G$297,3,FALSE),"")</f>
      </c>
      <c r="F400">
        <f>IF(E400&lt;&gt;"",VLOOKUP(E400,'18634'!$AG$3:'18634'!$AH$6,2,FALSE),"")</f>
      </c>
      <c r="G400">
        <f>COUNTA('18634'!$H$400:'18634'!$M$400)</f>
        <v>0</v>
      </c>
      <c r="H400" s="1"/>
      <c r="I400" s="1"/>
      <c r="J400" s="1"/>
      <c r="K400" s="1"/>
      <c r="L400" s="1"/>
      <c r="M400" s="1"/>
      <c r="N400">
        <f>IF('18634'!$G$400&lt;&gt;0,'18634'!$O$400/'18634'!$G$400,"")</f>
      </c>
      <c r="O400">
        <f>SUM('18634'!$H$400:'18634'!$M$400)</f>
        <v>0</v>
      </c>
      <c r="P400" s="1"/>
      <c r="Q400" s="1"/>
      <c r="R400">
        <f>SUM('18634'!$O$400:'18634'!$Q$400)+'18634'!$AF$400</f>
        <v>0</v>
      </c>
      <c r="S400">
        <f>SUM('18634'!$R$400:'18634'!$R$400)</f>
        <v>0</v>
      </c>
      <c r="T400">
        <v>391</v>
      </c>
      <c r="V400" s="1"/>
      <c r="W400" s="1"/>
      <c r="X400" s="1"/>
      <c r="AF400">
        <f>'18634'!$G$400*IF(E400&lt;&gt;"",'18634'!$F$400,0)</f>
        <v>0</v>
      </c>
    </row>
    <row r="401" spans="1:32" ht="12.75">
      <c r="A401">
        <v>392</v>
      </c>
      <c r="B401" s="1"/>
      <c r="C401">
        <f>IF(B401&lt;&gt;"",VLOOKUP(B401,iscritti_18634!$A$2:$G$297,4,FALSE),"")</f>
      </c>
      <c r="D401">
        <f>IF(B401&lt;&gt;"",VLOOKUP(B401,iscritti_18634!$A$2:$G$297,2,FALSE),"")</f>
      </c>
      <c r="E401">
        <f>IF(B401&lt;&gt;"",VLOOKUP(B401,iscritti_18634!$A$2:$G$297,3,FALSE),"")</f>
      </c>
      <c r="F401">
        <f>IF(E401&lt;&gt;"",VLOOKUP(E401,'18634'!$AG$3:'18634'!$AH$6,2,FALSE),"")</f>
      </c>
      <c r="G401">
        <f>COUNTA('18634'!$H$401:'18634'!$M$401)</f>
        <v>0</v>
      </c>
      <c r="H401" s="1"/>
      <c r="I401" s="1"/>
      <c r="J401" s="1"/>
      <c r="K401" s="1"/>
      <c r="L401" s="1"/>
      <c r="M401" s="1"/>
      <c r="N401">
        <f>IF('18634'!$G$401&lt;&gt;0,'18634'!$O$401/'18634'!$G$401,"")</f>
      </c>
      <c r="O401">
        <f>SUM('18634'!$H$401:'18634'!$M$401)</f>
        <v>0</v>
      </c>
      <c r="P401" s="1"/>
      <c r="Q401" s="1"/>
      <c r="R401">
        <f>SUM('18634'!$O$401:'18634'!$Q$401)+'18634'!$AF$401</f>
        <v>0</v>
      </c>
      <c r="S401">
        <f>SUM('18634'!$R$401:'18634'!$R$401)</f>
        <v>0</v>
      </c>
      <c r="T401">
        <v>392</v>
      </c>
      <c r="V401" s="1"/>
      <c r="W401" s="1"/>
      <c r="X401" s="1"/>
      <c r="AF401">
        <f>'18634'!$G$401*IF(E401&lt;&gt;"",'18634'!$F$401,0)</f>
        <v>0</v>
      </c>
    </row>
    <row r="402" spans="1:32" ht="12.75">
      <c r="A402">
        <v>393</v>
      </c>
      <c r="B402" s="1"/>
      <c r="C402">
        <f>IF(B402&lt;&gt;"",VLOOKUP(B402,iscritti_18634!$A$2:$G$297,4,FALSE),"")</f>
      </c>
      <c r="D402">
        <f>IF(B402&lt;&gt;"",VLOOKUP(B402,iscritti_18634!$A$2:$G$297,2,FALSE),"")</f>
      </c>
      <c r="E402">
        <f>IF(B402&lt;&gt;"",VLOOKUP(B402,iscritti_18634!$A$2:$G$297,3,FALSE),"")</f>
      </c>
      <c r="F402">
        <f>IF(E402&lt;&gt;"",VLOOKUP(E402,'18634'!$AG$3:'18634'!$AH$6,2,FALSE),"")</f>
      </c>
      <c r="G402">
        <f>COUNTA('18634'!$H$402:'18634'!$M$402)</f>
        <v>0</v>
      </c>
      <c r="H402" s="1"/>
      <c r="I402" s="1"/>
      <c r="J402" s="1"/>
      <c r="K402" s="1"/>
      <c r="L402" s="1"/>
      <c r="M402" s="1"/>
      <c r="N402">
        <f>IF('18634'!$G$402&lt;&gt;0,'18634'!$O$402/'18634'!$G$402,"")</f>
      </c>
      <c r="O402">
        <f>SUM('18634'!$H$402:'18634'!$M$402)</f>
        <v>0</v>
      </c>
      <c r="P402" s="1"/>
      <c r="Q402" s="1"/>
      <c r="R402">
        <f>SUM('18634'!$O$402:'18634'!$Q$402)+'18634'!$AF$402</f>
        <v>0</v>
      </c>
      <c r="S402">
        <f>SUM('18634'!$R$402:'18634'!$R$402)</f>
        <v>0</v>
      </c>
      <c r="T402">
        <v>393</v>
      </c>
      <c r="V402" s="1"/>
      <c r="W402" s="1"/>
      <c r="X402" s="1"/>
      <c r="AF402">
        <f>'18634'!$G$402*IF(E402&lt;&gt;"",'18634'!$F$402,0)</f>
        <v>0</v>
      </c>
    </row>
    <row r="403" spans="1:32" ht="12.75">
      <c r="A403">
        <v>394</v>
      </c>
      <c r="B403" s="1"/>
      <c r="C403">
        <f>IF(B403&lt;&gt;"",VLOOKUP(B403,iscritti_18634!$A$2:$G$297,4,FALSE),"")</f>
      </c>
      <c r="D403">
        <f>IF(B403&lt;&gt;"",VLOOKUP(B403,iscritti_18634!$A$2:$G$297,2,FALSE),"")</f>
      </c>
      <c r="E403">
        <f>IF(B403&lt;&gt;"",VLOOKUP(B403,iscritti_18634!$A$2:$G$297,3,FALSE),"")</f>
      </c>
      <c r="F403">
        <f>IF(E403&lt;&gt;"",VLOOKUP(E403,'18634'!$AG$3:'18634'!$AH$6,2,FALSE),"")</f>
      </c>
      <c r="G403">
        <f>COUNTA('18634'!$H$403:'18634'!$M$403)</f>
        <v>0</v>
      </c>
      <c r="H403" s="1"/>
      <c r="I403" s="1"/>
      <c r="J403" s="1"/>
      <c r="K403" s="1"/>
      <c r="L403" s="1"/>
      <c r="M403" s="1"/>
      <c r="N403">
        <f>IF('18634'!$G$403&lt;&gt;0,'18634'!$O$403/'18634'!$G$403,"")</f>
      </c>
      <c r="O403">
        <f>SUM('18634'!$H$403:'18634'!$M$403)</f>
        <v>0</v>
      </c>
      <c r="P403" s="1"/>
      <c r="Q403" s="1"/>
      <c r="R403">
        <f>SUM('18634'!$O$403:'18634'!$Q$403)+'18634'!$AF$403</f>
        <v>0</v>
      </c>
      <c r="S403">
        <f>SUM('18634'!$R$403:'18634'!$R$403)</f>
        <v>0</v>
      </c>
      <c r="T403">
        <v>394</v>
      </c>
      <c r="V403" s="1"/>
      <c r="W403" s="1"/>
      <c r="X403" s="1"/>
      <c r="AF403">
        <f>'18634'!$G$403*IF(E403&lt;&gt;"",'18634'!$F$403,0)</f>
        <v>0</v>
      </c>
    </row>
    <row r="404" spans="1:32" ht="12.75">
      <c r="A404">
        <v>395</v>
      </c>
      <c r="B404" s="1"/>
      <c r="C404">
        <f>IF(B404&lt;&gt;"",VLOOKUP(B404,iscritti_18634!$A$2:$G$297,4,FALSE),"")</f>
      </c>
      <c r="D404">
        <f>IF(B404&lt;&gt;"",VLOOKUP(B404,iscritti_18634!$A$2:$G$297,2,FALSE),"")</f>
      </c>
      <c r="E404">
        <f>IF(B404&lt;&gt;"",VLOOKUP(B404,iscritti_18634!$A$2:$G$297,3,FALSE),"")</f>
      </c>
      <c r="F404">
        <f>IF(E404&lt;&gt;"",VLOOKUP(E404,'18634'!$AG$3:'18634'!$AH$6,2,FALSE),"")</f>
      </c>
      <c r="G404">
        <f>COUNTA('18634'!$H$404:'18634'!$M$404)</f>
        <v>0</v>
      </c>
      <c r="H404" s="1"/>
      <c r="I404" s="1"/>
      <c r="J404" s="1"/>
      <c r="K404" s="1"/>
      <c r="L404" s="1"/>
      <c r="M404" s="1"/>
      <c r="N404">
        <f>IF('18634'!$G$404&lt;&gt;0,'18634'!$O$404/'18634'!$G$404,"")</f>
      </c>
      <c r="O404">
        <f>SUM('18634'!$H$404:'18634'!$M$404)</f>
        <v>0</v>
      </c>
      <c r="P404" s="1"/>
      <c r="Q404" s="1"/>
      <c r="R404">
        <f>SUM('18634'!$O$404:'18634'!$Q$404)+'18634'!$AF$404</f>
        <v>0</v>
      </c>
      <c r="S404">
        <f>SUM('18634'!$R$404:'18634'!$R$404)</f>
        <v>0</v>
      </c>
      <c r="T404">
        <v>395</v>
      </c>
      <c r="V404" s="1"/>
      <c r="W404" s="1"/>
      <c r="X404" s="1"/>
      <c r="AF404">
        <f>'18634'!$G$404*IF(E404&lt;&gt;"",'18634'!$F$404,0)</f>
        <v>0</v>
      </c>
    </row>
    <row r="405" spans="1:32" ht="12.75">
      <c r="A405">
        <v>396</v>
      </c>
      <c r="B405" s="1"/>
      <c r="C405">
        <f>IF(B405&lt;&gt;"",VLOOKUP(B405,iscritti_18634!$A$2:$G$297,4,FALSE),"")</f>
      </c>
      <c r="D405">
        <f>IF(B405&lt;&gt;"",VLOOKUP(B405,iscritti_18634!$A$2:$G$297,2,FALSE),"")</f>
      </c>
      <c r="E405">
        <f>IF(B405&lt;&gt;"",VLOOKUP(B405,iscritti_18634!$A$2:$G$297,3,FALSE),"")</f>
      </c>
      <c r="F405">
        <f>IF(E405&lt;&gt;"",VLOOKUP(E405,'18634'!$AG$3:'18634'!$AH$6,2,FALSE),"")</f>
      </c>
      <c r="G405">
        <f>COUNTA('18634'!$H$405:'18634'!$M$405)</f>
        <v>0</v>
      </c>
      <c r="H405" s="1"/>
      <c r="I405" s="1"/>
      <c r="J405" s="1"/>
      <c r="K405" s="1"/>
      <c r="L405" s="1"/>
      <c r="M405" s="1"/>
      <c r="N405">
        <f>IF('18634'!$G$405&lt;&gt;0,'18634'!$O$405/'18634'!$G$405,"")</f>
      </c>
      <c r="O405">
        <f>SUM('18634'!$H$405:'18634'!$M$405)</f>
        <v>0</v>
      </c>
      <c r="P405" s="1"/>
      <c r="Q405" s="1"/>
      <c r="R405">
        <f>SUM('18634'!$O$405:'18634'!$Q$405)+'18634'!$AF$405</f>
        <v>0</v>
      </c>
      <c r="S405">
        <f>SUM('18634'!$R$405:'18634'!$R$405)</f>
        <v>0</v>
      </c>
      <c r="T405">
        <v>396</v>
      </c>
      <c r="V405" s="1"/>
      <c r="W405" s="1"/>
      <c r="X405" s="1"/>
      <c r="AF405">
        <f>'18634'!$G$405*IF(E405&lt;&gt;"",'18634'!$F$405,0)</f>
        <v>0</v>
      </c>
    </row>
    <row r="406" spans="1:32" ht="12.75">
      <c r="A406">
        <v>397</v>
      </c>
      <c r="B406" s="1"/>
      <c r="C406">
        <f>IF(B406&lt;&gt;"",VLOOKUP(B406,iscritti_18634!$A$2:$G$297,4,FALSE),"")</f>
      </c>
      <c r="D406">
        <f>IF(B406&lt;&gt;"",VLOOKUP(B406,iscritti_18634!$A$2:$G$297,2,FALSE),"")</f>
      </c>
      <c r="E406">
        <f>IF(B406&lt;&gt;"",VLOOKUP(B406,iscritti_18634!$A$2:$G$297,3,FALSE),"")</f>
      </c>
      <c r="F406">
        <f>IF(E406&lt;&gt;"",VLOOKUP(E406,'18634'!$AG$3:'18634'!$AH$6,2,FALSE),"")</f>
      </c>
      <c r="G406">
        <f>COUNTA('18634'!$H$406:'18634'!$M$406)</f>
        <v>0</v>
      </c>
      <c r="H406" s="1"/>
      <c r="I406" s="1"/>
      <c r="J406" s="1"/>
      <c r="K406" s="1"/>
      <c r="L406" s="1"/>
      <c r="M406" s="1"/>
      <c r="N406">
        <f>IF('18634'!$G$406&lt;&gt;0,'18634'!$O$406/'18634'!$G$406,"")</f>
      </c>
      <c r="O406">
        <f>SUM('18634'!$H$406:'18634'!$M$406)</f>
        <v>0</v>
      </c>
      <c r="P406" s="1"/>
      <c r="Q406" s="1"/>
      <c r="R406">
        <f>SUM('18634'!$O$406:'18634'!$Q$406)+'18634'!$AF$406</f>
        <v>0</v>
      </c>
      <c r="S406">
        <f>SUM('18634'!$R$406:'18634'!$R$406)</f>
        <v>0</v>
      </c>
      <c r="T406">
        <v>397</v>
      </c>
      <c r="V406" s="1"/>
      <c r="W406" s="1"/>
      <c r="X406" s="1"/>
      <c r="AF406">
        <f>'18634'!$G$406*IF(E406&lt;&gt;"",'18634'!$F$406,0)</f>
        <v>0</v>
      </c>
    </row>
    <row r="407" spans="1:32" ht="12.75">
      <c r="A407">
        <v>398</v>
      </c>
      <c r="B407" s="1"/>
      <c r="C407">
        <f>IF(B407&lt;&gt;"",VLOOKUP(B407,iscritti_18634!$A$2:$G$297,4,FALSE),"")</f>
      </c>
      <c r="D407">
        <f>IF(B407&lt;&gt;"",VLOOKUP(B407,iscritti_18634!$A$2:$G$297,2,FALSE),"")</f>
      </c>
      <c r="E407">
        <f>IF(B407&lt;&gt;"",VLOOKUP(B407,iscritti_18634!$A$2:$G$297,3,FALSE),"")</f>
      </c>
      <c r="F407">
        <f>IF(E407&lt;&gt;"",VLOOKUP(E407,'18634'!$AG$3:'18634'!$AH$6,2,FALSE),"")</f>
      </c>
      <c r="G407">
        <f>COUNTA('18634'!$H$407:'18634'!$M$407)</f>
        <v>0</v>
      </c>
      <c r="H407" s="1"/>
      <c r="I407" s="1"/>
      <c r="J407" s="1"/>
      <c r="K407" s="1"/>
      <c r="L407" s="1"/>
      <c r="M407" s="1"/>
      <c r="N407">
        <f>IF('18634'!$G$407&lt;&gt;0,'18634'!$O$407/'18634'!$G$407,"")</f>
      </c>
      <c r="O407">
        <f>SUM('18634'!$H$407:'18634'!$M$407)</f>
        <v>0</v>
      </c>
      <c r="P407" s="1"/>
      <c r="Q407" s="1"/>
      <c r="R407">
        <f>SUM('18634'!$O$407:'18634'!$Q$407)+'18634'!$AF$407</f>
        <v>0</v>
      </c>
      <c r="S407">
        <f>SUM('18634'!$R$407:'18634'!$R$407)</f>
        <v>0</v>
      </c>
      <c r="T407">
        <v>398</v>
      </c>
      <c r="V407" s="1"/>
      <c r="W407" s="1"/>
      <c r="X407" s="1"/>
      <c r="AF407">
        <f>'18634'!$G$407*IF(E407&lt;&gt;"",'18634'!$F$407,0)</f>
        <v>0</v>
      </c>
    </row>
    <row r="408" spans="1:32" ht="12.75">
      <c r="A408">
        <v>399</v>
      </c>
      <c r="B408" s="1"/>
      <c r="C408">
        <f>IF(B408&lt;&gt;"",VLOOKUP(B408,iscritti_18634!$A$2:$G$297,4,FALSE),"")</f>
      </c>
      <c r="D408">
        <f>IF(B408&lt;&gt;"",VLOOKUP(B408,iscritti_18634!$A$2:$G$297,2,FALSE),"")</f>
      </c>
      <c r="E408">
        <f>IF(B408&lt;&gt;"",VLOOKUP(B408,iscritti_18634!$A$2:$G$297,3,FALSE),"")</f>
      </c>
      <c r="F408">
        <f>IF(E408&lt;&gt;"",VLOOKUP(E408,'18634'!$AG$3:'18634'!$AH$6,2,FALSE),"")</f>
      </c>
      <c r="G408">
        <f>COUNTA('18634'!$H$408:'18634'!$M$408)</f>
        <v>0</v>
      </c>
      <c r="H408" s="1"/>
      <c r="I408" s="1"/>
      <c r="J408" s="1"/>
      <c r="K408" s="1"/>
      <c r="L408" s="1"/>
      <c r="M408" s="1"/>
      <c r="N408">
        <f>IF('18634'!$G$408&lt;&gt;0,'18634'!$O$408/'18634'!$G$408,"")</f>
      </c>
      <c r="O408">
        <f>SUM('18634'!$H$408:'18634'!$M$408)</f>
        <v>0</v>
      </c>
      <c r="P408" s="1"/>
      <c r="Q408" s="1"/>
      <c r="R408">
        <f>SUM('18634'!$O$408:'18634'!$Q$408)+'18634'!$AF$408</f>
        <v>0</v>
      </c>
      <c r="S408">
        <f>SUM('18634'!$R$408:'18634'!$R$408)</f>
        <v>0</v>
      </c>
      <c r="T408">
        <v>399</v>
      </c>
      <c r="V408" s="1"/>
      <c r="W408" s="1"/>
      <c r="X408" s="1"/>
      <c r="AF408">
        <f>'18634'!$G$408*IF(E408&lt;&gt;"",'18634'!$F$408,0)</f>
        <v>0</v>
      </c>
    </row>
    <row r="409" spans="1:32" ht="12.75">
      <c r="A409">
        <v>400</v>
      </c>
      <c r="B409" s="1"/>
      <c r="C409">
        <f>IF(B409&lt;&gt;"",VLOOKUP(B409,iscritti_18634!$A$2:$G$297,4,FALSE),"")</f>
      </c>
      <c r="D409">
        <f>IF(B409&lt;&gt;"",VLOOKUP(B409,iscritti_18634!$A$2:$G$297,2,FALSE),"")</f>
      </c>
      <c r="E409">
        <f>IF(B409&lt;&gt;"",VLOOKUP(B409,iscritti_18634!$A$2:$G$297,3,FALSE),"")</f>
      </c>
      <c r="F409">
        <f>IF(E409&lt;&gt;"",VLOOKUP(E409,'18634'!$AG$3:'18634'!$AH$6,2,FALSE),"")</f>
      </c>
      <c r="G409">
        <f>COUNTA('18634'!$H$409:'18634'!$M$409)</f>
        <v>0</v>
      </c>
      <c r="H409" s="1"/>
      <c r="I409" s="1"/>
      <c r="J409" s="1"/>
      <c r="K409" s="1"/>
      <c r="L409" s="1"/>
      <c r="M409" s="1"/>
      <c r="N409">
        <f>IF('18634'!$G$409&lt;&gt;0,'18634'!$O$409/'18634'!$G$409,"")</f>
      </c>
      <c r="O409">
        <f>SUM('18634'!$H$409:'18634'!$M$409)</f>
        <v>0</v>
      </c>
      <c r="P409" s="1"/>
      <c r="Q409" s="1"/>
      <c r="R409">
        <f>SUM('18634'!$O$409:'18634'!$Q$409)+'18634'!$AF$409</f>
        <v>0</v>
      </c>
      <c r="S409">
        <f>SUM('18634'!$R$409:'18634'!$R$409)</f>
        <v>0</v>
      </c>
      <c r="T409">
        <v>400</v>
      </c>
      <c r="V409" s="1"/>
      <c r="W409" s="1"/>
      <c r="X409" s="1"/>
      <c r="AF409">
        <f>'18634'!$G$409*IF(E409&lt;&gt;"",'18634'!$F$409,0)</f>
        <v>0</v>
      </c>
    </row>
    <row r="410" spans="1:32" ht="12.75">
      <c r="A410">
        <v>401</v>
      </c>
      <c r="B410" s="1"/>
      <c r="C410">
        <f>IF(B410&lt;&gt;"",VLOOKUP(B410,iscritti_18634!$A$2:$G$297,4,FALSE),"")</f>
      </c>
      <c r="D410">
        <f>IF(B410&lt;&gt;"",VLOOKUP(B410,iscritti_18634!$A$2:$G$297,2,FALSE),"")</f>
      </c>
      <c r="E410">
        <f>IF(B410&lt;&gt;"",VLOOKUP(B410,iscritti_18634!$A$2:$G$297,3,FALSE),"")</f>
      </c>
      <c r="F410">
        <f>IF(E410&lt;&gt;"",VLOOKUP(E410,'18634'!$AG$3:'18634'!$AH$6,2,FALSE),"")</f>
      </c>
      <c r="G410">
        <f>COUNTA('18634'!$H$410:'18634'!$M$410)</f>
        <v>0</v>
      </c>
      <c r="H410" s="1"/>
      <c r="I410" s="1"/>
      <c r="J410" s="1"/>
      <c r="K410" s="1"/>
      <c r="L410" s="1"/>
      <c r="M410" s="1"/>
      <c r="N410">
        <f>IF('18634'!$G$410&lt;&gt;0,'18634'!$O$410/'18634'!$G$410,"")</f>
      </c>
      <c r="O410">
        <f>SUM('18634'!$H$410:'18634'!$M$410)</f>
        <v>0</v>
      </c>
      <c r="P410" s="1"/>
      <c r="Q410" s="1"/>
      <c r="R410">
        <f>SUM('18634'!$O$410:'18634'!$Q$410)+'18634'!$AF$410</f>
        <v>0</v>
      </c>
      <c r="S410">
        <f>SUM('18634'!$R$410:'18634'!$R$410)</f>
        <v>0</v>
      </c>
      <c r="T410">
        <v>401</v>
      </c>
      <c r="V410" s="1"/>
      <c r="W410" s="1"/>
      <c r="X410" s="1"/>
      <c r="AF410">
        <f>'18634'!$G$410*IF(E410&lt;&gt;"",'18634'!$F$410,0)</f>
        <v>0</v>
      </c>
    </row>
    <row r="411" spans="1:32" ht="12.75">
      <c r="A411">
        <v>402</v>
      </c>
      <c r="B411" s="1"/>
      <c r="C411">
        <f>IF(B411&lt;&gt;"",VLOOKUP(B411,iscritti_18634!$A$2:$G$297,4,FALSE),"")</f>
      </c>
      <c r="D411">
        <f>IF(B411&lt;&gt;"",VLOOKUP(B411,iscritti_18634!$A$2:$G$297,2,FALSE),"")</f>
      </c>
      <c r="E411">
        <f>IF(B411&lt;&gt;"",VLOOKUP(B411,iscritti_18634!$A$2:$G$297,3,FALSE),"")</f>
      </c>
      <c r="F411">
        <f>IF(E411&lt;&gt;"",VLOOKUP(E411,'18634'!$AG$3:'18634'!$AH$6,2,FALSE),"")</f>
      </c>
      <c r="G411">
        <f>COUNTA('18634'!$H$411:'18634'!$M$411)</f>
        <v>0</v>
      </c>
      <c r="H411" s="1"/>
      <c r="I411" s="1"/>
      <c r="J411" s="1"/>
      <c r="K411" s="1"/>
      <c r="L411" s="1"/>
      <c r="M411" s="1"/>
      <c r="N411">
        <f>IF('18634'!$G$411&lt;&gt;0,'18634'!$O$411/'18634'!$G$411,"")</f>
      </c>
      <c r="O411">
        <f>SUM('18634'!$H$411:'18634'!$M$411)</f>
        <v>0</v>
      </c>
      <c r="P411" s="1"/>
      <c r="Q411" s="1"/>
      <c r="R411">
        <f>SUM('18634'!$O$411:'18634'!$Q$411)+'18634'!$AF$411</f>
        <v>0</v>
      </c>
      <c r="S411">
        <f>SUM('18634'!$R$411:'18634'!$R$411)</f>
        <v>0</v>
      </c>
      <c r="T411">
        <v>402</v>
      </c>
      <c r="V411" s="1"/>
      <c r="W411" s="1"/>
      <c r="X411" s="1"/>
      <c r="AF411">
        <f>'18634'!$G$411*IF(E411&lt;&gt;"",'18634'!$F$411,0)</f>
        <v>0</v>
      </c>
    </row>
    <row r="412" spans="1:32" ht="12.75">
      <c r="A412">
        <v>403</v>
      </c>
      <c r="B412" s="1"/>
      <c r="C412">
        <f>IF(B412&lt;&gt;"",VLOOKUP(B412,iscritti_18634!$A$2:$G$297,4,FALSE),"")</f>
      </c>
      <c r="D412">
        <f>IF(B412&lt;&gt;"",VLOOKUP(B412,iscritti_18634!$A$2:$G$297,2,FALSE),"")</f>
      </c>
      <c r="E412">
        <f>IF(B412&lt;&gt;"",VLOOKUP(B412,iscritti_18634!$A$2:$G$297,3,FALSE),"")</f>
      </c>
      <c r="F412">
        <f>IF(E412&lt;&gt;"",VLOOKUP(E412,'18634'!$AG$3:'18634'!$AH$6,2,FALSE),"")</f>
      </c>
      <c r="G412">
        <f>COUNTA('18634'!$H$412:'18634'!$M$412)</f>
        <v>0</v>
      </c>
      <c r="H412" s="1"/>
      <c r="I412" s="1"/>
      <c r="J412" s="1"/>
      <c r="K412" s="1"/>
      <c r="L412" s="1"/>
      <c r="M412" s="1"/>
      <c r="N412">
        <f>IF('18634'!$G$412&lt;&gt;0,'18634'!$O$412/'18634'!$G$412,"")</f>
      </c>
      <c r="O412">
        <f>SUM('18634'!$H$412:'18634'!$M$412)</f>
        <v>0</v>
      </c>
      <c r="P412" s="1"/>
      <c r="Q412" s="1"/>
      <c r="R412">
        <f>SUM('18634'!$O$412:'18634'!$Q$412)+'18634'!$AF$412</f>
        <v>0</v>
      </c>
      <c r="S412">
        <f>SUM('18634'!$R$412:'18634'!$R$412)</f>
        <v>0</v>
      </c>
      <c r="T412">
        <v>403</v>
      </c>
      <c r="V412" s="1"/>
      <c r="W412" s="1"/>
      <c r="X412" s="1"/>
      <c r="AF412">
        <f>'18634'!$G$412*IF(E412&lt;&gt;"",'18634'!$F$412,0)</f>
        <v>0</v>
      </c>
    </row>
    <row r="413" spans="1:32" ht="12.75">
      <c r="A413">
        <v>404</v>
      </c>
      <c r="B413" s="1"/>
      <c r="C413">
        <f>IF(B413&lt;&gt;"",VLOOKUP(B413,iscritti_18634!$A$2:$G$297,4,FALSE),"")</f>
      </c>
      <c r="D413">
        <f>IF(B413&lt;&gt;"",VLOOKUP(B413,iscritti_18634!$A$2:$G$297,2,FALSE),"")</f>
      </c>
      <c r="E413">
        <f>IF(B413&lt;&gt;"",VLOOKUP(B413,iscritti_18634!$A$2:$G$297,3,FALSE),"")</f>
      </c>
      <c r="F413">
        <f>IF(E413&lt;&gt;"",VLOOKUP(E413,'18634'!$AG$3:'18634'!$AH$6,2,FALSE),"")</f>
      </c>
      <c r="G413">
        <f>COUNTA('18634'!$H$413:'18634'!$M$413)</f>
        <v>0</v>
      </c>
      <c r="H413" s="1"/>
      <c r="I413" s="1"/>
      <c r="J413" s="1"/>
      <c r="K413" s="1"/>
      <c r="L413" s="1"/>
      <c r="M413" s="1"/>
      <c r="N413">
        <f>IF('18634'!$G$413&lt;&gt;0,'18634'!$O$413/'18634'!$G$413,"")</f>
      </c>
      <c r="O413">
        <f>SUM('18634'!$H$413:'18634'!$M$413)</f>
        <v>0</v>
      </c>
      <c r="P413" s="1"/>
      <c r="Q413" s="1"/>
      <c r="R413">
        <f>SUM('18634'!$O$413:'18634'!$Q$413)+'18634'!$AF$413</f>
        <v>0</v>
      </c>
      <c r="S413">
        <f>SUM('18634'!$R$413:'18634'!$R$413)</f>
        <v>0</v>
      </c>
      <c r="T413">
        <v>404</v>
      </c>
      <c r="V413" s="1"/>
      <c r="W413" s="1"/>
      <c r="X413" s="1"/>
      <c r="AF413">
        <f>'18634'!$G$413*IF(E413&lt;&gt;"",'18634'!$F$413,0)</f>
        <v>0</v>
      </c>
    </row>
    <row r="414" spans="1:32" ht="12.75">
      <c r="A414">
        <v>405</v>
      </c>
      <c r="B414" s="1"/>
      <c r="C414">
        <f>IF(B414&lt;&gt;"",VLOOKUP(B414,iscritti_18634!$A$2:$G$297,4,FALSE),"")</f>
      </c>
      <c r="D414">
        <f>IF(B414&lt;&gt;"",VLOOKUP(B414,iscritti_18634!$A$2:$G$297,2,FALSE),"")</f>
      </c>
      <c r="E414">
        <f>IF(B414&lt;&gt;"",VLOOKUP(B414,iscritti_18634!$A$2:$G$297,3,FALSE),"")</f>
      </c>
      <c r="F414">
        <f>IF(E414&lt;&gt;"",VLOOKUP(E414,'18634'!$AG$3:'18634'!$AH$6,2,FALSE),"")</f>
      </c>
      <c r="G414">
        <f>COUNTA('18634'!$H$414:'18634'!$M$414)</f>
        <v>0</v>
      </c>
      <c r="H414" s="1"/>
      <c r="I414" s="1"/>
      <c r="J414" s="1"/>
      <c r="K414" s="1"/>
      <c r="L414" s="1"/>
      <c r="M414" s="1"/>
      <c r="N414">
        <f>IF('18634'!$G$414&lt;&gt;0,'18634'!$O$414/'18634'!$G$414,"")</f>
      </c>
      <c r="O414">
        <f>SUM('18634'!$H$414:'18634'!$M$414)</f>
        <v>0</v>
      </c>
      <c r="P414" s="1"/>
      <c r="Q414" s="1"/>
      <c r="R414">
        <f>SUM('18634'!$O$414:'18634'!$Q$414)+'18634'!$AF$414</f>
        <v>0</v>
      </c>
      <c r="S414">
        <f>SUM('18634'!$R$414:'18634'!$R$414)</f>
        <v>0</v>
      </c>
      <c r="T414">
        <v>405</v>
      </c>
      <c r="V414" s="1"/>
      <c r="W414" s="1"/>
      <c r="X414" s="1"/>
      <c r="AF414">
        <f>'18634'!$G$414*IF(E414&lt;&gt;"",'18634'!$F$414,0)</f>
        <v>0</v>
      </c>
    </row>
    <row r="415" spans="1:32" ht="12.75">
      <c r="A415">
        <v>406</v>
      </c>
      <c r="B415" s="1"/>
      <c r="C415">
        <f>IF(B415&lt;&gt;"",VLOOKUP(B415,iscritti_18634!$A$2:$G$297,4,FALSE),"")</f>
      </c>
      <c r="D415">
        <f>IF(B415&lt;&gt;"",VLOOKUP(B415,iscritti_18634!$A$2:$G$297,2,FALSE),"")</f>
      </c>
      <c r="E415">
        <f>IF(B415&lt;&gt;"",VLOOKUP(B415,iscritti_18634!$A$2:$G$297,3,FALSE),"")</f>
      </c>
      <c r="F415">
        <f>IF(E415&lt;&gt;"",VLOOKUP(E415,'18634'!$AG$3:'18634'!$AH$6,2,FALSE),"")</f>
      </c>
      <c r="G415">
        <f>COUNTA('18634'!$H$415:'18634'!$M$415)</f>
        <v>0</v>
      </c>
      <c r="H415" s="1"/>
      <c r="I415" s="1"/>
      <c r="J415" s="1"/>
      <c r="K415" s="1"/>
      <c r="L415" s="1"/>
      <c r="M415" s="1"/>
      <c r="N415">
        <f>IF('18634'!$G$415&lt;&gt;0,'18634'!$O$415/'18634'!$G$415,"")</f>
      </c>
      <c r="O415">
        <f>SUM('18634'!$H$415:'18634'!$M$415)</f>
        <v>0</v>
      </c>
      <c r="P415" s="1"/>
      <c r="Q415" s="1"/>
      <c r="R415">
        <f>SUM('18634'!$O$415:'18634'!$Q$415)+'18634'!$AF$415</f>
        <v>0</v>
      </c>
      <c r="S415">
        <f>SUM('18634'!$R$415:'18634'!$R$415)</f>
        <v>0</v>
      </c>
      <c r="T415">
        <v>406</v>
      </c>
      <c r="V415" s="1"/>
      <c r="W415" s="1"/>
      <c r="X415" s="1"/>
      <c r="AF415">
        <f>'18634'!$G$415*IF(E415&lt;&gt;"",'18634'!$F$415,0)</f>
        <v>0</v>
      </c>
    </row>
    <row r="416" spans="1:32" ht="12.75">
      <c r="A416">
        <v>407</v>
      </c>
      <c r="B416" s="1"/>
      <c r="C416">
        <f>IF(B416&lt;&gt;"",VLOOKUP(B416,iscritti_18634!$A$2:$G$297,4,FALSE),"")</f>
      </c>
      <c r="D416">
        <f>IF(B416&lt;&gt;"",VLOOKUP(B416,iscritti_18634!$A$2:$G$297,2,FALSE),"")</f>
      </c>
      <c r="E416">
        <f>IF(B416&lt;&gt;"",VLOOKUP(B416,iscritti_18634!$A$2:$G$297,3,FALSE),"")</f>
      </c>
      <c r="F416">
        <f>IF(E416&lt;&gt;"",VLOOKUP(E416,'18634'!$AG$3:'18634'!$AH$6,2,FALSE),"")</f>
      </c>
      <c r="G416">
        <f>COUNTA('18634'!$H$416:'18634'!$M$416)</f>
        <v>0</v>
      </c>
      <c r="H416" s="1"/>
      <c r="I416" s="1"/>
      <c r="J416" s="1"/>
      <c r="K416" s="1"/>
      <c r="L416" s="1"/>
      <c r="M416" s="1"/>
      <c r="N416">
        <f>IF('18634'!$G$416&lt;&gt;0,'18634'!$O$416/'18634'!$G$416,"")</f>
      </c>
      <c r="O416">
        <f>SUM('18634'!$H$416:'18634'!$M$416)</f>
        <v>0</v>
      </c>
      <c r="P416" s="1"/>
      <c r="Q416" s="1"/>
      <c r="R416">
        <f>SUM('18634'!$O$416:'18634'!$Q$416)+'18634'!$AF$416</f>
        <v>0</v>
      </c>
      <c r="S416">
        <f>SUM('18634'!$R$416:'18634'!$R$416)</f>
        <v>0</v>
      </c>
      <c r="T416">
        <v>407</v>
      </c>
      <c r="V416" s="1"/>
      <c r="W416" s="1"/>
      <c r="X416" s="1"/>
      <c r="AF416">
        <f>'18634'!$G$416*IF(E416&lt;&gt;"",'18634'!$F$416,0)</f>
        <v>0</v>
      </c>
    </row>
    <row r="417" spans="1:32" ht="12.75">
      <c r="A417">
        <v>408</v>
      </c>
      <c r="B417" s="1"/>
      <c r="C417">
        <f>IF(B417&lt;&gt;"",VLOOKUP(B417,iscritti_18634!$A$2:$G$297,4,FALSE),"")</f>
      </c>
      <c r="D417">
        <f>IF(B417&lt;&gt;"",VLOOKUP(B417,iscritti_18634!$A$2:$G$297,2,FALSE),"")</f>
      </c>
      <c r="E417">
        <f>IF(B417&lt;&gt;"",VLOOKUP(B417,iscritti_18634!$A$2:$G$297,3,FALSE),"")</f>
      </c>
      <c r="F417">
        <f>IF(E417&lt;&gt;"",VLOOKUP(E417,'18634'!$AG$3:'18634'!$AH$6,2,FALSE),"")</f>
      </c>
      <c r="G417">
        <f>COUNTA('18634'!$H$417:'18634'!$M$417)</f>
        <v>0</v>
      </c>
      <c r="H417" s="1"/>
      <c r="I417" s="1"/>
      <c r="J417" s="1"/>
      <c r="K417" s="1"/>
      <c r="L417" s="1"/>
      <c r="M417" s="1"/>
      <c r="N417">
        <f>IF('18634'!$G$417&lt;&gt;0,'18634'!$O$417/'18634'!$G$417,"")</f>
      </c>
      <c r="O417">
        <f>SUM('18634'!$H$417:'18634'!$M$417)</f>
        <v>0</v>
      </c>
      <c r="P417" s="1"/>
      <c r="Q417" s="1"/>
      <c r="R417">
        <f>SUM('18634'!$O$417:'18634'!$Q$417)+'18634'!$AF$417</f>
        <v>0</v>
      </c>
      <c r="S417">
        <f>SUM('18634'!$R$417:'18634'!$R$417)</f>
        <v>0</v>
      </c>
      <c r="T417">
        <v>408</v>
      </c>
      <c r="V417" s="1"/>
      <c r="W417" s="1"/>
      <c r="X417" s="1"/>
      <c r="AF417">
        <f>'18634'!$G$417*IF(E417&lt;&gt;"",'18634'!$F$417,0)</f>
        <v>0</v>
      </c>
    </row>
    <row r="418" spans="1:32" ht="12.75">
      <c r="A418">
        <v>409</v>
      </c>
      <c r="B418" s="1"/>
      <c r="C418">
        <f>IF(B418&lt;&gt;"",VLOOKUP(B418,iscritti_18634!$A$2:$G$297,4,FALSE),"")</f>
      </c>
      <c r="D418">
        <f>IF(B418&lt;&gt;"",VLOOKUP(B418,iscritti_18634!$A$2:$G$297,2,FALSE),"")</f>
      </c>
      <c r="E418">
        <f>IF(B418&lt;&gt;"",VLOOKUP(B418,iscritti_18634!$A$2:$G$297,3,FALSE),"")</f>
      </c>
      <c r="F418">
        <f>IF(E418&lt;&gt;"",VLOOKUP(E418,'18634'!$AG$3:'18634'!$AH$6,2,FALSE),"")</f>
      </c>
      <c r="G418">
        <f>COUNTA('18634'!$H$418:'18634'!$M$418)</f>
        <v>0</v>
      </c>
      <c r="H418" s="1"/>
      <c r="I418" s="1"/>
      <c r="J418" s="1"/>
      <c r="K418" s="1"/>
      <c r="L418" s="1"/>
      <c r="M418" s="1"/>
      <c r="N418">
        <f>IF('18634'!$G$418&lt;&gt;0,'18634'!$O$418/'18634'!$G$418,"")</f>
      </c>
      <c r="O418">
        <f>SUM('18634'!$H$418:'18634'!$M$418)</f>
        <v>0</v>
      </c>
      <c r="P418" s="1"/>
      <c r="Q418" s="1"/>
      <c r="R418">
        <f>SUM('18634'!$O$418:'18634'!$Q$418)+'18634'!$AF$418</f>
        <v>0</v>
      </c>
      <c r="S418">
        <f>SUM('18634'!$R$418:'18634'!$R$418)</f>
        <v>0</v>
      </c>
      <c r="T418">
        <v>409</v>
      </c>
      <c r="V418" s="1"/>
      <c r="W418" s="1"/>
      <c r="X418" s="1"/>
      <c r="AF418">
        <f>'18634'!$G$418*IF(E418&lt;&gt;"",'18634'!$F$418,0)</f>
        <v>0</v>
      </c>
    </row>
    <row r="419" spans="1:32" ht="12.75">
      <c r="A419">
        <v>410</v>
      </c>
      <c r="B419" s="1"/>
      <c r="C419">
        <f>IF(B419&lt;&gt;"",VLOOKUP(B419,iscritti_18634!$A$2:$G$297,4,FALSE),"")</f>
      </c>
      <c r="D419">
        <f>IF(B419&lt;&gt;"",VLOOKUP(B419,iscritti_18634!$A$2:$G$297,2,FALSE),"")</f>
      </c>
      <c r="E419">
        <f>IF(B419&lt;&gt;"",VLOOKUP(B419,iscritti_18634!$A$2:$G$297,3,FALSE),"")</f>
      </c>
      <c r="F419">
        <f>IF(E419&lt;&gt;"",VLOOKUP(E419,'18634'!$AG$3:'18634'!$AH$6,2,FALSE),"")</f>
      </c>
      <c r="G419">
        <f>COUNTA('18634'!$H$419:'18634'!$M$419)</f>
        <v>0</v>
      </c>
      <c r="H419" s="1"/>
      <c r="I419" s="1"/>
      <c r="J419" s="1"/>
      <c r="K419" s="1"/>
      <c r="L419" s="1"/>
      <c r="M419" s="1"/>
      <c r="N419">
        <f>IF('18634'!$G$419&lt;&gt;0,'18634'!$O$419/'18634'!$G$419,"")</f>
      </c>
      <c r="O419">
        <f>SUM('18634'!$H$419:'18634'!$M$419)</f>
        <v>0</v>
      </c>
      <c r="P419" s="1"/>
      <c r="Q419" s="1"/>
      <c r="R419">
        <f>SUM('18634'!$O$419:'18634'!$Q$419)+'18634'!$AF$419</f>
        <v>0</v>
      </c>
      <c r="S419">
        <f>SUM('18634'!$R$419:'18634'!$R$419)</f>
        <v>0</v>
      </c>
      <c r="T419">
        <v>410</v>
      </c>
      <c r="V419" s="1"/>
      <c r="W419" s="1"/>
      <c r="X419" s="1"/>
      <c r="AF419">
        <f>'18634'!$G$419*IF(E419&lt;&gt;"",'18634'!$F$419,0)</f>
        <v>0</v>
      </c>
    </row>
    <row r="420" spans="1:32" ht="12.75">
      <c r="A420">
        <v>411</v>
      </c>
      <c r="B420" s="1"/>
      <c r="C420">
        <f>IF(B420&lt;&gt;"",VLOOKUP(B420,iscritti_18634!$A$2:$G$297,4,FALSE),"")</f>
      </c>
      <c r="D420">
        <f>IF(B420&lt;&gt;"",VLOOKUP(B420,iscritti_18634!$A$2:$G$297,2,FALSE),"")</f>
      </c>
      <c r="E420">
        <f>IF(B420&lt;&gt;"",VLOOKUP(B420,iscritti_18634!$A$2:$G$297,3,FALSE),"")</f>
      </c>
      <c r="F420">
        <f>IF(E420&lt;&gt;"",VLOOKUP(E420,'18634'!$AG$3:'18634'!$AH$6,2,FALSE),"")</f>
      </c>
      <c r="G420">
        <f>COUNTA('18634'!$H$420:'18634'!$M$420)</f>
        <v>0</v>
      </c>
      <c r="H420" s="1"/>
      <c r="I420" s="1"/>
      <c r="J420" s="1"/>
      <c r="K420" s="1"/>
      <c r="L420" s="1"/>
      <c r="M420" s="1"/>
      <c r="N420">
        <f>IF('18634'!$G$420&lt;&gt;0,'18634'!$O$420/'18634'!$G$420,"")</f>
      </c>
      <c r="O420">
        <f>SUM('18634'!$H$420:'18634'!$M$420)</f>
        <v>0</v>
      </c>
      <c r="P420" s="1"/>
      <c r="Q420" s="1"/>
      <c r="R420">
        <f>SUM('18634'!$O$420:'18634'!$Q$420)+'18634'!$AF$420</f>
        <v>0</v>
      </c>
      <c r="S420">
        <f>SUM('18634'!$R$420:'18634'!$R$420)</f>
        <v>0</v>
      </c>
      <c r="T420">
        <v>411</v>
      </c>
      <c r="V420" s="1"/>
      <c r="W420" s="1"/>
      <c r="X420" s="1"/>
      <c r="AF420">
        <f>'18634'!$G$420*IF(E420&lt;&gt;"",'18634'!$F$420,0)</f>
        <v>0</v>
      </c>
    </row>
    <row r="421" spans="1:32" ht="12.75">
      <c r="A421">
        <v>412</v>
      </c>
      <c r="B421" s="1"/>
      <c r="C421">
        <f>IF(B421&lt;&gt;"",VLOOKUP(B421,iscritti_18634!$A$2:$G$297,4,FALSE),"")</f>
      </c>
      <c r="D421">
        <f>IF(B421&lt;&gt;"",VLOOKUP(B421,iscritti_18634!$A$2:$G$297,2,FALSE),"")</f>
      </c>
      <c r="E421">
        <f>IF(B421&lt;&gt;"",VLOOKUP(B421,iscritti_18634!$A$2:$G$297,3,FALSE),"")</f>
      </c>
      <c r="F421">
        <f>IF(E421&lt;&gt;"",VLOOKUP(E421,'18634'!$AG$3:'18634'!$AH$6,2,FALSE),"")</f>
      </c>
      <c r="G421">
        <f>COUNTA('18634'!$H$421:'18634'!$M$421)</f>
        <v>0</v>
      </c>
      <c r="H421" s="1"/>
      <c r="I421" s="1"/>
      <c r="J421" s="1"/>
      <c r="K421" s="1"/>
      <c r="L421" s="1"/>
      <c r="M421" s="1"/>
      <c r="N421">
        <f>IF('18634'!$G$421&lt;&gt;0,'18634'!$O$421/'18634'!$G$421,"")</f>
      </c>
      <c r="O421">
        <f>SUM('18634'!$H$421:'18634'!$M$421)</f>
        <v>0</v>
      </c>
      <c r="P421" s="1"/>
      <c r="Q421" s="1"/>
      <c r="R421">
        <f>SUM('18634'!$O$421:'18634'!$Q$421)+'18634'!$AF$421</f>
        <v>0</v>
      </c>
      <c r="S421">
        <f>SUM('18634'!$R$421:'18634'!$R$421)</f>
        <v>0</v>
      </c>
      <c r="T421">
        <v>412</v>
      </c>
      <c r="V421" s="1"/>
      <c r="W421" s="1"/>
      <c r="X421" s="1"/>
      <c r="AF421">
        <f>'18634'!$G$421*IF(E421&lt;&gt;"",'18634'!$F$421,0)</f>
        <v>0</v>
      </c>
    </row>
    <row r="422" spans="1:32" ht="12.75">
      <c r="A422">
        <v>413</v>
      </c>
      <c r="B422" s="1"/>
      <c r="C422">
        <f>IF(B422&lt;&gt;"",VLOOKUP(B422,iscritti_18634!$A$2:$G$297,4,FALSE),"")</f>
      </c>
      <c r="D422">
        <f>IF(B422&lt;&gt;"",VLOOKUP(B422,iscritti_18634!$A$2:$G$297,2,FALSE),"")</f>
      </c>
      <c r="E422">
        <f>IF(B422&lt;&gt;"",VLOOKUP(B422,iscritti_18634!$A$2:$G$297,3,FALSE),"")</f>
      </c>
      <c r="F422">
        <f>IF(E422&lt;&gt;"",VLOOKUP(E422,'18634'!$AG$3:'18634'!$AH$6,2,FALSE),"")</f>
      </c>
      <c r="G422">
        <f>COUNTA('18634'!$H$422:'18634'!$M$422)</f>
        <v>0</v>
      </c>
      <c r="H422" s="1"/>
      <c r="I422" s="1"/>
      <c r="J422" s="1"/>
      <c r="K422" s="1"/>
      <c r="L422" s="1"/>
      <c r="M422" s="1"/>
      <c r="N422">
        <f>IF('18634'!$G$422&lt;&gt;0,'18634'!$O$422/'18634'!$G$422,"")</f>
      </c>
      <c r="O422">
        <f>SUM('18634'!$H$422:'18634'!$M$422)</f>
        <v>0</v>
      </c>
      <c r="P422" s="1"/>
      <c r="Q422" s="1"/>
      <c r="R422">
        <f>SUM('18634'!$O$422:'18634'!$Q$422)+'18634'!$AF$422</f>
        <v>0</v>
      </c>
      <c r="S422">
        <f>SUM('18634'!$R$422:'18634'!$R$422)</f>
        <v>0</v>
      </c>
      <c r="T422">
        <v>413</v>
      </c>
      <c r="V422" s="1"/>
      <c r="W422" s="1"/>
      <c r="X422" s="1"/>
      <c r="AF422">
        <f>'18634'!$G$422*IF(E422&lt;&gt;"",'18634'!$F$422,0)</f>
        <v>0</v>
      </c>
    </row>
    <row r="423" spans="1:32" ht="12.75">
      <c r="A423">
        <v>414</v>
      </c>
      <c r="B423" s="1"/>
      <c r="C423">
        <f>IF(B423&lt;&gt;"",VLOOKUP(B423,iscritti_18634!$A$2:$G$297,4,FALSE),"")</f>
      </c>
      <c r="D423">
        <f>IF(B423&lt;&gt;"",VLOOKUP(B423,iscritti_18634!$A$2:$G$297,2,FALSE),"")</f>
      </c>
      <c r="E423">
        <f>IF(B423&lt;&gt;"",VLOOKUP(B423,iscritti_18634!$A$2:$G$297,3,FALSE),"")</f>
      </c>
      <c r="F423">
        <f>IF(E423&lt;&gt;"",VLOOKUP(E423,'18634'!$AG$3:'18634'!$AH$6,2,FALSE),"")</f>
      </c>
      <c r="G423">
        <f>COUNTA('18634'!$H$423:'18634'!$M$423)</f>
        <v>0</v>
      </c>
      <c r="H423" s="1"/>
      <c r="I423" s="1"/>
      <c r="J423" s="1"/>
      <c r="K423" s="1"/>
      <c r="L423" s="1"/>
      <c r="M423" s="1"/>
      <c r="N423">
        <f>IF('18634'!$G$423&lt;&gt;0,'18634'!$O$423/'18634'!$G$423,"")</f>
      </c>
      <c r="O423">
        <f>SUM('18634'!$H$423:'18634'!$M$423)</f>
        <v>0</v>
      </c>
      <c r="P423" s="1"/>
      <c r="Q423" s="1"/>
      <c r="R423">
        <f>SUM('18634'!$O$423:'18634'!$Q$423)+'18634'!$AF$423</f>
        <v>0</v>
      </c>
      <c r="S423">
        <f>SUM('18634'!$R$423:'18634'!$R$423)</f>
        <v>0</v>
      </c>
      <c r="T423">
        <v>414</v>
      </c>
      <c r="V423" s="1"/>
      <c r="W423" s="1"/>
      <c r="X423" s="1"/>
      <c r="AF423">
        <f>'18634'!$G$423*IF(E423&lt;&gt;"",'18634'!$F$423,0)</f>
        <v>0</v>
      </c>
    </row>
    <row r="424" spans="1:32" ht="12.75">
      <c r="A424">
        <v>415</v>
      </c>
      <c r="B424" s="1"/>
      <c r="C424">
        <f>IF(B424&lt;&gt;"",VLOOKUP(B424,iscritti_18634!$A$2:$G$297,4,FALSE),"")</f>
      </c>
      <c r="D424">
        <f>IF(B424&lt;&gt;"",VLOOKUP(B424,iscritti_18634!$A$2:$G$297,2,FALSE),"")</f>
      </c>
      <c r="E424">
        <f>IF(B424&lt;&gt;"",VLOOKUP(B424,iscritti_18634!$A$2:$G$297,3,FALSE),"")</f>
      </c>
      <c r="F424">
        <f>IF(E424&lt;&gt;"",VLOOKUP(E424,'18634'!$AG$3:'18634'!$AH$6,2,FALSE),"")</f>
      </c>
      <c r="G424">
        <f>COUNTA('18634'!$H$424:'18634'!$M$424)</f>
        <v>0</v>
      </c>
      <c r="H424" s="1"/>
      <c r="I424" s="1"/>
      <c r="J424" s="1"/>
      <c r="K424" s="1"/>
      <c r="L424" s="1"/>
      <c r="M424" s="1"/>
      <c r="N424">
        <f>IF('18634'!$G$424&lt;&gt;0,'18634'!$O$424/'18634'!$G$424,"")</f>
      </c>
      <c r="O424">
        <f>SUM('18634'!$H$424:'18634'!$M$424)</f>
        <v>0</v>
      </c>
      <c r="P424" s="1"/>
      <c r="Q424" s="1"/>
      <c r="R424">
        <f>SUM('18634'!$O$424:'18634'!$Q$424)+'18634'!$AF$424</f>
        <v>0</v>
      </c>
      <c r="S424">
        <f>SUM('18634'!$R$424:'18634'!$R$424)</f>
        <v>0</v>
      </c>
      <c r="T424">
        <v>415</v>
      </c>
      <c r="V424" s="1"/>
      <c r="W424" s="1"/>
      <c r="X424" s="1"/>
      <c r="AF424">
        <f>'18634'!$G$424*IF(E424&lt;&gt;"",'18634'!$F$424,0)</f>
        <v>0</v>
      </c>
    </row>
    <row r="425" spans="1:32" ht="12.75">
      <c r="A425">
        <v>416</v>
      </c>
      <c r="B425" s="1"/>
      <c r="C425">
        <f>IF(B425&lt;&gt;"",VLOOKUP(B425,iscritti_18634!$A$2:$G$297,4,FALSE),"")</f>
      </c>
      <c r="D425">
        <f>IF(B425&lt;&gt;"",VLOOKUP(B425,iscritti_18634!$A$2:$G$297,2,FALSE),"")</f>
      </c>
      <c r="E425">
        <f>IF(B425&lt;&gt;"",VLOOKUP(B425,iscritti_18634!$A$2:$G$297,3,FALSE),"")</f>
      </c>
      <c r="F425">
        <f>IF(E425&lt;&gt;"",VLOOKUP(E425,'18634'!$AG$3:'18634'!$AH$6,2,FALSE),"")</f>
      </c>
      <c r="G425">
        <f>COUNTA('18634'!$H$425:'18634'!$M$425)</f>
        <v>0</v>
      </c>
      <c r="H425" s="1"/>
      <c r="I425" s="1"/>
      <c r="J425" s="1"/>
      <c r="K425" s="1"/>
      <c r="L425" s="1"/>
      <c r="M425" s="1"/>
      <c r="N425">
        <f>IF('18634'!$G$425&lt;&gt;0,'18634'!$O$425/'18634'!$G$425,"")</f>
      </c>
      <c r="O425">
        <f>SUM('18634'!$H$425:'18634'!$M$425)</f>
        <v>0</v>
      </c>
      <c r="P425" s="1"/>
      <c r="Q425" s="1"/>
      <c r="R425">
        <f>SUM('18634'!$O$425:'18634'!$Q$425)+'18634'!$AF$425</f>
        <v>0</v>
      </c>
      <c r="S425">
        <f>SUM('18634'!$R$425:'18634'!$R$425)</f>
        <v>0</v>
      </c>
      <c r="T425">
        <v>416</v>
      </c>
      <c r="V425" s="1"/>
      <c r="W425" s="1"/>
      <c r="X425" s="1"/>
      <c r="AF425">
        <f>'18634'!$G$425*IF(E425&lt;&gt;"",'18634'!$F$425,0)</f>
        <v>0</v>
      </c>
    </row>
    <row r="426" spans="1:32" ht="12.75">
      <c r="A426">
        <v>417</v>
      </c>
      <c r="B426" s="1"/>
      <c r="C426">
        <f>IF(B426&lt;&gt;"",VLOOKUP(B426,iscritti_18634!$A$2:$G$297,4,FALSE),"")</f>
      </c>
      <c r="D426">
        <f>IF(B426&lt;&gt;"",VLOOKUP(B426,iscritti_18634!$A$2:$G$297,2,FALSE),"")</f>
      </c>
      <c r="E426">
        <f>IF(B426&lt;&gt;"",VLOOKUP(B426,iscritti_18634!$A$2:$G$297,3,FALSE),"")</f>
      </c>
      <c r="F426">
        <f>IF(E426&lt;&gt;"",VLOOKUP(E426,'18634'!$AG$3:'18634'!$AH$6,2,FALSE),"")</f>
      </c>
      <c r="G426">
        <f>COUNTA('18634'!$H$426:'18634'!$M$426)</f>
        <v>0</v>
      </c>
      <c r="H426" s="1"/>
      <c r="I426" s="1"/>
      <c r="J426" s="1"/>
      <c r="K426" s="1"/>
      <c r="L426" s="1"/>
      <c r="M426" s="1"/>
      <c r="N426">
        <f>IF('18634'!$G$426&lt;&gt;0,'18634'!$O$426/'18634'!$G$426,"")</f>
      </c>
      <c r="O426">
        <f>SUM('18634'!$H$426:'18634'!$M$426)</f>
        <v>0</v>
      </c>
      <c r="P426" s="1"/>
      <c r="Q426" s="1"/>
      <c r="R426">
        <f>SUM('18634'!$O$426:'18634'!$Q$426)+'18634'!$AF$426</f>
        <v>0</v>
      </c>
      <c r="S426">
        <f>SUM('18634'!$R$426:'18634'!$R$426)</f>
        <v>0</v>
      </c>
      <c r="T426">
        <v>417</v>
      </c>
      <c r="V426" s="1"/>
      <c r="W426" s="1"/>
      <c r="X426" s="1"/>
      <c r="AF426">
        <f>'18634'!$G$426*IF(E426&lt;&gt;"",'18634'!$F$426,0)</f>
        <v>0</v>
      </c>
    </row>
    <row r="427" spans="1:32" ht="12.75">
      <c r="A427">
        <v>418</v>
      </c>
      <c r="B427" s="1"/>
      <c r="C427">
        <f>IF(B427&lt;&gt;"",VLOOKUP(B427,iscritti_18634!$A$2:$G$297,4,FALSE),"")</f>
      </c>
      <c r="D427">
        <f>IF(B427&lt;&gt;"",VLOOKUP(B427,iscritti_18634!$A$2:$G$297,2,FALSE),"")</f>
      </c>
      <c r="E427">
        <f>IF(B427&lt;&gt;"",VLOOKUP(B427,iscritti_18634!$A$2:$G$297,3,FALSE),"")</f>
      </c>
      <c r="F427">
        <f>IF(E427&lt;&gt;"",VLOOKUP(E427,'18634'!$AG$3:'18634'!$AH$6,2,FALSE),"")</f>
      </c>
      <c r="G427">
        <f>COUNTA('18634'!$H$427:'18634'!$M$427)</f>
        <v>0</v>
      </c>
      <c r="H427" s="1"/>
      <c r="I427" s="1"/>
      <c r="J427" s="1"/>
      <c r="K427" s="1"/>
      <c r="L427" s="1"/>
      <c r="M427" s="1"/>
      <c r="N427">
        <f>IF('18634'!$G$427&lt;&gt;0,'18634'!$O$427/'18634'!$G$427,"")</f>
      </c>
      <c r="O427">
        <f>SUM('18634'!$H$427:'18634'!$M$427)</f>
        <v>0</v>
      </c>
      <c r="P427" s="1"/>
      <c r="Q427" s="1"/>
      <c r="R427">
        <f>SUM('18634'!$O$427:'18634'!$Q$427)+'18634'!$AF$427</f>
        <v>0</v>
      </c>
      <c r="S427">
        <f>SUM('18634'!$R$427:'18634'!$R$427)</f>
        <v>0</v>
      </c>
      <c r="T427">
        <v>418</v>
      </c>
      <c r="V427" s="1"/>
      <c r="W427" s="1"/>
      <c r="X427" s="1"/>
      <c r="AF427">
        <f>'18634'!$G$427*IF(E427&lt;&gt;"",'18634'!$F$427,0)</f>
        <v>0</v>
      </c>
    </row>
    <row r="428" spans="1:32" ht="12.75">
      <c r="A428">
        <v>419</v>
      </c>
      <c r="B428" s="1"/>
      <c r="C428">
        <f>IF(B428&lt;&gt;"",VLOOKUP(B428,iscritti_18634!$A$2:$G$297,4,FALSE),"")</f>
      </c>
      <c r="D428">
        <f>IF(B428&lt;&gt;"",VLOOKUP(B428,iscritti_18634!$A$2:$G$297,2,FALSE),"")</f>
      </c>
      <c r="E428">
        <f>IF(B428&lt;&gt;"",VLOOKUP(B428,iscritti_18634!$A$2:$G$297,3,FALSE),"")</f>
      </c>
      <c r="F428">
        <f>IF(E428&lt;&gt;"",VLOOKUP(E428,'18634'!$AG$3:'18634'!$AH$6,2,FALSE),"")</f>
      </c>
      <c r="G428">
        <f>COUNTA('18634'!$H$428:'18634'!$M$428)</f>
        <v>0</v>
      </c>
      <c r="H428" s="1"/>
      <c r="I428" s="1"/>
      <c r="J428" s="1"/>
      <c r="K428" s="1"/>
      <c r="L428" s="1"/>
      <c r="M428" s="1"/>
      <c r="N428">
        <f>IF('18634'!$G$428&lt;&gt;0,'18634'!$O$428/'18634'!$G$428,"")</f>
      </c>
      <c r="O428">
        <f>SUM('18634'!$H$428:'18634'!$M$428)</f>
        <v>0</v>
      </c>
      <c r="P428" s="1"/>
      <c r="Q428" s="1"/>
      <c r="R428">
        <f>SUM('18634'!$O$428:'18634'!$Q$428)+'18634'!$AF$428</f>
        <v>0</v>
      </c>
      <c r="S428">
        <f>SUM('18634'!$R$428:'18634'!$R$428)</f>
        <v>0</v>
      </c>
      <c r="T428">
        <v>419</v>
      </c>
      <c r="V428" s="1"/>
      <c r="W428" s="1"/>
      <c r="X428" s="1"/>
      <c r="AF428">
        <f>'18634'!$G$428*IF(E428&lt;&gt;"",'18634'!$F$428,0)</f>
        <v>0</v>
      </c>
    </row>
    <row r="429" spans="1:32" ht="12.75">
      <c r="A429">
        <v>420</v>
      </c>
      <c r="B429" s="1"/>
      <c r="C429">
        <f>IF(B429&lt;&gt;"",VLOOKUP(B429,iscritti_18634!$A$2:$G$297,4,FALSE),"")</f>
      </c>
      <c r="D429">
        <f>IF(B429&lt;&gt;"",VLOOKUP(B429,iscritti_18634!$A$2:$G$297,2,FALSE),"")</f>
      </c>
      <c r="E429">
        <f>IF(B429&lt;&gt;"",VLOOKUP(B429,iscritti_18634!$A$2:$G$297,3,FALSE),"")</f>
      </c>
      <c r="F429">
        <f>IF(E429&lt;&gt;"",VLOOKUP(E429,'18634'!$AG$3:'18634'!$AH$6,2,FALSE),"")</f>
      </c>
      <c r="G429">
        <f>COUNTA('18634'!$H$429:'18634'!$M$429)</f>
        <v>0</v>
      </c>
      <c r="H429" s="1"/>
      <c r="I429" s="1"/>
      <c r="J429" s="1"/>
      <c r="K429" s="1"/>
      <c r="L429" s="1"/>
      <c r="M429" s="1"/>
      <c r="N429">
        <f>IF('18634'!$G$429&lt;&gt;0,'18634'!$O$429/'18634'!$G$429,"")</f>
      </c>
      <c r="O429">
        <f>SUM('18634'!$H$429:'18634'!$M$429)</f>
        <v>0</v>
      </c>
      <c r="P429" s="1"/>
      <c r="Q429" s="1"/>
      <c r="R429">
        <f>SUM('18634'!$O$429:'18634'!$Q$429)+'18634'!$AF$429</f>
        <v>0</v>
      </c>
      <c r="S429">
        <f>SUM('18634'!$R$429:'18634'!$R$429)</f>
        <v>0</v>
      </c>
      <c r="T429">
        <v>420</v>
      </c>
      <c r="V429" s="1"/>
      <c r="W429" s="1"/>
      <c r="X429" s="1"/>
      <c r="AF429">
        <f>'18634'!$G$429*IF(E429&lt;&gt;"",'18634'!$F$429,0)</f>
        <v>0</v>
      </c>
    </row>
    <row r="430" spans="1:32" ht="12.75">
      <c r="A430">
        <v>421</v>
      </c>
      <c r="B430" s="1"/>
      <c r="C430">
        <f>IF(B430&lt;&gt;"",VLOOKUP(B430,iscritti_18634!$A$2:$G$297,4,FALSE),"")</f>
      </c>
      <c r="D430">
        <f>IF(B430&lt;&gt;"",VLOOKUP(B430,iscritti_18634!$A$2:$G$297,2,FALSE),"")</f>
      </c>
      <c r="E430">
        <f>IF(B430&lt;&gt;"",VLOOKUP(B430,iscritti_18634!$A$2:$G$297,3,FALSE),"")</f>
      </c>
      <c r="F430">
        <f>IF(E430&lt;&gt;"",VLOOKUP(E430,'18634'!$AG$3:'18634'!$AH$6,2,FALSE),"")</f>
      </c>
      <c r="G430">
        <f>COUNTA('18634'!$H$430:'18634'!$M$430)</f>
        <v>0</v>
      </c>
      <c r="H430" s="1"/>
      <c r="I430" s="1"/>
      <c r="J430" s="1"/>
      <c r="K430" s="1"/>
      <c r="L430" s="1"/>
      <c r="M430" s="1"/>
      <c r="N430">
        <f>IF('18634'!$G$430&lt;&gt;0,'18634'!$O$430/'18634'!$G$430,"")</f>
      </c>
      <c r="O430">
        <f>SUM('18634'!$H$430:'18634'!$M$430)</f>
        <v>0</v>
      </c>
      <c r="P430" s="1"/>
      <c r="Q430" s="1"/>
      <c r="R430">
        <f>SUM('18634'!$O$430:'18634'!$Q$430)+'18634'!$AF$430</f>
        <v>0</v>
      </c>
      <c r="S430">
        <f>SUM('18634'!$R$430:'18634'!$R$430)</f>
        <v>0</v>
      </c>
      <c r="T430">
        <v>421</v>
      </c>
      <c r="V430" s="1"/>
      <c r="W430" s="1"/>
      <c r="X430" s="1"/>
      <c r="AF430">
        <f>'18634'!$G$430*IF(E430&lt;&gt;"",'18634'!$F$430,0)</f>
        <v>0</v>
      </c>
    </row>
    <row r="431" spans="1:32" ht="12.75">
      <c r="A431">
        <v>422</v>
      </c>
      <c r="B431" s="1"/>
      <c r="C431">
        <f>IF(B431&lt;&gt;"",VLOOKUP(B431,iscritti_18634!$A$2:$G$297,4,FALSE),"")</f>
      </c>
      <c r="D431">
        <f>IF(B431&lt;&gt;"",VLOOKUP(B431,iscritti_18634!$A$2:$G$297,2,FALSE),"")</f>
      </c>
      <c r="E431">
        <f>IF(B431&lt;&gt;"",VLOOKUP(B431,iscritti_18634!$A$2:$G$297,3,FALSE),"")</f>
      </c>
      <c r="F431">
        <f>IF(E431&lt;&gt;"",VLOOKUP(E431,'18634'!$AG$3:'18634'!$AH$6,2,FALSE),"")</f>
      </c>
      <c r="G431">
        <f>COUNTA('18634'!$H$431:'18634'!$M$431)</f>
        <v>0</v>
      </c>
      <c r="H431" s="1"/>
      <c r="I431" s="1"/>
      <c r="J431" s="1"/>
      <c r="K431" s="1"/>
      <c r="L431" s="1"/>
      <c r="M431" s="1"/>
      <c r="N431">
        <f>IF('18634'!$G$431&lt;&gt;0,'18634'!$O$431/'18634'!$G$431,"")</f>
      </c>
      <c r="O431">
        <f>SUM('18634'!$H$431:'18634'!$M$431)</f>
        <v>0</v>
      </c>
      <c r="P431" s="1"/>
      <c r="Q431" s="1"/>
      <c r="R431">
        <f>SUM('18634'!$O$431:'18634'!$Q$431)+'18634'!$AF$431</f>
        <v>0</v>
      </c>
      <c r="S431">
        <f>SUM('18634'!$R$431:'18634'!$R$431)</f>
        <v>0</v>
      </c>
      <c r="T431">
        <v>422</v>
      </c>
      <c r="V431" s="1"/>
      <c r="W431" s="1"/>
      <c r="X431" s="1"/>
      <c r="AF431">
        <f>'18634'!$G$431*IF(E431&lt;&gt;"",'18634'!$F$431,0)</f>
        <v>0</v>
      </c>
    </row>
    <row r="432" spans="1:32" ht="12.75">
      <c r="A432">
        <v>423</v>
      </c>
      <c r="B432" s="1"/>
      <c r="C432">
        <f>IF(B432&lt;&gt;"",VLOOKUP(B432,iscritti_18634!$A$2:$G$297,4,FALSE),"")</f>
      </c>
      <c r="D432">
        <f>IF(B432&lt;&gt;"",VLOOKUP(B432,iscritti_18634!$A$2:$G$297,2,FALSE),"")</f>
      </c>
      <c r="E432">
        <f>IF(B432&lt;&gt;"",VLOOKUP(B432,iscritti_18634!$A$2:$G$297,3,FALSE),"")</f>
      </c>
      <c r="F432">
        <f>IF(E432&lt;&gt;"",VLOOKUP(E432,'18634'!$AG$3:'18634'!$AH$6,2,FALSE),"")</f>
      </c>
      <c r="G432">
        <f>COUNTA('18634'!$H$432:'18634'!$M$432)</f>
        <v>0</v>
      </c>
      <c r="H432" s="1"/>
      <c r="I432" s="1"/>
      <c r="J432" s="1"/>
      <c r="K432" s="1"/>
      <c r="L432" s="1"/>
      <c r="M432" s="1"/>
      <c r="N432">
        <f>IF('18634'!$G$432&lt;&gt;0,'18634'!$O$432/'18634'!$G$432,"")</f>
      </c>
      <c r="O432">
        <f>SUM('18634'!$H$432:'18634'!$M$432)</f>
        <v>0</v>
      </c>
      <c r="P432" s="1"/>
      <c r="Q432" s="1"/>
      <c r="R432">
        <f>SUM('18634'!$O$432:'18634'!$Q$432)+'18634'!$AF$432</f>
        <v>0</v>
      </c>
      <c r="S432">
        <f>SUM('18634'!$R$432:'18634'!$R$432)</f>
        <v>0</v>
      </c>
      <c r="T432">
        <v>423</v>
      </c>
      <c r="V432" s="1"/>
      <c r="W432" s="1"/>
      <c r="X432" s="1"/>
      <c r="AF432">
        <f>'18634'!$G$432*IF(E432&lt;&gt;"",'18634'!$F$432,0)</f>
        <v>0</v>
      </c>
    </row>
    <row r="433" spans="1:32" ht="12.75">
      <c r="A433">
        <v>424</v>
      </c>
      <c r="B433" s="1"/>
      <c r="C433">
        <f>IF(B433&lt;&gt;"",VLOOKUP(B433,iscritti_18634!$A$2:$G$297,4,FALSE),"")</f>
      </c>
      <c r="D433">
        <f>IF(B433&lt;&gt;"",VLOOKUP(B433,iscritti_18634!$A$2:$G$297,2,FALSE),"")</f>
      </c>
      <c r="E433">
        <f>IF(B433&lt;&gt;"",VLOOKUP(B433,iscritti_18634!$A$2:$G$297,3,FALSE),"")</f>
      </c>
      <c r="F433">
        <f>IF(E433&lt;&gt;"",VLOOKUP(E433,'18634'!$AG$3:'18634'!$AH$6,2,FALSE),"")</f>
      </c>
      <c r="G433">
        <f>COUNTA('18634'!$H$433:'18634'!$M$433)</f>
        <v>0</v>
      </c>
      <c r="H433" s="1"/>
      <c r="I433" s="1"/>
      <c r="J433" s="1"/>
      <c r="K433" s="1"/>
      <c r="L433" s="1"/>
      <c r="M433" s="1"/>
      <c r="N433">
        <f>IF('18634'!$G$433&lt;&gt;0,'18634'!$O$433/'18634'!$G$433,"")</f>
      </c>
      <c r="O433">
        <f>SUM('18634'!$H$433:'18634'!$M$433)</f>
        <v>0</v>
      </c>
      <c r="P433" s="1"/>
      <c r="Q433" s="1"/>
      <c r="R433">
        <f>SUM('18634'!$O$433:'18634'!$Q$433)+'18634'!$AF$433</f>
        <v>0</v>
      </c>
      <c r="S433">
        <f>SUM('18634'!$R$433:'18634'!$R$433)</f>
        <v>0</v>
      </c>
      <c r="T433">
        <v>424</v>
      </c>
      <c r="V433" s="1"/>
      <c r="W433" s="1"/>
      <c r="X433" s="1"/>
      <c r="AF433">
        <f>'18634'!$G$433*IF(E433&lt;&gt;"",'18634'!$F$433,0)</f>
        <v>0</v>
      </c>
    </row>
    <row r="434" spans="1:32" ht="12.75">
      <c r="A434">
        <v>425</v>
      </c>
      <c r="B434" s="1"/>
      <c r="C434">
        <f>IF(B434&lt;&gt;"",VLOOKUP(B434,iscritti_18634!$A$2:$G$297,4,FALSE),"")</f>
      </c>
      <c r="D434">
        <f>IF(B434&lt;&gt;"",VLOOKUP(B434,iscritti_18634!$A$2:$G$297,2,FALSE),"")</f>
      </c>
      <c r="E434">
        <f>IF(B434&lt;&gt;"",VLOOKUP(B434,iscritti_18634!$A$2:$G$297,3,FALSE),"")</f>
      </c>
      <c r="F434">
        <f>IF(E434&lt;&gt;"",VLOOKUP(E434,'18634'!$AG$3:'18634'!$AH$6,2,FALSE),"")</f>
      </c>
      <c r="G434">
        <f>COUNTA('18634'!$H$434:'18634'!$M$434)</f>
        <v>0</v>
      </c>
      <c r="H434" s="1"/>
      <c r="I434" s="1"/>
      <c r="J434" s="1"/>
      <c r="K434" s="1"/>
      <c r="L434" s="1"/>
      <c r="M434" s="1"/>
      <c r="N434">
        <f>IF('18634'!$G$434&lt;&gt;0,'18634'!$O$434/'18634'!$G$434,"")</f>
      </c>
      <c r="O434">
        <f>SUM('18634'!$H$434:'18634'!$M$434)</f>
        <v>0</v>
      </c>
      <c r="P434" s="1"/>
      <c r="Q434" s="1"/>
      <c r="R434">
        <f>SUM('18634'!$O$434:'18634'!$Q$434)+'18634'!$AF$434</f>
        <v>0</v>
      </c>
      <c r="S434">
        <f>SUM('18634'!$R$434:'18634'!$R$434)</f>
        <v>0</v>
      </c>
      <c r="T434">
        <v>425</v>
      </c>
      <c r="V434" s="1"/>
      <c r="W434" s="1"/>
      <c r="X434" s="1"/>
      <c r="AF434">
        <f>'18634'!$G$434*IF(E434&lt;&gt;"",'18634'!$F$434,0)</f>
        <v>0</v>
      </c>
    </row>
    <row r="435" spans="1:32" ht="12.75">
      <c r="A435">
        <v>426</v>
      </c>
      <c r="B435" s="1"/>
      <c r="C435">
        <f>IF(B435&lt;&gt;"",VLOOKUP(B435,iscritti_18634!$A$2:$G$297,4,FALSE),"")</f>
      </c>
      <c r="D435">
        <f>IF(B435&lt;&gt;"",VLOOKUP(B435,iscritti_18634!$A$2:$G$297,2,FALSE),"")</f>
      </c>
      <c r="E435">
        <f>IF(B435&lt;&gt;"",VLOOKUP(B435,iscritti_18634!$A$2:$G$297,3,FALSE),"")</f>
      </c>
      <c r="F435">
        <f>IF(E435&lt;&gt;"",VLOOKUP(E435,'18634'!$AG$3:'18634'!$AH$6,2,FALSE),"")</f>
      </c>
      <c r="G435">
        <f>COUNTA('18634'!$H$435:'18634'!$M$435)</f>
        <v>0</v>
      </c>
      <c r="H435" s="1"/>
      <c r="I435" s="1"/>
      <c r="J435" s="1"/>
      <c r="K435" s="1"/>
      <c r="L435" s="1"/>
      <c r="M435" s="1"/>
      <c r="N435">
        <f>IF('18634'!$G$435&lt;&gt;0,'18634'!$O$435/'18634'!$G$435,"")</f>
      </c>
      <c r="O435">
        <f>SUM('18634'!$H$435:'18634'!$M$435)</f>
        <v>0</v>
      </c>
      <c r="P435" s="1"/>
      <c r="Q435" s="1"/>
      <c r="R435">
        <f>SUM('18634'!$O$435:'18634'!$Q$435)+'18634'!$AF$435</f>
        <v>0</v>
      </c>
      <c r="S435">
        <f>SUM('18634'!$R$435:'18634'!$R$435)</f>
        <v>0</v>
      </c>
      <c r="T435">
        <v>426</v>
      </c>
      <c r="V435" s="1"/>
      <c r="W435" s="1"/>
      <c r="X435" s="1"/>
      <c r="AF435">
        <f>'18634'!$G$435*IF(E435&lt;&gt;"",'18634'!$F$435,0)</f>
        <v>0</v>
      </c>
    </row>
    <row r="436" spans="1:32" ht="12.75">
      <c r="A436">
        <v>427</v>
      </c>
      <c r="B436" s="1"/>
      <c r="C436">
        <f>IF(B436&lt;&gt;"",VLOOKUP(B436,iscritti_18634!$A$2:$G$297,4,FALSE),"")</f>
      </c>
      <c r="D436">
        <f>IF(B436&lt;&gt;"",VLOOKUP(B436,iscritti_18634!$A$2:$G$297,2,FALSE),"")</f>
      </c>
      <c r="E436">
        <f>IF(B436&lt;&gt;"",VLOOKUP(B436,iscritti_18634!$A$2:$G$297,3,FALSE),"")</f>
      </c>
      <c r="F436">
        <f>IF(E436&lt;&gt;"",VLOOKUP(E436,'18634'!$AG$3:'18634'!$AH$6,2,FALSE),"")</f>
      </c>
      <c r="G436">
        <f>COUNTA('18634'!$H$436:'18634'!$M$436)</f>
        <v>0</v>
      </c>
      <c r="H436" s="1"/>
      <c r="I436" s="1"/>
      <c r="J436" s="1"/>
      <c r="K436" s="1"/>
      <c r="L436" s="1"/>
      <c r="M436" s="1"/>
      <c r="N436">
        <f>IF('18634'!$G$436&lt;&gt;0,'18634'!$O$436/'18634'!$G$436,"")</f>
      </c>
      <c r="O436">
        <f>SUM('18634'!$H$436:'18634'!$M$436)</f>
        <v>0</v>
      </c>
      <c r="P436" s="1"/>
      <c r="Q436" s="1"/>
      <c r="R436">
        <f>SUM('18634'!$O$436:'18634'!$Q$436)+'18634'!$AF$436</f>
        <v>0</v>
      </c>
      <c r="S436">
        <f>SUM('18634'!$R$436:'18634'!$R$436)</f>
        <v>0</v>
      </c>
      <c r="T436">
        <v>427</v>
      </c>
      <c r="V436" s="1"/>
      <c r="W436" s="1"/>
      <c r="X436" s="1"/>
      <c r="AF436">
        <f>'18634'!$G$436*IF(E436&lt;&gt;"",'18634'!$F$436,0)</f>
        <v>0</v>
      </c>
    </row>
    <row r="437" spans="1:32" ht="12.75">
      <c r="A437">
        <v>428</v>
      </c>
      <c r="B437" s="1"/>
      <c r="C437">
        <f>IF(B437&lt;&gt;"",VLOOKUP(B437,iscritti_18634!$A$2:$G$297,4,FALSE),"")</f>
      </c>
      <c r="D437">
        <f>IF(B437&lt;&gt;"",VLOOKUP(B437,iscritti_18634!$A$2:$G$297,2,FALSE),"")</f>
      </c>
      <c r="E437">
        <f>IF(B437&lt;&gt;"",VLOOKUP(B437,iscritti_18634!$A$2:$G$297,3,FALSE),"")</f>
      </c>
      <c r="F437">
        <f>IF(E437&lt;&gt;"",VLOOKUP(E437,'18634'!$AG$3:'18634'!$AH$6,2,FALSE),"")</f>
      </c>
      <c r="G437">
        <f>COUNTA('18634'!$H$437:'18634'!$M$437)</f>
        <v>0</v>
      </c>
      <c r="H437" s="1"/>
      <c r="I437" s="1"/>
      <c r="J437" s="1"/>
      <c r="K437" s="1"/>
      <c r="L437" s="1"/>
      <c r="M437" s="1"/>
      <c r="N437">
        <f>IF('18634'!$G$437&lt;&gt;0,'18634'!$O$437/'18634'!$G$437,"")</f>
      </c>
      <c r="O437">
        <f>SUM('18634'!$H$437:'18634'!$M$437)</f>
        <v>0</v>
      </c>
      <c r="P437" s="1"/>
      <c r="Q437" s="1"/>
      <c r="R437">
        <f>SUM('18634'!$O$437:'18634'!$Q$437)+'18634'!$AF$437</f>
        <v>0</v>
      </c>
      <c r="S437">
        <f>SUM('18634'!$R$437:'18634'!$R$437)</f>
        <v>0</v>
      </c>
      <c r="T437">
        <v>428</v>
      </c>
      <c r="V437" s="1"/>
      <c r="W437" s="1"/>
      <c r="X437" s="1"/>
      <c r="AF437">
        <f>'18634'!$G$437*IF(E437&lt;&gt;"",'18634'!$F$437,0)</f>
        <v>0</v>
      </c>
    </row>
    <row r="438" spans="1:32" ht="12.75">
      <c r="A438">
        <v>429</v>
      </c>
      <c r="B438" s="1"/>
      <c r="C438">
        <f>IF(B438&lt;&gt;"",VLOOKUP(B438,iscritti_18634!$A$2:$G$297,4,FALSE),"")</f>
      </c>
      <c r="D438">
        <f>IF(B438&lt;&gt;"",VLOOKUP(B438,iscritti_18634!$A$2:$G$297,2,FALSE),"")</f>
      </c>
      <c r="E438">
        <f>IF(B438&lt;&gt;"",VLOOKUP(B438,iscritti_18634!$A$2:$G$297,3,FALSE),"")</f>
      </c>
      <c r="F438">
        <f>IF(E438&lt;&gt;"",VLOOKUP(E438,'18634'!$AG$3:'18634'!$AH$6,2,FALSE),"")</f>
      </c>
      <c r="G438">
        <f>COUNTA('18634'!$H$438:'18634'!$M$438)</f>
        <v>0</v>
      </c>
      <c r="H438" s="1"/>
      <c r="I438" s="1"/>
      <c r="J438" s="1"/>
      <c r="K438" s="1"/>
      <c r="L438" s="1"/>
      <c r="M438" s="1"/>
      <c r="N438">
        <f>IF('18634'!$G$438&lt;&gt;0,'18634'!$O$438/'18634'!$G$438,"")</f>
      </c>
      <c r="O438">
        <f>SUM('18634'!$H$438:'18634'!$M$438)</f>
        <v>0</v>
      </c>
      <c r="P438" s="1"/>
      <c r="Q438" s="1"/>
      <c r="R438">
        <f>SUM('18634'!$O$438:'18634'!$Q$438)+'18634'!$AF$438</f>
        <v>0</v>
      </c>
      <c r="S438">
        <f>SUM('18634'!$R$438:'18634'!$R$438)</f>
        <v>0</v>
      </c>
      <c r="T438">
        <v>429</v>
      </c>
      <c r="V438" s="1"/>
      <c r="W438" s="1"/>
      <c r="X438" s="1"/>
      <c r="AF438">
        <f>'18634'!$G$438*IF(E438&lt;&gt;"",'18634'!$F$438,0)</f>
        <v>0</v>
      </c>
    </row>
    <row r="439" spans="1:32" ht="12.75">
      <c r="A439">
        <v>430</v>
      </c>
      <c r="B439" s="1"/>
      <c r="C439">
        <f>IF(B439&lt;&gt;"",VLOOKUP(B439,iscritti_18634!$A$2:$G$297,4,FALSE),"")</f>
      </c>
      <c r="D439">
        <f>IF(B439&lt;&gt;"",VLOOKUP(B439,iscritti_18634!$A$2:$G$297,2,FALSE),"")</f>
      </c>
      <c r="E439">
        <f>IF(B439&lt;&gt;"",VLOOKUP(B439,iscritti_18634!$A$2:$G$297,3,FALSE),"")</f>
      </c>
      <c r="F439">
        <f>IF(E439&lt;&gt;"",VLOOKUP(E439,'18634'!$AG$3:'18634'!$AH$6,2,FALSE),"")</f>
      </c>
      <c r="G439">
        <f>COUNTA('18634'!$H$439:'18634'!$M$439)</f>
        <v>0</v>
      </c>
      <c r="H439" s="1"/>
      <c r="I439" s="1"/>
      <c r="J439" s="1"/>
      <c r="K439" s="1"/>
      <c r="L439" s="1"/>
      <c r="M439" s="1"/>
      <c r="N439">
        <f>IF('18634'!$G$439&lt;&gt;0,'18634'!$O$439/'18634'!$G$439,"")</f>
      </c>
      <c r="O439">
        <f>SUM('18634'!$H$439:'18634'!$M$439)</f>
        <v>0</v>
      </c>
      <c r="P439" s="1"/>
      <c r="Q439" s="1"/>
      <c r="R439">
        <f>SUM('18634'!$O$439:'18634'!$Q$439)+'18634'!$AF$439</f>
        <v>0</v>
      </c>
      <c r="S439">
        <f>SUM('18634'!$R$439:'18634'!$R$439)</f>
        <v>0</v>
      </c>
      <c r="T439">
        <v>430</v>
      </c>
      <c r="V439" s="1"/>
      <c r="W439" s="1"/>
      <c r="X439" s="1"/>
      <c r="AF439">
        <f>'18634'!$G$439*IF(E439&lt;&gt;"",'18634'!$F$439,0)</f>
        <v>0</v>
      </c>
    </row>
    <row r="440" spans="1:32" ht="12.75">
      <c r="A440">
        <v>431</v>
      </c>
      <c r="B440" s="1"/>
      <c r="C440">
        <f>IF(B440&lt;&gt;"",VLOOKUP(B440,iscritti_18634!$A$2:$G$297,4,FALSE),"")</f>
      </c>
      <c r="D440">
        <f>IF(B440&lt;&gt;"",VLOOKUP(B440,iscritti_18634!$A$2:$G$297,2,FALSE),"")</f>
      </c>
      <c r="E440">
        <f>IF(B440&lt;&gt;"",VLOOKUP(B440,iscritti_18634!$A$2:$G$297,3,FALSE),"")</f>
      </c>
      <c r="F440">
        <f>IF(E440&lt;&gt;"",VLOOKUP(E440,'18634'!$AG$3:'18634'!$AH$6,2,FALSE),"")</f>
      </c>
      <c r="G440">
        <f>COUNTA('18634'!$H$440:'18634'!$M$440)</f>
        <v>0</v>
      </c>
      <c r="H440" s="1"/>
      <c r="I440" s="1"/>
      <c r="J440" s="1"/>
      <c r="K440" s="1"/>
      <c r="L440" s="1"/>
      <c r="M440" s="1"/>
      <c r="N440">
        <f>IF('18634'!$G$440&lt;&gt;0,'18634'!$O$440/'18634'!$G$440,"")</f>
      </c>
      <c r="O440">
        <f>SUM('18634'!$H$440:'18634'!$M$440)</f>
        <v>0</v>
      </c>
      <c r="P440" s="1"/>
      <c r="Q440" s="1"/>
      <c r="R440">
        <f>SUM('18634'!$O$440:'18634'!$Q$440)+'18634'!$AF$440</f>
        <v>0</v>
      </c>
      <c r="S440">
        <f>SUM('18634'!$R$440:'18634'!$R$440)</f>
        <v>0</v>
      </c>
      <c r="T440">
        <v>431</v>
      </c>
      <c r="V440" s="1"/>
      <c r="W440" s="1"/>
      <c r="X440" s="1"/>
      <c r="AF440">
        <f>'18634'!$G$440*IF(E440&lt;&gt;"",'18634'!$F$440,0)</f>
        <v>0</v>
      </c>
    </row>
    <row r="441" spans="1:32" ht="12.75">
      <c r="A441">
        <v>432</v>
      </c>
      <c r="B441" s="1"/>
      <c r="C441">
        <f>IF(B441&lt;&gt;"",VLOOKUP(B441,iscritti_18634!$A$2:$G$297,4,FALSE),"")</f>
      </c>
      <c r="D441">
        <f>IF(B441&lt;&gt;"",VLOOKUP(B441,iscritti_18634!$A$2:$G$297,2,FALSE),"")</f>
      </c>
      <c r="E441">
        <f>IF(B441&lt;&gt;"",VLOOKUP(B441,iscritti_18634!$A$2:$G$297,3,FALSE),"")</f>
      </c>
      <c r="F441">
        <f>IF(E441&lt;&gt;"",VLOOKUP(E441,'18634'!$AG$3:'18634'!$AH$6,2,FALSE),"")</f>
      </c>
      <c r="G441">
        <f>COUNTA('18634'!$H$441:'18634'!$M$441)</f>
        <v>0</v>
      </c>
      <c r="H441" s="1"/>
      <c r="I441" s="1"/>
      <c r="J441" s="1"/>
      <c r="K441" s="1"/>
      <c r="L441" s="1"/>
      <c r="M441" s="1"/>
      <c r="N441">
        <f>IF('18634'!$G$441&lt;&gt;0,'18634'!$O$441/'18634'!$G$441,"")</f>
      </c>
      <c r="O441">
        <f>SUM('18634'!$H$441:'18634'!$M$441)</f>
        <v>0</v>
      </c>
      <c r="P441" s="1"/>
      <c r="Q441" s="1"/>
      <c r="R441">
        <f>SUM('18634'!$O$441:'18634'!$Q$441)+'18634'!$AF$441</f>
        <v>0</v>
      </c>
      <c r="S441">
        <f>SUM('18634'!$R$441:'18634'!$R$441)</f>
        <v>0</v>
      </c>
      <c r="T441">
        <v>432</v>
      </c>
      <c r="V441" s="1"/>
      <c r="W441" s="1"/>
      <c r="X441" s="1"/>
      <c r="AF441">
        <f>'18634'!$G$441*IF(E441&lt;&gt;"",'18634'!$F$441,0)</f>
        <v>0</v>
      </c>
    </row>
    <row r="442" spans="1:32" ht="12.75">
      <c r="A442">
        <v>433</v>
      </c>
      <c r="B442" s="1"/>
      <c r="C442">
        <f>IF(B442&lt;&gt;"",VLOOKUP(B442,iscritti_18634!$A$2:$G$297,4,FALSE),"")</f>
      </c>
      <c r="D442">
        <f>IF(B442&lt;&gt;"",VLOOKUP(B442,iscritti_18634!$A$2:$G$297,2,FALSE),"")</f>
      </c>
      <c r="E442">
        <f>IF(B442&lt;&gt;"",VLOOKUP(B442,iscritti_18634!$A$2:$G$297,3,FALSE),"")</f>
      </c>
      <c r="F442">
        <f>IF(E442&lt;&gt;"",VLOOKUP(E442,'18634'!$AG$3:'18634'!$AH$6,2,FALSE),"")</f>
      </c>
      <c r="G442">
        <f>COUNTA('18634'!$H$442:'18634'!$M$442)</f>
        <v>0</v>
      </c>
      <c r="H442" s="1"/>
      <c r="I442" s="1"/>
      <c r="J442" s="1"/>
      <c r="K442" s="1"/>
      <c r="L442" s="1"/>
      <c r="M442" s="1"/>
      <c r="N442">
        <f>IF('18634'!$G$442&lt;&gt;0,'18634'!$O$442/'18634'!$G$442,"")</f>
      </c>
      <c r="O442">
        <f>SUM('18634'!$H$442:'18634'!$M$442)</f>
        <v>0</v>
      </c>
      <c r="P442" s="1"/>
      <c r="Q442" s="1"/>
      <c r="R442">
        <f>SUM('18634'!$O$442:'18634'!$Q$442)+'18634'!$AF$442</f>
        <v>0</v>
      </c>
      <c r="S442">
        <f>SUM('18634'!$R$442:'18634'!$R$442)</f>
        <v>0</v>
      </c>
      <c r="T442">
        <v>433</v>
      </c>
      <c r="V442" s="1"/>
      <c r="W442" s="1"/>
      <c r="X442" s="1"/>
      <c r="AF442">
        <f>'18634'!$G$442*IF(E442&lt;&gt;"",'18634'!$F$442,0)</f>
        <v>0</v>
      </c>
    </row>
    <row r="443" spans="1:32" ht="12.75">
      <c r="A443">
        <v>434</v>
      </c>
      <c r="B443" s="1"/>
      <c r="C443">
        <f>IF(B443&lt;&gt;"",VLOOKUP(B443,iscritti_18634!$A$2:$G$297,4,FALSE),"")</f>
      </c>
      <c r="D443">
        <f>IF(B443&lt;&gt;"",VLOOKUP(B443,iscritti_18634!$A$2:$G$297,2,FALSE),"")</f>
      </c>
      <c r="E443">
        <f>IF(B443&lt;&gt;"",VLOOKUP(B443,iscritti_18634!$A$2:$G$297,3,FALSE),"")</f>
      </c>
      <c r="F443">
        <f>IF(E443&lt;&gt;"",VLOOKUP(E443,'18634'!$AG$3:'18634'!$AH$6,2,FALSE),"")</f>
      </c>
      <c r="G443">
        <f>COUNTA('18634'!$H$443:'18634'!$M$443)</f>
        <v>0</v>
      </c>
      <c r="H443" s="1"/>
      <c r="I443" s="1"/>
      <c r="J443" s="1"/>
      <c r="K443" s="1"/>
      <c r="L443" s="1"/>
      <c r="M443" s="1"/>
      <c r="N443">
        <f>IF('18634'!$G$443&lt;&gt;0,'18634'!$O$443/'18634'!$G$443,"")</f>
      </c>
      <c r="O443">
        <f>SUM('18634'!$H$443:'18634'!$M$443)</f>
        <v>0</v>
      </c>
      <c r="P443" s="1"/>
      <c r="Q443" s="1"/>
      <c r="R443">
        <f>SUM('18634'!$O$443:'18634'!$Q$443)+'18634'!$AF$443</f>
        <v>0</v>
      </c>
      <c r="S443">
        <f>SUM('18634'!$R$443:'18634'!$R$443)</f>
        <v>0</v>
      </c>
      <c r="T443">
        <v>434</v>
      </c>
      <c r="V443" s="1"/>
      <c r="W443" s="1"/>
      <c r="X443" s="1"/>
      <c r="AF443">
        <f>'18634'!$G$443*IF(E443&lt;&gt;"",'18634'!$F$443,0)</f>
        <v>0</v>
      </c>
    </row>
    <row r="444" spans="1:32" ht="12.75">
      <c r="A444">
        <v>435</v>
      </c>
      <c r="B444" s="1"/>
      <c r="C444">
        <f>IF(B444&lt;&gt;"",VLOOKUP(B444,iscritti_18634!$A$2:$G$297,4,FALSE),"")</f>
      </c>
      <c r="D444">
        <f>IF(B444&lt;&gt;"",VLOOKUP(B444,iscritti_18634!$A$2:$G$297,2,FALSE),"")</f>
      </c>
      <c r="E444">
        <f>IF(B444&lt;&gt;"",VLOOKUP(B444,iscritti_18634!$A$2:$G$297,3,FALSE),"")</f>
      </c>
      <c r="F444">
        <f>IF(E444&lt;&gt;"",VLOOKUP(E444,'18634'!$AG$3:'18634'!$AH$6,2,FALSE),"")</f>
      </c>
      <c r="G444">
        <f>COUNTA('18634'!$H$444:'18634'!$M$444)</f>
        <v>0</v>
      </c>
      <c r="H444" s="1"/>
      <c r="I444" s="1"/>
      <c r="J444" s="1"/>
      <c r="K444" s="1"/>
      <c r="L444" s="1"/>
      <c r="M444" s="1"/>
      <c r="N444">
        <f>IF('18634'!$G$444&lt;&gt;0,'18634'!$O$444/'18634'!$G$444,"")</f>
      </c>
      <c r="O444">
        <f>SUM('18634'!$H$444:'18634'!$M$444)</f>
        <v>0</v>
      </c>
      <c r="P444" s="1"/>
      <c r="Q444" s="1"/>
      <c r="R444">
        <f>SUM('18634'!$O$444:'18634'!$Q$444)+'18634'!$AF$444</f>
        <v>0</v>
      </c>
      <c r="S444">
        <f>SUM('18634'!$R$444:'18634'!$R$444)</f>
        <v>0</v>
      </c>
      <c r="T444">
        <v>435</v>
      </c>
      <c r="V444" s="1"/>
      <c r="W444" s="1"/>
      <c r="X444" s="1"/>
      <c r="AF444">
        <f>'18634'!$G$444*IF(E444&lt;&gt;"",'18634'!$F$444,0)</f>
        <v>0</v>
      </c>
    </row>
    <row r="445" spans="1:32" ht="12.75">
      <c r="A445">
        <v>436</v>
      </c>
      <c r="B445" s="1"/>
      <c r="C445">
        <f>IF(B445&lt;&gt;"",VLOOKUP(B445,iscritti_18634!$A$2:$G$297,4,FALSE),"")</f>
      </c>
      <c r="D445">
        <f>IF(B445&lt;&gt;"",VLOOKUP(B445,iscritti_18634!$A$2:$G$297,2,FALSE),"")</f>
      </c>
      <c r="E445">
        <f>IF(B445&lt;&gt;"",VLOOKUP(B445,iscritti_18634!$A$2:$G$297,3,FALSE),"")</f>
      </c>
      <c r="F445">
        <f>IF(E445&lt;&gt;"",VLOOKUP(E445,'18634'!$AG$3:'18634'!$AH$6,2,FALSE),"")</f>
      </c>
      <c r="G445">
        <f>COUNTA('18634'!$H$445:'18634'!$M$445)</f>
        <v>0</v>
      </c>
      <c r="H445" s="1"/>
      <c r="I445" s="1"/>
      <c r="J445" s="1"/>
      <c r="K445" s="1"/>
      <c r="L445" s="1"/>
      <c r="M445" s="1"/>
      <c r="N445">
        <f>IF('18634'!$G$445&lt;&gt;0,'18634'!$O$445/'18634'!$G$445,"")</f>
      </c>
      <c r="O445">
        <f>SUM('18634'!$H$445:'18634'!$M$445)</f>
        <v>0</v>
      </c>
      <c r="P445" s="1"/>
      <c r="Q445" s="1"/>
      <c r="R445">
        <f>SUM('18634'!$O$445:'18634'!$Q$445)+'18634'!$AF$445</f>
        <v>0</v>
      </c>
      <c r="S445">
        <f>SUM('18634'!$R$445:'18634'!$R$445)</f>
        <v>0</v>
      </c>
      <c r="T445">
        <v>436</v>
      </c>
      <c r="V445" s="1"/>
      <c r="W445" s="1"/>
      <c r="X445" s="1"/>
      <c r="AF445">
        <f>'18634'!$G$445*IF(E445&lt;&gt;"",'18634'!$F$445,0)</f>
        <v>0</v>
      </c>
    </row>
    <row r="446" spans="1:32" ht="12.75">
      <c r="A446">
        <v>437</v>
      </c>
      <c r="B446" s="1"/>
      <c r="C446">
        <f>IF(B446&lt;&gt;"",VLOOKUP(B446,iscritti_18634!$A$2:$G$297,4,FALSE),"")</f>
      </c>
      <c r="D446">
        <f>IF(B446&lt;&gt;"",VLOOKUP(B446,iscritti_18634!$A$2:$G$297,2,FALSE),"")</f>
      </c>
      <c r="E446">
        <f>IF(B446&lt;&gt;"",VLOOKUP(B446,iscritti_18634!$A$2:$G$297,3,FALSE),"")</f>
      </c>
      <c r="F446">
        <f>IF(E446&lt;&gt;"",VLOOKUP(E446,'18634'!$AG$3:'18634'!$AH$6,2,FALSE),"")</f>
      </c>
      <c r="G446">
        <f>COUNTA('18634'!$H$446:'18634'!$M$446)</f>
        <v>0</v>
      </c>
      <c r="H446" s="1"/>
      <c r="I446" s="1"/>
      <c r="J446" s="1"/>
      <c r="K446" s="1"/>
      <c r="L446" s="1"/>
      <c r="M446" s="1"/>
      <c r="N446">
        <f>IF('18634'!$G$446&lt;&gt;0,'18634'!$O$446/'18634'!$G$446,"")</f>
      </c>
      <c r="O446">
        <f>SUM('18634'!$H$446:'18634'!$M$446)</f>
        <v>0</v>
      </c>
      <c r="P446" s="1"/>
      <c r="Q446" s="1"/>
      <c r="R446">
        <f>SUM('18634'!$O$446:'18634'!$Q$446)+'18634'!$AF$446</f>
        <v>0</v>
      </c>
      <c r="S446">
        <f>SUM('18634'!$R$446:'18634'!$R$446)</f>
        <v>0</v>
      </c>
      <c r="T446">
        <v>437</v>
      </c>
      <c r="V446" s="1"/>
      <c r="W446" s="1"/>
      <c r="X446" s="1"/>
      <c r="AF446">
        <f>'18634'!$G$446*IF(E446&lt;&gt;"",'18634'!$F$446,0)</f>
        <v>0</v>
      </c>
    </row>
    <row r="447" spans="1:32" ht="12.75">
      <c r="A447">
        <v>438</v>
      </c>
      <c r="B447" s="1"/>
      <c r="C447">
        <f>IF(B447&lt;&gt;"",VLOOKUP(B447,iscritti_18634!$A$2:$G$297,4,FALSE),"")</f>
      </c>
      <c r="D447">
        <f>IF(B447&lt;&gt;"",VLOOKUP(B447,iscritti_18634!$A$2:$G$297,2,FALSE),"")</f>
      </c>
      <c r="E447">
        <f>IF(B447&lt;&gt;"",VLOOKUP(B447,iscritti_18634!$A$2:$G$297,3,FALSE),"")</f>
      </c>
      <c r="F447">
        <f>IF(E447&lt;&gt;"",VLOOKUP(E447,'18634'!$AG$3:'18634'!$AH$6,2,FALSE),"")</f>
      </c>
      <c r="G447">
        <f>COUNTA('18634'!$H$447:'18634'!$M$447)</f>
        <v>0</v>
      </c>
      <c r="H447" s="1"/>
      <c r="I447" s="1"/>
      <c r="J447" s="1"/>
      <c r="K447" s="1"/>
      <c r="L447" s="1"/>
      <c r="M447" s="1"/>
      <c r="N447">
        <f>IF('18634'!$G$447&lt;&gt;0,'18634'!$O$447/'18634'!$G$447,"")</f>
      </c>
      <c r="O447">
        <f>SUM('18634'!$H$447:'18634'!$M$447)</f>
        <v>0</v>
      </c>
      <c r="P447" s="1"/>
      <c r="Q447" s="1"/>
      <c r="R447">
        <f>SUM('18634'!$O$447:'18634'!$Q$447)+'18634'!$AF$447</f>
        <v>0</v>
      </c>
      <c r="S447">
        <f>SUM('18634'!$R$447:'18634'!$R$447)</f>
        <v>0</v>
      </c>
      <c r="T447">
        <v>438</v>
      </c>
      <c r="V447" s="1"/>
      <c r="W447" s="1"/>
      <c r="X447" s="1"/>
      <c r="AF447">
        <f>'18634'!$G$447*IF(E447&lt;&gt;"",'18634'!$F$447,0)</f>
        <v>0</v>
      </c>
    </row>
    <row r="448" spans="1:32" ht="12.75">
      <c r="A448">
        <v>439</v>
      </c>
      <c r="B448" s="1"/>
      <c r="C448">
        <f>IF(B448&lt;&gt;"",VLOOKUP(B448,iscritti_18634!$A$2:$G$297,4,FALSE),"")</f>
      </c>
      <c r="D448">
        <f>IF(B448&lt;&gt;"",VLOOKUP(B448,iscritti_18634!$A$2:$G$297,2,FALSE),"")</f>
      </c>
      <c r="E448">
        <f>IF(B448&lt;&gt;"",VLOOKUP(B448,iscritti_18634!$A$2:$G$297,3,FALSE),"")</f>
      </c>
      <c r="F448">
        <f>IF(E448&lt;&gt;"",VLOOKUP(E448,'18634'!$AG$3:'18634'!$AH$6,2,FALSE),"")</f>
      </c>
      <c r="G448">
        <f>COUNTA('18634'!$H$448:'18634'!$M$448)</f>
        <v>0</v>
      </c>
      <c r="H448" s="1"/>
      <c r="I448" s="1"/>
      <c r="J448" s="1"/>
      <c r="K448" s="1"/>
      <c r="L448" s="1"/>
      <c r="M448" s="1"/>
      <c r="N448">
        <f>IF('18634'!$G$448&lt;&gt;0,'18634'!$O$448/'18634'!$G$448,"")</f>
      </c>
      <c r="O448">
        <f>SUM('18634'!$H$448:'18634'!$M$448)</f>
        <v>0</v>
      </c>
      <c r="P448" s="1"/>
      <c r="Q448" s="1"/>
      <c r="R448">
        <f>SUM('18634'!$O$448:'18634'!$Q$448)+'18634'!$AF$448</f>
        <v>0</v>
      </c>
      <c r="S448">
        <f>SUM('18634'!$R$448:'18634'!$R$448)</f>
        <v>0</v>
      </c>
      <c r="T448">
        <v>439</v>
      </c>
      <c r="V448" s="1"/>
      <c r="W448" s="1"/>
      <c r="X448" s="1"/>
      <c r="AF448">
        <f>'18634'!$G$448*IF(E448&lt;&gt;"",'18634'!$F$448,0)</f>
        <v>0</v>
      </c>
    </row>
    <row r="449" spans="1:32" ht="12.75">
      <c r="A449">
        <v>440</v>
      </c>
      <c r="B449" s="1"/>
      <c r="C449">
        <f>IF(B449&lt;&gt;"",VLOOKUP(B449,iscritti_18634!$A$2:$G$297,4,FALSE),"")</f>
      </c>
      <c r="D449">
        <f>IF(B449&lt;&gt;"",VLOOKUP(B449,iscritti_18634!$A$2:$G$297,2,FALSE),"")</f>
      </c>
      <c r="E449">
        <f>IF(B449&lt;&gt;"",VLOOKUP(B449,iscritti_18634!$A$2:$G$297,3,FALSE),"")</f>
      </c>
      <c r="F449">
        <f>IF(E449&lt;&gt;"",VLOOKUP(E449,'18634'!$AG$3:'18634'!$AH$6,2,FALSE),"")</f>
      </c>
      <c r="G449">
        <f>COUNTA('18634'!$H$449:'18634'!$M$449)</f>
        <v>0</v>
      </c>
      <c r="H449" s="1"/>
      <c r="I449" s="1"/>
      <c r="J449" s="1"/>
      <c r="K449" s="1"/>
      <c r="L449" s="1"/>
      <c r="M449" s="1"/>
      <c r="N449">
        <f>IF('18634'!$G$449&lt;&gt;0,'18634'!$O$449/'18634'!$G$449,"")</f>
      </c>
      <c r="O449">
        <f>SUM('18634'!$H$449:'18634'!$M$449)</f>
        <v>0</v>
      </c>
      <c r="P449" s="1"/>
      <c r="Q449" s="1"/>
      <c r="R449">
        <f>SUM('18634'!$O$449:'18634'!$Q$449)+'18634'!$AF$449</f>
        <v>0</v>
      </c>
      <c r="S449">
        <f>SUM('18634'!$R$449:'18634'!$R$449)</f>
        <v>0</v>
      </c>
      <c r="T449">
        <v>440</v>
      </c>
      <c r="V449" s="1"/>
      <c r="W449" s="1"/>
      <c r="X449" s="1"/>
      <c r="AF449">
        <f>'18634'!$G$449*IF(E449&lt;&gt;"",'18634'!$F$449,0)</f>
        <v>0</v>
      </c>
    </row>
    <row r="450" spans="1:32" ht="12.75">
      <c r="A450">
        <v>441</v>
      </c>
      <c r="B450" s="1"/>
      <c r="C450">
        <f>IF(B450&lt;&gt;"",VLOOKUP(B450,iscritti_18634!$A$2:$G$297,4,FALSE),"")</f>
      </c>
      <c r="D450">
        <f>IF(B450&lt;&gt;"",VLOOKUP(B450,iscritti_18634!$A$2:$G$297,2,FALSE),"")</f>
      </c>
      <c r="E450">
        <f>IF(B450&lt;&gt;"",VLOOKUP(B450,iscritti_18634!$A$2:$G$297,3,FALSE),"")</f>
      </c>
      <c r="F450">
        <f>IF(E450&lt;&gt;"",VLOOKUP(E450,'18634'!$AG$3:'18634'!$AH$6,2,FALSE),"")</f>
      </c>
      <c r="G450">
        <f>COUNTA('18634'!$H$450:'18634'!$M$450)</f>
        <v>0</v>
      </c>
      <c r="H450" s="1"/>
      <c r="I450" s="1"/>
      <c r="J450" s="1"/>
      <c r="K450" s="1"/>
      <c r="L450" s="1"/>
      <c r="M450" s="1"/>
      <c r="N450">
        <f>IF('18634'!$G$450&lt;&gt;0,'18634'!$O$450/'18634'!$G$450,"")</f>
      </c>
      <c r="O450">
        <f>SUM('18634'!$H$450:'18634'!$M$450)</f>
        <v>0</v>
      </c>
      <c r="P450" s="1"/>
      <c r="Q450" s="1"/>
      <c r="R450">
        <f>SUM('18634'!$O$450:'18634'!$Q$450)+'18634'!$AF$450</f>
        <v>0</v>
      </c>
      <c r="S450">
        <f>SUM('18634'!$R$450:'18634'!$R$450)</f>
        <v>0</v>
      </c>
      <c r="T450">
        <v>441</v>
      </c>
      <c r="V450" s="1"/>
      <c r="W450" s="1"/>
      <c r="X450" s="1"/>
      <c r="AF450">
        <f>'18634'!$G$450*IF(E450&lt;&gt;"",'18634'!$F$450,0)</f>
        <v>0</v>
      </c>
    </row>
    <row r="451" spans="1:32" ht="12.75">
      <c r="A451">
        <v>442</v>
      </c>
      <c r="B451" s="1"/>
      <c r="C451">
        <f>IF(B451&lt;&gt;"",VLOOKUP(B451,iscritti_18634!$A$2:$G$297,4,FALSE),"")</f>
      </c>
      <c r="D451">
        <f>IF(B451&lt;&gt;"",VLOOKUP(B451,iscritti_18634!$A$2:$G$297,2,FALSE),"")</f>
      </c>
      <c r="E451">
        <f>IF(B451&lt;&gt;"",VLOOKUP(B451,iscritti_18634!$A$2:$G$297,3,FALSE),"")</f>
      </c>
      <c r="F451">
        <f>IF(E451&lt;&gt;"",VLOOKUP(E451,'18634'!$AG$3:'18634'!$AH$6,2,FALSE),"")</f>
      </c>
      <c r="G451">
        <f>COUNTA('18634'!$H$451:'18634'!$M$451)</f>
        <v>0</v>
      </c>
      <c r="H451" s="1"/>
      <c r="I451" s="1"/>
      <c r="J451" s="1"/>
      <c r="K451" s="1"/>
      <c r="L451" s="1"/>
      <c r="M451" s="1"/>
      <c r="N451">
        <f>IF('18634'!$G$451&lt;&gt;0,'18634'!$O$451/'18634'!$G$451,"")</f>
      </c>
      <c r="O451">
        <f>SUM('18634'!$H$451:'18634'!$M$451)</f>
        <v>0</v>
      </c>
      <c r="P451" s="1"/>
      <c r="Q451" s="1"/>
      <c r="R451">
        <f>SUM('18634'!$O$451:'18634'!$Q$451)+'18634'!$AF$451</f>
        <v>0</v>
      </c>
      <c r="S451">
        <f>SUM('18634'!$R$451:'18634'!$R$451)</f>
        <v>0</v>
      </c>
      <c r="T451">
        <v>442</v>
      </c>
      <c r="V451" s="1"/>
      <c r="W451" s="1"/>
      <c r="X451" s="1"/>
      <c r="AF451">
        <f>'18634'!$G$451*IF(E451&lt;&gt;"",'18634'!$F$451,0)</f>
        <v>0</v>
      </c>
    </row>
    <row r="452" spans="1:32" ht="12.75">
      <c r="A452">
        <v>443</v>
      </c>
      <c r="B452" s="1"/>
      <c r="C452">
        <f>IF(B452&lt;&gt;"",VLOOKUP(B452,iscritti_18634!$A$2:$G$297,4,FALSE),"")</f>
      </c>
      <c r="D452">
        <f>IF(B452&lt;&gt;"",VLOOKUP(B452,iscritti_18634!$A$2:$G$297,2,FALSE),"")</f>
      </c>
      <c r="E452">
        <f>IF(B452&lt;&gt;"",VLOOKUP(B452,iscritti_18634!$A$2:$G$297,3,FALSE),"")</f>
      </c>
      <c r="F452">
        <f>IF(E452&lt;&gt;"",VLOOKUP(E452,'18634'!$AG$3:'18634'!$AH$6,2,FALSE),"")</f>
      </c>
      <c r="G452">
        <f>COUNTA('18634'!$H$452:'18634'!$M$452)</f>
        <v>0</v>
      </c>
      <c r="H452" s="1"/>
      <c r="I452" s="1"/>
      <c r="J452" s="1"/>
      <c r="K452" s="1"/>
      <c r="L452" s="1"/>
      <c r="M452" s="1"/>
      <c r="N452">
        <f>IF('18634'!$G$452&lt;&gt;0,'18634'!$O$452/'18634'!$G$452,"")</f>
      </c>
      <c r="O452">
        <f>SUM('18634'!$H$452:'18634'!$M$452)</f>
        <v>0</v>
      </c>
      <c r="P452" s="1"/>
      <c r="Q452" s="1"/>
      <c r="R452">
        <f>SUM('18634'!$O$452:'18634'!$Q$452)+'18634'!$AF$452</f>
        <v>0</v>
      </c>
      <c r="S452">
        <f>SUM('18634'!$R$452:'18634'!$R$452)</f>
        <v>0</v>
      </c>
      <c r="T452">
        <v>443</v>
      </c>
      <c r="V452" s="1"/>
      <c r="W452" s="1"/>
      <c r="X452" s="1"/>
      <c r="AF452">
        <f>'18634'!$G$452*IF(E452&lt;&gt;"",'18634'!$F$452,0)</f>
        <v>0</v>
      </c>
    </row>
    <row r="453" spans="1:32" ht="12.75">
      <c r="A453">
        <v>444</v>
      </c>
      <c r="B453" s="1"/>
      <c r="C453">
        <f>IF(B453&lt;&gt;"",VLOOKUP(B453,iscritti_18634!$A$2:$G$297,4,FALSE),"")</f>
      </c>
      <c r="D453">
        <f>IF(B453&lt;&gt;"",VLOOKUP(B453,iscritti_18634!$A$2:$G$297,2,FALSE),"")</f>
      </c>
      <c r="E453">
        <f>IF(B453&lt;&gt;"",VLOOKUP(B453,iscritti_18634!$A$2:$G$297,3,FALSE),"")</f>
      </c>
      <c r="F453">
        <f>IF(E453&lt;&gt;"",VLOOKUP(E453,'18634'!$AG$3:'18634'!$AH$6,2,FALSE),"")</f>
      </c>
      <c r="G453">
        <f>COUNTA('18634'!$H$453:'18634'!$M$453)</f>
        <v>0</v>
      </c>
      <c r="H453" s="1"/>
      <c r="I453" s="1"/>
      <c r="J453" s="1"/>
      <c r="K453" s="1"/>
      <c r="L453" s="1"/>
      <c r="M453" s="1"/>
      <c r="N453">
        <f>IF('18634'!$G$453&lt;&gt;0,'18634'!$O$453/'18634'!$G$453,"")</f>
      </c>
      <c r="O453">
        <f>SUM('18634'!$H$453:'18634'!$M$453)</f>
        <v>0</v>
      </c>
      <c r="P453" s="1"/>
      <c r="Q453" s="1"/>
      <c r="R453">
        <f>SUM('18634'!$O$453:'18634'!$Q$453)+'18634'!$AF$453</f>
        <v>0</v>
      </c>
      <c r="S453">
        <f>SUM('18634'!$R$453:'18634'!$R$453)</f>
        <v>0</v>
      </c>
      <c r="T453">
        <v>444</v>
      </c>
      <c r="V453" s="1"/>
      <c r="W453" s="1"/>
      <c r="X453" s="1"/>
      <c r="AF453">
        <f>'18634'!$G$453*IF(E453&lt;&gt;"",'18634'!$F$453,0)</f>
        <v>0</v>
      </c>
    </row>
    <row r="454" spans="1:32" ht="12.75">
      <c r="A454">
        <v>445</v>
      </c>
      <c r="B454" s="1"/>
      <c r="C454">
        <f>IF(B454&lt;&gt;"",VLOOKUP(B454,iscritti_18634!$A$2:$G$297,4,FALSE),"")</f>
      </c>
      <c r="D454">
        <f>IF(B454&lt;&gt;"",VLOOKUP(B454,iscritti_18634!$A$2:$G$297,2,FALSE),"")</f>
      </c>
      <c r="E454">
        <f>IF(B454&lt;&gt;"",VLOOKUP(B454,iscritti_18634!$A$2:$G$297,3,FALSE),"")</f>
      </c>
      <c r="F454">
        <f>IF(E454&lt;&gt;"",VLOOKUP(E454,'18634'!$AG$3:'18634'!$AH$6,2,FALSE),"")</f>
      </c>
      <c r="G454">
        <f>COUNTA('18634'!$H$454:'18634'!$M$454)</f>
        <v>0</v>
      </c>
      <c r="H454" s="1"/>
      <c r="I454" s="1"/>
      <c r="J454" s="1"/>
      <c r="K454" s="1"/>
      <c r="L454" s="1"/>
      <c r="M454" s="1"/>
      <c r="N454">
        <f>IF('18634'!$G$454&lt;&gt;0,'18634'!$O$454/'18634'!$G$454,"")</f>
      </c>
      <c r="O454">
        <f>SUM('18634'!$H$454:'18634'!$M$454)</f>
        <v>0</v>
      </c>
      <c r="P454" s="1"/>
      <c r="Q454" s="1"/>
      <c r="R454">
        <f>SUM('18634'!$O$454:'18634'!$Q$454)+'18634'!$AF$454</f>
        <v>0</v>
      </c>
      <c r="S454">
        <f>SUM('18634'!$R$454:'18634'!$R$454)</f>
        <v>0</v>
      </c>
      <c r="T454">
        <v>445</v>
      </c>
      <c r="V454" s="1"/>
      <c r="W454" s="1"/>
      <c r="X454" s="1"/>
      <c r="AF454">
        <f>'18634'!$G$454*IF(E454&lt;&gt;"",'18634'!$F$454,0)</f>
        <v>0</v>
      </c>
    </row>
    <row r="455" spans="1:32" ht="12.75">
      <c r="A455">
        <v>446</v>
      </c>
      <c r="B455" s="1"/>
      <c r="C455">
        <f>IF(B455&lt;&gt;"",VLOOKUP(B455,iscritti_18634!$A$2:$G$297,4,FALSE),"")</f>
      </c>
      <c r="D455">
        <f>IF(B455&lt;&gt;"",VLOOKUP(B455,iscritti_18634!$A$2:$G$297,2,FALSE),"")</f>
      </c>
      <c r="E455">
        <f>IF(B455&lt;&gt;"",VLOOKUP(B455,iscritti_18634!$A$2:$G$297,3,FALSE),"")</f>
      </c>
      <c r="F455">
        <f>IF(E455&lt;&gt;"",VLOOKUP(E455,'18634'!$AG$3:'18634'!$AH$6,2,FALSE),"")</f>
      </c>
      <c r="G455">
        <f>COUNTA('18634'!$H$455:'18634'!$M$455)</f>
        <v>0</v>
      </c>
      <c r="H455" s="1"/>
      <c r="I455" s="1"/>
      <c r="J455" s="1"/>
      <c r="K455" s="1"/>
      <c r="L455" s="1"/>
      <c r="M455" s="1"/>
      <c r="N455">
        <f>IF('18634'!$G$455&lt;&gt;0,'18634'!$O$455/'18634'!$G$455,"")</f>
      </c>
      <c r="O455">
        <f>SUM('18634'!$H$455:'18634'!$M$455)</f>
        <v>0</v>
      </c>
      <c r="P455" s="1"/>
      <c r="Q455" s="1"/>
      <c r="R455">
        <f>SUM('18634'!$O$455:'18634'!$Q$455)+'18634'!$AF$455</f>
        <v>0</v>
      </c>
      <c r="S455">
        <f>SUM('18634'!$R$455:'18634'!$R$455)</f>
        <v>0</v>
      </c>
      <c r="T455">
        <v>446</v>
      </c>
      <c r="V455" s="1"/>
      <c r="W455" s="1"/>
      <c r="X455" s="1"/>
      <c r="AF455">
        <f>'18634'!$G$455*IF(E455&lt;&gt;"",'18634'!$F$455,0)</f>
        <v>0</v>
      </c>
    </row>
    <row r="456" spans="1:32" ht="12.75">
      <c r="A456">
        <v>447</v>
      </c>
      <c r="B456" s="1"/>
      <c r="C456">
        <f>IF(B456&lt;&gt;"",VLOOKUP(B456,iscritti_18634!$A$2:$G$297,4,FALSE),"")</f>
      </c>
      <c r="D456">
        <f>IF(B456&lt;&gt;"",VLOOKUP(B456,iscritti_18634!$A$2:$G$297,2,FALSE),"")</f>
      </c>
      <c r="E456">
        <f>IF(B456&lt;&gt;"",VLOOKUP(B456,iscritti_18634!$A$2:$G$297,3,FALSE),"")</f>
      </c>
      <c r="F456">
        <f>IF(E456&lt;&gt;"",VLOOKUP(E456,'18634'!$AG$3:'18634'!$AH$6,2,FALSE),"")</f>
      </c>
      <c r="G456">
        <f>COUNTA('18634'!$H$456:'18634'!$M$456)</f>
        <v>0</v>
      </c>
      <c r="H456" s="1"/>
      <c r="I456" s="1"/>
      <c r="J456" s="1"/>
      <c r="K456" s="1"/>
      <c r="L456" s="1"/>
      <c r="M456" s="1"/>
      <c r="N456">
        <f>IF('18634'!$G$456&lt;&gt;0,'18634'!$O$456/'18634'!$G$456,"")</f>
      </c>
      <c r="O456">
        <f>SUM('18634'!$H$456:'18634'!$M$456)</f>
        <v>0</v>
      </c>
      <c r="P456" s="1"/>
      <c r="Q456" s="1"/>
      <c r="R456">
        <f>SUM('18634'!$O$456:'18634'!$Q$456)+'18634'!$AF$456</f>
        <v>0</v>
      </c>
      <c r="S456">
        <f>SUM('18634'!$R$456:'18634'!$R$456)</f>
        <v>0</v>
      </c>
      <c r="T456">
        <v>447</v>
      </c>
      <c r="V456" s="1"/>
      <c r="W456" s="1"/>
      <c r="X456" s="1"/>
      <c r="AF456">
        <f>'18634'!$G$456*IF(E456&lt;&gt;"",'18634'!$F$456,0)</f>
        <v>0</v>
      </c>
    </row>
    <row r="457" spans="1:32" ht="12.75">
      <c r="A457">
        <v>448</v>
      </c>
      <c r="B457" s="1"/>
      <c r="C457">
        <f>IF(B457&lt;&gt;"",VLOOKUP(B457,iscritti_18634!$A$2:$G$297,4,FALSE),"")</f>
      </c>
      <c r="D457">
        <f>IF(B457&lt;&gt;"",VLOOKUP(B457,iscritti_18634!$A$2:$G$297,2,FALSE),"")</f>
      </c>
      <c r="E457">
        <f>IF(B457&lt;&gt;"",VLOOKUP(B457,iscritti_18634!$A$2:$G$297,3,FALSE),"")</f>
      </c>
      <c r="F457">
        <f>IF(E457&lt;&gt;"",VLOOKUP(E457,'18634'!$AG$3:'18634'!$AH$6,2,FALSE),"")</f>
      </c>
      <c r="G457">
        <f>COUNTA('18634'!$H$457:'18634'!$M$457)</f>
        <v>0</v>
      </c>
      <c r="H457" s="1"/>
      <c r="I457" s="1"/>
      <c r="J457" s="1"/>
      <c r="K457" s="1"/>
      <c r="L457" s="1"/>
      <c r="M457" s="1"/>
      <c r="N457">
        <f>IF('18634'!$G$457&lt;&gt;0,'18634'!$O$457/'18634'!$G$457,"")</f>
      </c>
      <c r="O457">
        <f>SUM('18634'!$H$457:'18634'!$M$457)</f>
        <v>0</v>
      </c>
      <c r="P457" s="1"/>
      <c r="Q457" s="1"/>
      <c r="R457">
        <f>SUM('18634'!$O$457:'18634'!$Q$457)+'18634'!$AF$457</f>
        <v>0</v>
      </c>
      <c r="S457">
        <f>SUM('18634'!$R$457:'18634'!$R$457)</f>
        <v>0</v>
      </c>
      <c r="T457">
        <v>448</v>
      </c>
      <c r="V457" s="1"/>
      <c r="W457" s="1"/>
      <c r="X457" s="1"/>
      <c r="AF457">
        <f>'18634'!$G$457*IF(E457&lt;&gt;"",'18634'!$F$457,0)</f>
        <v>0</v>
      </c>
    </row>
    <row r="458" spans="1:32" ht="12.75">
      <c r="A458">
        <v>449</v>
      </c>
      <c r="B458" s="1"/>
      <c r="C458">
        <f>IF(B458&lt;&gt;"",VLOOKUP(B458,iscritti_18634!$A$2:$G$297,4,FALSE),"")</f>
      </c>
      <c r="D458">
        <f>IF(B458&lt;&gt;"",VLOOKUP(B458,iscritti_18634!$A$2:$G$297,2,FALSE),"")</f>
      </c>
      <c r="E458">
        <f>IF(B458&lt;&gt;"",VLOOKUP(B458,iscritti_18634!$A$2:$G$297,3,FALSE),"")</f>
      </c>
      <c r="F458">
        <f>IF(E458&lt;&gt;"",VLOOKUP(E458,'18634'!$AG$3:'18634'!$AH$6,2,FALSE),"")</f>
      </c>
      <c r="G458">
        <f>COUNTA('18634'!$H$458:'18634'!$M$458)</f>
        <v>0</v>
      </c>
      <c r="H458" s="1"/>
      <c r="I458" s="1"/>
      <c r="J458" s="1"/>
      <c r="K458" s="1"/>
      <c r="L458" s="1"/>
      <c r="M458" s="1"/>
      <c r="N458">
        <f>IF('18634'!$G$458&lt;&gt;0,'18634'!$O$458/'18634'!$G$458,"")</f>
      </c>
      <c r="O458">
        <f>SUM('18634'!$H$458:'18634'!$M$458)</f>
        <v>0</v>
      </c>
      <c r="P458" s="1"/>
      <c r="Q458" s="1"/>
      <c r="R458">
        <f>SUM('18634'!$O$458:'18634'!$Q$458)+'18634'!$AF$458</f>
        <v>0</v>
      </c>
      <c r="S458">
        <f>SUM('18634'!$R$458:'18634'!$R$458)</f>
        <v>0</v>
      </c>
      <c r="T458">
        <v>449</v>
      </c>
      <c r="V458" s="1"/>
      <c r="W458" s="1"/>
      <c r="X458" s="1"/>
      <c r="AF458">
        <f>'18634'!$G$458*IF(E458&lt;&gt;"",'18634'!$F$458,0)</f>
        <v>0</v>
      </c>
    </row>
    <row r="459" spans="1:32" ht="12.75">
      <c r="A459">
        <v>450</v>
      </c>
      <c r="B459" s="1"/>
      <c r="C459">
        <f>IF(B459&lt;&gt;"",VLOOKUP(B459,iscritti_18634!$A$2:$G$297,4,FALSE),"")</f>
      </c>
      <c r="D459">
        <f>IF(B459&lt;&gt;"",VLOOKUP(B459,iscritti_18634!$A$2:$G$297,2,FALSE),"")</f>
      </c>
      <c r="E459">
        <f>IF(B459&lt;&gt;"",VLOOKUP(B459,iscritti_18634!$A$2:$G$297,3,FALSE),"")</f>
      </c>
      <c r="F459">
        <f>IF(E459&lt;&gt;"",VLOOKUP(E459,'18634'!$AG$3:'18634'!$AH$6,2,FALSE),"")</f>
      </c>
      <c r="G459">
        <f>COUNTA('18634'!$H$459:'18634'!$M$459)</f>
        <v>0</v>
      </c>
      <c r="H459" s="1"/>
      <c r="I459" s="1"/>
      <c r="J459" s="1"/>
      <c r="K459" s="1"/>
      <c r="L459" s="1"/>
      <c r="M459" s="1"/>
      <c r="N459">
        <f>IF('18634'!$G$459&lt;&gt;0,'18634'!$O$459/'18634'!$G$459,"")</f>
      </c>
      <c r="O459">
        <f>SUM('18634'!$H$459:'18634'!$M$459)</f>
        <v>0</v>
      </c>
      <c r="P459" s="1"/>
      <c r="Q459" s="1"/>
      <c r="R459">
        <f>SUM('18634'!$O$459:'18634'!$Q$459)+'18634'!$AF$459</f>
        <v>0</v>
      </c>
      <c r="S459">
        <f>SUM('18634'!$R$459:'18634'!$R$459)</f>
        <v>0</v>
      </c>
      <c r="T459">
        <v>450</v>
      </c>
      <c r="V459" s="1"/>
      <c r="W459" s="1"/>
      <c r="X459" s="1"/>
      <c r="AF459">
        <f>'18634'!$G$459*IF(E459&lt;&gt;"",'18634'!$F$459,0)</f>
        <v>0</v>
      </c>
    </row>
  </sheetData>
  <sheetProtection password="83AF" sheet="1" objects="1" scenarios="1"/>
  <conditionalFormatting sqref="H10:N459">
    <cfRule type="cellIs" priority="1" dxfId="1" operator="greaterThanOrEqual" stopIfTrue="1">
      <formula>250</formula>
    </cfRule>
  </conditionalFormatting>
  <conditionalFormatting sqref="H10:N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29.00390625" style="0" customWidth="1"/>
    <col min="3" max="3" width="10.7109375" style="0" customWidth="1"/>
    <col min="4" max="4" width="30.7109375" style="0" customWidth="1"/>
    <col min="5" max="16384" width="8.851562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6" ht="12.75">
      <c r="A2" t="s">
        <v>683</v>
      </c>
      <c r="B2" t="s">
        <v>684</v>
      </c>
      <c r="C2" t="s">
        <v>678</v>
      </c>
      <c r="D2" t="s">
        <v>14</v>
      </c>
      <c r="E2">
        <v>0</v>
      </c>
      <c r="F2">
        <v>15</v>
      </c>
    </row>
    <row r="3" spans="1:6" ht="12.75">
      <c r="A3" t="s">
        <v>685</v>
      </c>
      <c r="B3" t="s">
        <v>686</v>
      </c>
      <c r="C3" t="s">
        <v>678</v>
      </c>
      <c r="D3" t="s">
        <v>19</v>
      </c>
      <c r="E3">
        <v>0</v>
      </c>
      <c r="F3">
        <v>15</v>
      </c>
    </row>
    <row r="4" spans="1:6" ht="12.75">
      <c r="A4" t="s">
        <v>687</v>
      </c>
      <c r="B4" t="s">
        <v>688</v>
      </c>
      <c r="C4" t="s">
        <v>678</v>
      </c>
      <c r="D4" t="s">
        <v>19</v>
      </c>
      <c r="E4">
        <v>0</v>
      </c>
      <c r="F4">
        <v>15</v>
      </c>
    </row>
    <row r="5" spans="1:6" ht="12.75">
      <c r="A5" t="s">
        <v>689</v>
      </c>
      <c r="B5" t="s">
        <v>690</v>
      </c>
      <c r="C5" t="s">
        <v>678</v>
      </c>
      <c r="D5" t="s">
        <v>19</v>
      </c>
      <c r="E5">
        <v>0</v>
      </c>
      <c r="F5">
        <v>15</v>
      </c>
    </row>
    <row r="6" spans="1:6" ht="12.75">
      <c r="A6" t="s">
        <v>691</v>
      </c>
      <c r="B6" t="s">
        <v>692</v>
      </c>
      <c r="C6" t="s">
        <v>678</v>
      </c>
      <c r="D6" t="s">
        <v>19</v>
      </c>
      <c r="E6">
        <v>0</v>
      </c>
      <c r="F6">
        <v>15</v>
      </c>
    </row>
    <row r="7" spans="1:6" ht="12.75">
      <c r="A7" t="s">
        <v>693</v>
      </c>
      <c r="B7" t="s">
        <v>694</v>
      </c>
      <c r="C7" t="s">
        <v>678</v>
      </c>
      <c r="D7" t="s">
        <v>695</v>
      </c>
      <c r="E7">
        <v>0</v>
      </c>
      <c r="F7">
        <v>15</v>
      </c>
    </row>
    <row r="8" spans="1:6" ht="12.75">
      <c r="A8" t="s">
        <v>696</v>
      </c>
      <c r="B8" t="s">
        <v>697</v>
      </c>
      <c r="C8" t="s">
        <v>678</v>
      </c>
      <c r="D8" t="s">
        <v>19</v>
      </c>
      <c r="E8">
        <v>0</v>
      </c>
      <c r="F8">
        <v>15</v>
      </c>
    </row>
    <row r="9" spans="1:6" ht="12.75">
      <c r="A9" t="s">
        <v>698</v>
      </c>
      <c r="B9" t="s">
        <v>699</v>
      </c>
      <c r="C9" t="s">
        <v>678</v>
      </c>
      <c r="D9" t="s">
        <v>19</v>
      </c>
      <c r="E9">
        <v>0</v>
      </c>
      <c r="F9">
        <v>15</v>
      </c>
    </row>
    <row r="10" spans="1:6" ht="12.75">
      <c r="A10" t="s">
        <v>700</v>
      </c>
      <c r="B10" t="s">
        <v>701</v>
      </c>
      <c r="C10" t="s">
        <v>678</v>
      </c>
      <c r="D10" t="s">
        <v>19</v>
      </c>
      <c r="E10">
        <v>0</v>
      </c>
      <c r="F10">
        <v>15</v>
      </c>
    </row>
    <row r="11" spans="1:6" ht="12.75">
      <c r="A11" t="s">
        <v>702</v>
      </c>
      <c r="B11" t="s">
        <v>703</v>
      </c>
      <c r="C11" t="s">
        <v>678</v>
      </c>
      <c r="D11" t="s">
        <v>67</v>
      </c>
      <c r="E11">
        <v>0</v>
      </c>
      <c r="F11">
        <v>15</v>
      </c>
    </row>
    <row r="12" spans="1:6" ht="12.75">
      <c r="A12" t="s">
        <v>704</v>
      </c>
      <c r="B12" t="s">
        <v>705</v>
      </c>
      <c r="C12" t="s">
        <v>678</v>
      </c>
      <c r="D12" t="s">
        <v>19</v>
      </c>
      <c r="E12">
        <v>0</v>
      </c>
      <c r="F12">
        <v>15</v>
      </c>
    </row>
    <row r="13" spans="1:6" ht="12.75">
      <c r="A13" t="s">
        <v>706</v>
      </c>
      <c r="B13" t="s">
        <v>707</v>
      </c>
      <c r="C13" t="s">
        <v>678</v>
      </c>
      <c r="D13" t="s">
        <v>8</v>
      </c>
      <c r="E13">
        <v>0</v>
      </c>
      <c r="F13">
        <v>15</v>
      </c>
    </row>
    <row r="14" spans="1:6" ht="12.75">
      <c r="A14" t="s">
        <v>708</v>
      </c>
      <c r="B14" t="s">
        <v>709</v>
      </c>
      <c r="C14" t="s">
        <v>678</v>
      </c>
      <c r="D14" t="s">
        <v>62</v>
      </c>
      <c r="E14">
        <v>0</v>
      </c>
      <c r="F14">
        <v>15</v>
      </c>
    </row>
    <row r="15" spans="1:6" ht="12.75">
      <c r="A15" t="s">
        <v>710</v>
      </c>
      <c r="B15" t="s">
        <v>711</v>
      </c>
      <c r="C15" t="s">
        <v>678</v>
      </c>
      <c r="D15" t="s">
        <v>96</v>
      </c>
      <c r="E15">
        <v>0</v>
      </c>
      <c r="F15">
        <v>15</v>
      </c>
    </row>
    <row r="16" spans="1:6" ht="12.75">
      <c r="A16" t="s">
        <v>712</v>
      </c>
      <c r="B16" t="s">
        <v>713</v>
      </c>
      <c r="C16" t="s">
        <v>678</v>
      </c>
      <c r="D16" t="s">
        <v>121</v>
      </c>
      <c r="E16">
        <v>0</v>
      </c>
      <c r="F16">
        <v>15</v>
      </c>
    </row>
    <row r="17" spans="1:6" ht="12.75">
      <c r="A17" t="s">
        <v>714</v>
      </c>
      <c r="B17" t="s">
        <v>715</v>
      </c>
      <c r="C17" t="s">
        <v>678</v>
      </c>
      <c r="D17" t="s">
        <v>126</v>
      </c>
      <c r="E17">
        <v>0</v>
      </c>
      <c r="F17">
        <v>15</v>
      </c>
    </row>
    <row r="18" spans="1:6" ht="12.75">
      <c r="A18" t="s">
        <v>716</v>
      </c>
      <c r="B18" t="s">
        <v>717</v>
      </c>
      <c r="C18" t="s">
        <v>678</v>
      </c>
      <c r="D18" t="s">
        <v>126</v>
      </c>
      <c r="E18">
        <v>0</v>
      </c>
      <c r="F18">
        <v>15</v>
      </c>
    </row>
    <row r="19" spans="1:6" ht="12.75">
      <c r="A19" t="s">
        <v>718</v>
      </c>
      <c r="B19" t="s">
        <v>719</v>
      </c>
      <c r="C19" t="s">
        <v>678</v>
      </c>
      <c r="D19" t="s">
        <v>126</v>
      </c>
      <c r="E19">
        <v>0</v>
      </c>
      <c r="F19">
        <v>15</v>
      </c>
    </row>
    <row r="20" spans="1:6" ht="12.75">
      <c r="A20" t="s">
        <v>720</v>
      </c>
      <c r="B20" t="s">
        <v>721</v>
      </c>
      <c r="C20" t="s">
        <v>678</v>
      </c>
      <c r="D20" t="s">
        <v>112</v>
      </c>
      <c r="E20">
        <v>0</v>
      </c>
      <c r="F20">
        <v>15</v>
      </c>
    </row>
    <row r="21" spans="1:6" ht="12.75">
      <c r="A21" t="s">
        <v>722</v>
      </c>
      <c r="B21" t="s">
        <v>723</v>
      </c>
      <c r="C21" t="s">
        <v>678</v>
      </c>
      <c r="D21" t="s">
        <v>139</v>
      </c>
      <c r="E21">
        <v>0</v>
      </c>
      <c r="F21">
        <v>15</v>
      </c>
    </row>
    <row r="22" spans="1:6" ht="12.75">
      <c r="A22" t="s">
        <v>724</v>
      </c>
      <c r="B22" t="s">
        <v>725</v>
      </c>
      <c r="C22" t="s">
        <v>678</v>
      </c>
      <c r="D22" t="s">
        <v>236</v>
      </c>
      <c r="E22">
        <v>0</v>
      </c>
      <c r="F22">
        <v>15</v>
      </c>
    </row>
    <row r="23" spans="1:6" ht="12.75">
      <c r="A23" t="s">
        <v>726</v>
      </c>
      <c r="B23" t="s">
        <v>727</v>
      </c>
      <c r="C23" t="s">
        <v>678</v>
      </c>
      <c r="D23" t="s">
        <v>147</v>
      </c>
      <c r="E23">
        <v>0</v>
      </c>
      <c r="F23">
        <v>15</v>
      </c>
    </row>
    <row r="24" spans="1:6" ht="12.75">
      <c r="A24" t="s">
        <v>728</v>
      </c>
      <c r="B24" t="s">
        <v>729</v>
      </c>
      <c r="C24" t="s">
        <v>678</v>
      </c>
      <c r="D24" t="s">
        <v>170</v>
      </c>
      <c r="E24">
        <v>0</v>
      </c>
      <c r="F24">
        <v>15</v>
      </c>
    </row>
    <row r="25" spans="1:6" ht="12.75">
      <c r="A25" t="s">
        <v>730</v>
      </c>
      <c r="B25" t="s">
        <v>731</v>
      </c>
      <c r="C25" t="s">
        <v>678</v>
      </c>
      <c r="D25" t="s">
        <v>67</v>
      </c>
      <c r="E25">
        <v>0</v>
      </c>
      <c r="F25">
        <v>15</v>
      </c>
    </row>
    <row r="26" spans="1:6" ht="12.75">
      <c r="A26" t="s">
        <v>732</v>
      </c>
      <c r="B26" t="s">
        <v>733</v>
      </c>
      <c r="C26" t="s">
        <v>678</v>
      </c>
      <c r="D26" t="s">
        <v>170</v>
      </c>
      <c r="E26">
        <v>0</v>
      </c>
      <c r="F26">
        <v>15</v>
      </c>
    </row>
    <row r="27" spans="1:6" ht="12.75">
      <c r="A27" t="s">
        <v>734</v>
      </c>
      <c r="B27" t="s">
        <v>735</v>
      </c>
      <c r="C27" t="s">
        <v>678</v>
      </c>
      <c r="D27" t="s">
        <v>170</v>
      </c>
      <c r="E27">
        <v>0</v>
      </c>
      <c r="F27">
        <v>15</v>
      </c>
    </row>
    <row r="28" spans="1:6" ht="12.75">
      <c r="A28" t="s">
        <v>736</v>
      </c>
      <c r="B28" t="s">
        <v>737</v>
      </c>
      <c r="C28" t="s">
        <v>678</v>
      </c>
      <c r="D28" t="s">
        <v>170</v>
      </c>
      <c r="E28">
        <v>0</v>
      </c>
      <c r="F28">
        <v>15</v>
      </c>
    </row>
    <row r="29" spans="1:6" ht="12.75">
      <c r="A29" t="s">
        <v>738</v>
      </c>
      <c r="B29" t="s">
        <v>739</v>
      </c>
      <c r="C29" t="s">
        <v>678</v>
      </c>
      <c r="D29" t="s">
        <v>209</v>
      </c>
      <c r="E29">
        <v>0</v>
      </c>
      <c r="F29">
        <v>15</v>
      </c>
    </row>
    <row r="30" spans="1:6" ht="12.75">
      <c r="A30" t="s">
        <v>740</v>
      </c>
      <c r="B30" t="s">
        <v>741</v>
      </c>
      <c r="C30" t="s">
        <v>678</v>
      </c>
      <c r="D30" t="s">
        <v>209</v>
      </c>
      <c r="E30">
        <v>0</v>
      </c>
      <c r="F30">
        <v>15</v>
      </c>
    </row>
    <row r="31" spans="1:6" ht="12.75">
      <c r="A31" t="s">
        <v>742</v>
      </c>
      <c r="B31" t="s">
        <v>743</v>
      </c>
      <c r="C31" t="s">
        <v>678</v>
      </c>
      <c r="D31" t="s">
        <v>209</v>
      </c>
      <c r="E31">
        <v>0</v>
      </c>
      <c r="F31">
        <v>15</v>
      </c>
    </row>
    <row r="32" spans="1:6" ht="12.75">
      <c r="A32" t="s">
        <v>744</v>
      </c>
      <c r="B32" t="s">
        <v>745</v>
      </c>
      <c r="C32" t="s">
        <v>678</v>
      </c>
      <c r="D32" t="s">
        <v>223</v>
      </c>
      <c r="E32">
        <v>0</v>
      </c>
      <c r="F32">
        <v>15</v>
      </c>
    </row>
    <row r="33" spans="1:6" ht="12.75">
      <c r="A33" t="s">
        <v>746</v>
      </c>
      <c r="B33" t="s">
        <v>747</v>
      </c>
      <c r="C33" t="s">
        <v>678</v>
      </c>
      <c r="D33" t="s">
        <v>223</v>
      </c>
      <c r="E33">
        <v>0</v>
      </c>
      <c r="F33">
        <v>15</v>
      </c>
    </row>
    <row r="34" spans="1:6" ht="12.75">
      <c r="A34" t="s">
        <v>748</v>
      </c>
      <c r="B34" t="s">
        <v>749</v>
      </c>
      <c r="C34" t="s">
        <v>678</v>
      </c>
      <c r="D34" t="s">
        <v>14</v>
      </c>
      <c r="E34">
        <v>0</v>
      </c>
      <c r="F34">
        <v>15</v>
      </c>
    </row>
    <row r="35" spans="1:6" ht="12.75">
      <c r="A35" t="s">
        <v>750</v>
      </c>
      <c r="B35" t="s">
        <v>751</v>
      </c>
      <c r="C35" t="s">
        <v>678</v>
      </c>
      <c r="D35" t="s">
        <v>236</v>
      </c>
      <c r="E35">
        <v>0</v>
      </c>
      <c r="F35">
        <v>15</v>
      </c>
    </row>
    <row r="36" spans="1:6" ht="12.75">
      <c r="A36" t="s">
        <v>752</v>
      </c>
      <c r="B36" t="s">
        <v>753</v>
      </c>
      <c r="C36" t="s">
        <v>678</v>
      </c>
      <c r="D36" t="s">
        <v>190</v>
      </c>
      <c r="E36">
        <v>0</v>
      </c>
      <c r="F36">
        <v>15</v>
      </c>
    </row>
    <row r="37" spans="1:6" ht="12.75">
      <c r="A37" t="s">
        <v>754</v>
      </c>
      <c r="B37" t="s">
        <v>755</v>
      </c>
      <c r="C37" t="s">
        <v>678</v>
      </c>
      <c r="D37" t="s">
        <v>190</v>
      </c>
      <c r="E37">
        <v>0</v>
      </c>
      <c r="F37">
        <v>15</v>
      </c>
    </row>
    <row r="38" spans="1:6" ht="12.75">
      <c r="A38" t="s">
        <v>756</v>
      </c>
      <c r="B38" t="s">
        <v>757</v>
      </c>
      <c r="C38" t="s">
        <v>678</v>
      </c>
      <c r="D38" t="s">
        <v>104</v>
      </c>
      <c r="E38">
        <v>0</v>
      </c>
      <c r="F38">
        <v>15</v>
      </c>
    </row>
    <row r="39" spans="1:6" ht="12.75">
      <c r="A39" t="s">
        <v>758</v>
      </c>
      <c r="B39" t="s">
        <v>759</v>
      </c>
      <c r="C39" t="s">
        <v>678</v>
      </c>
      <c r="D39" t="s">
        <v>258</v>
      </c>
      <c r="E39">
        <v>0</v>
      </c>
      <c r="F39">
        <v>15</v>
      </c>
    </row>
    <row r="40" spans="1:6" ht="12.75">
      <c r="A40" t="s">
        <v>760</v>
      </c>
      <c r="B40" t="s">
        <v>761</v>
      </c>
      <c r="C40" t="s">
        <v>678</v>
      </c>
      <c r="D40" t="s">
        <v>223</v>
      </c>
      <c r="E40">
        <v>0</v>
      </c>
      <c r="F40">
        <v>15</v>
      </c>
    </row>
    <row r="41" spans="1:6" ht="12.75">
      <c r="A41" t="s">
        <v>762</v>
      </c>
      <c r="B41" t="s">
        <v>763</v>
      </c>
      <c r="C41" t="s">
        <v>678</v>
      </c>
      <c r="D41" t="s">
        <v>223</v>
      </c>
      <c r="E41">
        <v>0</v>
      </c>
      <c r="F41">
        <v>15</v>
      </c>
    </row>
    <row r="42" spans="1:6" ht="12.75">
      <c r="A42" t="s">
        <v>764</v>
      </c>
      <c r="B42" t="s">
        <v>765</v>
      </c>
      <c r="C42" t="s">
        <v>678</v>
      </c>
      <c r="D42" t="s">
        <v>223</v>
      </c>
      <c r="E42">
        <v>0</v>
      </c>
      <c r="F42">
        <v>15</v>
      </c>
    </row>
    <row r="43" spans="1:6" ht="12.75">
      <c r="A43" t="s">
        <v>766</v>
      </c>
      <c r="B43" t="s">
        <v>767</v>
      </c>
      <c r="C43" t="s">
        <v>678</v>
      </c>
      <c r="D43" t="s">
        <v>223</v>
      </c>
      <c r="E43">
        <v>0</v>
      </c>
      <c r="F43">
        <v>15</v>
      </c>
    </row>
    <row r="44" spans="1:6" ht="12.75">
      <c r="A44" t="s">
        <v>768</v>
      </c>
      <c r="B44" t="s">
        <v>769</v>
      </c>
      <c r="C44" t="s">
        <v>678</v>
      </c>
      <c r="D44" t="s">
        <v>223</v>
      </c>
      <c r="E44">
        <v>0</v>
      </c>
      <c r="F44">
        <v>15</v>
      </c>
    </row>
    <row r="45" spans="1:6" ht="12.75">
      <c r="A45" t="s">
        <v>770</v>
      </c>
      <c r="B45" t="s">
        <v>771</v>
      </c>
      <c r="C45" t="s">
        <v>678</v>
      </c>
      <c r="D45" t="s">
        <v>316</v>
      </c>
      <c r="E45">
        <v>0</v>
      </c>
      <c r="F45">
        <v>15</v>
      </c>
    </row>
    <row r="46" spans="1:6" ht="12.75">
      <c r="A46" t="s">
        <v>772</v>
      </c>
      <c r="B46" t="s">
        <v>773</v>
      </c>
      <c r="C46" t="s">
        <v>678</v>
      </c>
      <c r="D46" t="s">
        <v>323</v>
      </c>
      <c r="E46">
        <v>0</v>
      </c>
      <c r="F46">
        <v>15</v>
      </c>
    </row>
    <row r="47" spans="1:6" ht="12.75">
      <c r="A47" t="s">
        <v>774</v>
      </c>
      <c r="B47" t="s">
        <v>775</v>
      </c>
      <c r="C47" t="s">
        <v>678</v>
      </c>
      <c r="D47" t="s">
        <v>335</v>
      </c>
      <c r="E47">
        <v>0</v>
      </c>
      <c r="F47">
        <v>15</v>
      </c>
    </row>
    <row r="48" spans="1:6" ht="12.75">
      <c r="A48" t="s">
        <v>776</v>
      </c>
      <c r="B48" t="s">
        <v>777</v>
      </c>
      <c r="C48" t="s">
        <v>678</v>
      </c>
      <c r="D48" t="s">
        <v>338</v>
      </c>
      <c r="E48">
        <v>0</v>
      </c>
      <c r="F48">
        <v>15</v>
      </c>
    </row>
    <row r="49" spans="1:6" ht="12.75">
      <c r="A49" t="s">
        <v>778</v>
      </c>
      <c r="B49" t="s">
        <v>779</v>
      </c>
      <c r="C49" t="s">
        <v>678</v>
      </c>
      <c r="D49" t="s">
        <v>121</v>
      </c>
      <c r="E49">
        <v>0</v>
      </c>
      <c r="F49">
        <v>15</v>
      </c>
    </row>
    <row r="50" spans="1:6" ht="12.75">
      <c r="A50" t="s">
        <v>780</v>
      </c>
      <c r="B50" t="s">
        <v>781</v>
      </c>
      <c r="C50" t="s">
        <v>678</v>
      </c>
      <c r="D50" t="s">
        <v>121</v>
      </c>
      <c r="E50">
        <v>0</v>
      </c>
      <c r="F50">
        <v>15</v>
      </c>
    </row>
    <row r="51" spans="1:6" ht="12.75">
      <c r="A51" t="s">
        <v>782</v>
      </c>
      <c r="B51" t="s">
        <v>783</v>
      </c>
      <c r="C51" t="s">
        <v>678</v>
      </c>
      <c r="D51" t="s">
        <v>204</v>
      </c>
      <c r="E51">
        <v>0</v>
      </c>
      <c r="F51">
        <v>15</v>
      </c>
    </row>
    <row r="52" spans="1:6" ht="12.75">
      <c r="A52" t="s">
        <v>784</v>
      </c>
      <c r="B52" t="s">
        <v>785</v>
      </c>
      <c r="C52" t="s">
        <v>678</v>
      </c>
      <c r="D52" t="s">
        <v>378</v>
      </c>
      <c r="E52">
        <v>0</v>
      </c>
      <c r="F52">
        <v>0</v>
      </c>
    </row>
    <row r="53" spans="1:6" ht="12.75">
      <c r="A53" t="s">
        <v>786</v>
      </c>
      <c r="B53" t="s">
        <v>787</v>
      </c>
      <c r="C53" t="s">
        <v>678</v>
      </c>
      <c r="D53" t="s">
        <v>101</v>
      </c>
      <c r="E53">
        <v>0</v>
      </c>
      <c r="F53">
        <v>15</v>
      </c>
    </row>
    <row r="54" spans="1:6" ht="12.75">
      <c r="A54" t="s">
        <v>788</v>
      </c>
      <c r="B54" t="s">
        <v>789</v>
      </c>
      <c r="C54" t="s">
        <v>678</v>
      </c>
      <c r="D54" t="s">
        <v>126</v>
      </c>
      <c r="E54">
        <v>0</v>
      </c>
      <c r="F54">
        <v>15</v>
      </c>
    </row>
    <row r="55" spans="1:6" ht="12.75">
      <c r="A55" t="s">
        <v>790</v>
      </c>
      <c r="B55" t="s">
        <v>791</v>
      </c>
      <c r="C55" t="s">
        <v>678</v>
      </c>
      <c r="D55" t="s">
        <v>393</v>
      </c>
      <c r="E55">
        <v>0</v>
      </c>
      <c r="F55">
        <v>0</v>
      </c>
    </row>
    <row r="56" spans="1:6" ht="12.75">
      <c r="A56" t="s">
        <v>792</v>
      </c>
      <c r="B56" t="s">
        <v>793</v>
      </c>
      <c r="C56" t="s">
        <v>678</v>
      </c>
      <c r="D56" t="s">
        <v>393</v>
      </c>
      <c r="E56">
        <v>0</v>
      </c>
      <c r="F56">
        <v>0</v>
      </c>
    </row>
    <row r="57" spans="1:6" ht="12.75">
      <c r="A57" t="s">
        <v>794</v>
      </c>
      <c r="B57" t="s">
        <v>795</v>
      </c>
      <c r="C57" t="s">
        <v>678</v>
      </c>
      <c r="D57" t="s">
        <v>431</v>
      </c>
      <c r="E57">
        <v>0</v>
      </c>
      <c r="F57">
        <v>15</v>
      </c>
    </row>
    <row r="58" spans="1:6" ht="12.75">
      <c r="A58" t="s">
        <v>796</v>
      </c>
      <c r="B58" t="s">
        <v>797</v>
      </c>
      <c r="C58" t="s">
        <v>678</v>
      </c>
      <c r="D58" t="s">
        <v>434</v>
      </c>
      <c r="E58">
        <v>0</v>
      </c>
      <c r="F58">
        <v>15</v>
      </c>
    </row>
    <row r="59" spans="1:6" ht="12.75">
      <c r="A59" t="s">
        <v>798</v>
      </c>
      <c r="B59" t="s">
        <v>799</v>
      </c>
      <c r="C59" t="s">
        <v>678</v>
      </c>
      <c r="D59" t="s">
        <v>19</v>
      </c>
      <c r="E59">
        <v>0</v>
      </c>
      <c r="F59">
        <v>15</v>
      </c>
    </row>
    <row r="60" spans="1:6" ht="12.75">
      <c r="A60" t="s">
        <v>800</v>
      </c>
      <c r="B60" t="s">
        <v>801</v>
      </c>
      <c r="C60" t="s">
        <v>678</v>
      </c>
      <c r="D60" t="s">
        <v>338</v>
      </c>
      <c r="E60">
        <v>0</v>
      </c>
      <c r="F60">
        <v>0</v>
      </c>
    </row>
    <row r="61" spans="1:6" ht="12.75">
      <c r="A61" t="s">
        <v>802</v>
      </c>
      <c r="B61" t="s">
        <v>803</v>
      </c>
      <c r="C61" t="s">
        <v>678</v>
      </c>
      <c r="D61" t="s">
        <v>19</v>
      </c>
      <c r="E61">
        <v>0</v>
      </c>
      <c r="F61">
        <v>15</v>
      </c>
    </row>
    <row r="62" spans="1:6" ht="12.75">
      <c r="A62" t="s">
        <v>804</v>
      </c>
      <c r="B62" t="s">
        <v>805</v>
      </c>
      <c r="C62" t="s">
        <v>678</v>
      </c>
      <c r="D62" t="s">
        <v>19</v>
      </c>
      <c r="E62">
        <v>0</v>
      </c>
      <c r="F62">
        <v>15</v>
      </c>
    </row>
    <row r="63" spans="1:6" ht="12.75">
      <c r="A63" t="s">
        <v>806</v>
      </c>
      <c r="B63" t="s">
        <v>807</v>
      </c>
      <c r="C63" t="s">
        <v>678</v>
      </c>
      <c r="D63" t="s">
        <v>464</v>
      </c>
      <c r="E63">
        <v>0</v>
      </c>
      <c r="F63">
        <v>15</v>
      </c>
    </row>
    <row r="64" spans="1:6" ht="12.75">
      <c r="A64" t="s">
        <v>808</v>
      </c>
      <c r="B64" t="s">
        <v>809</v>
      </c>
      <c r="C64" t="s">
        <v>678</v>
      </c>
      <c r="D64" t="s">
        <v>464</v>
      </c>
      <c r="E64">
        <v>0</v>
      </c>
      <c r="F64">
        <v>15</v>
      </c>
    </row>
    <row r="65" spans="1:6" ht="12.75">
      <c r="A65" t="s">
        <v>810</v>
      </c>
      <c r="B65" t="s">
        <v>811</v>
      </c>
      <c r="C65" t="s">
        <v>678</v>
      </c>
      <c r="D65" t="s">
        <v>209</v>
      </c>
      <c r="E65">
        <v>0</v>
      </c>
      <c r="F65">
        <v>15</v>
      </c>
    </row>
    <row r="66" spans="1:6" ht="12.75">
      <c r="A66" t="s">
        <v>812</v>
      </c>
      <c r="B66" t="s">
        <v>813</v>
      </c>
      <c r="C66" t="s">
        <v>678</v>
      </c>
      <c r="D66" t="s">
        <v>506</v>
      </c>
      <c r="E66">
        <v>0</v>
      </c>
      <c r="F66">
        <v>15</v>
      </c>
    </row>
    <row r="67" spans="1:6" ht="12.75">
      <c r="A67" t="s">
        <v>814</v>
      </c>
      <c r="B67" t="s">
        <v>815</v>
      </c>
      <c r="C67" t="s">
        <v>678</v>
      </c>
      <c r="D67" t="s">
        <v>464</v>
      </c>
      <c r="E67">
        <v>0</v>
      </c>
      <c r="F67">
        <v>15</v>
      </c>
    </row>
    <row r="68" spans="1:6" ht="12.75">
      <c r="A68" t="s">
        <v>816</v>
      </c>
      <c r="B68" t="s">
        <v>817</v>
      </c>
      <c r="C68" t="s">
        <v>678</v>
      </c>
      <c r="D68" t="s">
        <v>121</v>
      </c>
      <c r="E68">
        <v>0</v>
      </c>
      <c r="F68">
        <v>15</v>
      </c>
    </row>
    <row r="69" spans="1:6" ht="12.75">
      <c r="A69" t="s">
        <v>818</v>
      </c>
      <c r="B69" t="s">
        <v>819</v>
      </c>
      <c r="C69" t="s">
        <v>678</v>
      </c>
      <c r="D69" t="s">
        <v>539</v>
      </c>
      <c r="E69">
        <v>0</v>
      </c>
      <c r="F69">
        <v>15</v>
      </c>
    </row>
    <row r="70" spans="1:6" ht="12.75">
      <c r="A70" t="s">
        <v>820</v>
      </c>
      <c r="B70" t="s">
        <v>821</v>
      </c>
      <c r="C70" t="s">
        <v>678</v>
      </c>
      <c r="D70" t="s">
        <v>539</v>
      </c>
      <c r="E70">
        <v>0</v>
      </c>
      <c r="F70">
        <v>15</v>
      </c>
    </row>
    <row r="71" spans="1:6" ht="12.75">
      <c r="A71" t="s">
        <v>822</v>
      </c>
      <c r="B71" t="s">
        <v>823</v>
      </c>
      <c r="C71" t="s">
        <v>678</v>
      </c>
      <c r="D71" t="s">
        <v>223</v>
      </c>
      <c r="E71">
        <v>0</v>
      </c>
      <c r="F71">
        <v>15</v>
      </c>
    </row>
    <row r="72" spans="1:6" ht="12.75">
      <c r="A72" t="s">
        <v>824</v>
      </c>
      <c r="B72" t="s">
        <v>825</v>
      </c>
      <c r="C72" t="s">
        <v>678</v>
      </c>
      <c r="D72" t="s">
        <v>19</v>
      </c>
      <c r="E72">
        <v>0</v>
      </c>
      <c r="F72">
        <v>15</v>
      </c>
    </row>
    <row r="73" spans="1:6" ht="12.75">
      <c r="A73" t="s">
        <v>826</v>
      </c>
      <c r="B73" t="s">
        <v>827</v>
      </c>
      <c r="C73" t="s">
        <v>678</v>
      </c>
      <c r="D73" t="s">
        <v>19</v>
      </c>
      <c r="E73">
        <v>0</v>
      </c>
      <c r="F73">
        <v>15</v>
      </c>
    </row>
    <row r="74" spans="1:6" ht="12.75">
      <c r="A74" t="s">
        <v>828</v>
      </c>
      <c r="B74" t="s">
        <v>829</v>
      </c>
      <c r="C74" t="s">
        <v>678</v>
      </c>
      <c r="D74" t="s">
        <v>11</v>
      </c>
      <c r="E74">
        <v>0</v>
      </c>
      <c r="F74">
        <v>15</v>
      </c>
    </row>
    <row r="75" spans="1:6" ht="12.75">
      <c r="A75" t="s">
        <v>830</v>
      </c>
      <c r="B75" t="s">
        <v>831</v>
      </c>
      <c r="C75" t="s">
        <v>678</v>
      </c>
      <c r="D75" t="s">
        <v>641</v>
      </c>
      <c r="E75">
        <v>0</v>
      </c>
      <c r="F75">
        <v>15</v>
      </c>
    </row>
    <row r="76" spans="1:6" ht="12.75">
      <c r="A76" t="s">
        <v>832</v>
      </c>
      <c r="B76" t="s">
        <v>833</v>
      </c>
      <c r="C76" t="s">
        <v>678</v>
      </c>
      <c r="D76" t="s">
        <v>223</v>
      </c>
      <c r="E76">
        <v>0</v>
      </c>
      <c r="F76">
        <v>15</v>
      </c>
    </row>
    <row r="77" spans="1:6" ht="12.75">
      <c r="A77" t="s">
        <v>834</v>
      </c>
      <c r="B77" t="s">
        <v>835</v>
      </c>
      <c r="C77" t="s">
        <v>678</v>
      </c>
      <c r="D77" t="s">
        <v>641</v>
      </c>
      <c r="E77">
        <v>0</v>
      </c>
      <c r="F77">
        <v>15</v>
      </c>
    </row>
    <row r="78" spans="1:6" ht="12.75">
      <c r="A78" t="s">
        <v>836</v>
      </c>
      <c r="B78" t="s">
        <v>837</v>
      </c>
      <c r="C78" t="s">
        <v>678</v>
      </c>
      <c r="D78" t="s">
        <v>641</v>
      </c>
      <c r="E78">
        <v>0</v>
      </c>
      <c r="F78">
        <v>15</v>
      </c>
    </row>
    <row r="79" spans="1:6" ht="12.75">
      <c r="A79" t="s">
        <v>838</v>
      </c>
      <c r="B79" t="s">
        <v>839</v>
      </c>
      <c r="C79" t="s">
        <v>678</v>
      </c>
      <c r="D79" t="s">
        <v>641</v>
      </c>
      <c r="E79">
        <v>0</v>
      </c>
      <c r="F79">
        <v>15</v>
      </c>
    </row>
    <row r="80" spans="1:6" ht="12.75">
      <c r="A80" t="s">
        <v>840</v>
      </c>
      <c r="B80" t="s">
        <v>841</v>
      </c>
      <c r="C80" t="s">
        <v>678</v>
      </c>
      <c r="D80" t="s">
        <v>641</v>
      </c>
      <c r="E80">
        <v>0</v>
      </c>
      <c r="F80">
        <v>15</v>
      </c>
    </row>
    <row r="81" spans="1:6" ht="12.75">
      <c r="A81" t="s">
        <v>842</v>
      </c>
      <c r="B81" t="s">
        <v>843</v>
      </c>
      <c r="C81" t="s">
        <v>678</v>
      </c>
      <c r="D81" t="s">
        <v>446</v>
      </c>
      <c r="E81">
        <v>0</v>
      </c>
      <c r="F81">
        <v>15</v>
      </c>
    </row>
    <row r="82" spans="1:6" ht="12.75">
      <c r="A82" t="s">
        <v>844</v>
      </c>
      <c r="B82" t="s">
        <v>845</v>
      </c>
      <c r="C82" t="s">
        <v>678</v>
      </c>
      <c r="D82" t="s">
        <v>446</v>
      </c>
      <c r="E82">
        <v>0</v>
      </c>
      <c r="F82">
        <v>15</v>
      </c>
    </row>
    <row r="83" spans="1:6" ht="12.75">
      <c r="A83" t="s">
        <v>846</v>
      </c>
      <c r="B83" t="s">
        <v>847</v>
      </c>
      <c r="C83" t="s">
        <v>678</v>
      </c>
      <c r="D83" t="s">
        <v>464</v>
      </c>
      <c r="E83">
        <v>0</v>
      </c>
      <c r="F83">
        <v>15</v>
      </c>
    </row>
    <row r="84" spans="1:6" ht="12.75">
      <c r="A84" t="s">
        <v>848</v>
      </c>
      <c r="B84" t="s">
        <v>849</v>
      </c>
      <c r="C84" t="s">
        <v>678</v>
      </c>
      <c r="D84" t="s">
        <v>464</v>
      </c>
      <c r="E84">
        <v>0</v>
      </c>
      <c r="F84">
        <v>15</v>
      </c>
    </row>
    <row r="85" spans="1:6" ht="12.75">
      <c r="A85" t="s">
        <v>850</v>
      </c>
      <c r="B85" t="s">
        <v>851</v>
      </c>
      <c r="C85" t="s">
        <v>678</v>
      </c>
      <c r="D85" t="s">
        <v>464</v>
      </c>
      <c r="E85">
        <v>0</v>
      </c>
      <c r="F85">
        <v>15</v>
      </c>
    </row>
    <row r="86" spans="1:6" ht="12.75">
      <c r="A86" t="s">
        <v>852</v>
      </c>
      <c r="B86" t="s">
        <v>853</v>
      </c>
      <c r="C86" t="s">
        <v>678</v>
      </c>
      <c r="D86" t="s">
        <v>464</v>
      </c>
      <c r="E86">
        <v>0</v>
      </c>
      <c r="F86">
        <v>15</v>
      </c>
    </row>
    <row r="87" spans="1:6" ht="12.75">
      <c r="A87" t="s">
        <v>854</v>
      </c>
      <c r="B87" t="s">
        <v>855</v>
      </c>
      <c r="C87" t="s">
        <v>678</v>
      </c>
      <c r="D87" t="s">
        <v>464</v>
      </c>
      <c r="E87">
        <v>0</v>
      </c>
      <c r="F87">
        <v>15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3" width="5.00390625" style="0" customWidth="1"/>
    <col min="14" max="14" width="8.00390625" style="0" customWidth="1"/>
    <col min="15" max="18" width="10.00390625" style="0" customWidth="1"/>
    <col min="19" max="20" width="8.8515625" style="0" hidden="1" customWidth="1"/>
    <col min="21" max="16384" width="8.8515625" style="0" customWidth="1"/>
  </cols>
  <sheetData>
    <row r="1" spans="33:34" ht="12.75">
      <c r="AG1" t="s">
        <v>676</v>
      </c>
      <c r="AH1">
        <v>18635</v>
      </c>
    </row>
    <row r="2" ht="24.75" customHeight="1">
      <c r="B2" s="3" t="s">
        <v>679</v>
      </c>
    </row>
    <row r="3" spans="2:33" ht="19.5" customHeight="1">
      <c r="B3" s="4" t="s">
        <v>680</v>
      </c>
      <c r="AG3" t="s">
        <v>677</v>
      </c>
    </row>
    <row r="4" spans="33:34" ht="12.75">
      <c r="AG4" t="s">
        <v>678</v>
      </c>
      <c r="AH4">
        <v>0</v>
      </c>
    </row>
    <row r="5" spans="2:34" ht="19.5" customHeight="1">
      <c r="B5" s="5" t="s">
        <v>681</v>
      </c>
      <c r="AG5" t="s">
        <v>7</v>
      </c>
      <c r="AH5">
        <v>0</v>
      </c>
    </row>
    <row r="6" ht="17.25" customHeight="1">
      <c r="B6" s="6" t="s">
        <v>856</v>
      </c>
    </row>
    <row r="9" spans="1:25" ht="12" customHeight="1">
      <c r="A9" s="2" t="s">
        <v>662</v>
      </c>
      <c r="B9" s="2" t="s">
        <v>1</v>
      </c>
      <c r="C9" s="2" t="s">
        <v>4</v>
      </c>
      <c r="D9" s="2" t="s">
        <v>2</v>
      </c>
      <c r="E9" s="2" t="s">
        <v>663</v>
      </c>
      <c r="F9" s="2" t="s">
        <v>664</v>
      </c>
      <c r="G9" s="2" t="s">
        <v>662</v>
      </c>
      <c r="H9" s="2" t="s">
        <v>665</v>
      </c>
      <c r="I9" s="2" t="s">
        <v>666</v>
      </c>
      <c r="J9" s="2" t="s">
        <v>667</v>
      </c>
      <c r="K9" s="2" t="s">
        <v>668</v>
      </c>
      <c r="L9" s="2" t="s">
        <v>669</v>
      </c>
      <c r="M9" s="2" t="s">
        <v>670</v>
      </c>
      <c r="N9" s="2" t="s">
        <v>671</v>
      </c>
      <c r="O9" s="2" t="s">
        <v>672</v>
      </c>
      <c r="P9" s="2" t="s">
        <v>673</v>
      </c>
      <c r="Q9" s="2" t="s">
        <v>674</v>
      </c>
      <c r="R9" s="2" t="s">
        <v>675</v>
      </c>
      <c r="S9" s="2"/>
      <c r="T9" s="2"/>
      <c r="U9" s="2"/>
      <c r="V9" s="2"/>
      <c r="W9" s="2"/>
      <c r="X9" s="2"/>
      <c r="Y9" s="2"/>
    </row>
    <row r="10" spans="1:32" ht="12.75">
      <c r="A10">
        <v>1</v>
      </c>
      <c r="B10" s="1"/>
      <c r="C10">
        <f>IF(B10&lt;&gt;"",VLOOKUP(B10,iscritti_18635!$A$2:$G$87,4,FALSE),"")</f>
      </c>
      <c r="D10">
        <f>IF(B10&lt;&gt;"",VLOOKUP(B10,iscritti_18635!$A$2:$G$87,2,FALSE),"")</f>
      </c>
      <c r="E10">
        <f>IF(B10&lt;&gt;"",VLOOKUP(B10,iscritti_18635!$A$2:$G$87,3,FALSE),"")</f>
      </c>
      <c r="F10">
        <f>IF(E10&lt;&gt;"",VLOOKUP(E10,'18635'!$AG$3:'18635'!$AH$6,2,FALSE),"")</f>
      </c>
      <c r="G10">
        <f>COUNTA('18635'!$H$10:'18635'!$M$10)</f>
        <v>0</v>
      </c>
      <c r="H10" s="1"/>
      <c r="I10" s="1"/>
      <c r="J10" s="1"/>
      <c r="K10" s="1"/>
      <c r="L10" s="1"/>
      <c r="M10" s="1"/>
      <c r="N10">
        <f>IF('18635'!$G$10&lt;&gt;0,'18635'!$O$10/'18635'!$G$10,"")</f>
      </c>
      <c r="O10">
        <f>SUM('18635'!$H$10:'18635'!$M$10)</f>
        <v>0</v>
      </c>
      <c r="P10" s="1"/>
      <c r="Q10" s="1"/>
      <c r="R10">
        <f>SUM('18635'!$O$10:'18635'!$Q$10)+'18635'!$AF$10</f>
        <v>0</v>
      </c>
      <c r="S10">
        <f>SUM('18635'!$R$10:'18635'!$R$10)</f>
        <v>0</v>
      </c>
      <c r="T10">
        <v>1</v>
      </c>
      <c r="V10" s="1"/>
      <c r="W10" s="1"/>
      <c r="X10" s="1"/>
      <c r="AF10">
        <f>'18635'!$G$10*IF(E10&lt;&gt;"",'18635'!$F$10,0)</f>
        <v>0</v>
      </c>
    </row>
    <row r="11" spans="1:32" ht="12.75">
      <c r="A11">
        <v>2</v>
      </c>
      <c r="B11" s="1"/>
      <c r="C11">
        <f>IF(B11&lt;&gt;"",VLOOKUP(B11,iscritti_18635!$A$2:$G$87,4,FALSE),"")</f>
      </c>
      <c r="D11">
        <f>IF(B11&lt;&gt;"",VLOOKUP(B11,iscritti_18635!$A$2:$G$87,2,FALSE),"")</f>
      </c>
      <c r="E11">
        <f>IF(B11&lt;&gt;"",VLOOKUP(B11,iscritti_18635!$A$2:$G$87,3,FALSE),"")</f>
      </c>
      <c r="F11">
        <f>IF(E11&lt;&gt;"",VLOOKUP(E11,'18635'!$AG$3:'18635'!$AH$6,2,FALSE),"")</f>
      </c>
      <c r="G11">
        <f>COUNTA('18635'!$H$11:'18635'!$M$11)</f>
        <v>0</v>
      </c>
      <c r="H11" s="1"/>
      <c r="I11" s="1"/>
      <c r="J11" s="1"/>
      <c r="K11" s="1"/>
      <c r="L11" s="1"/>
      <c r="M11" s="1"/>
      <c r="N11">
        <f>IF('18635'!$G$11&lt;&gt;0,'18635'!$O$11/'18635'!$G$11,"")</f>
      </c>
      <c r="O11">
        <f>SUM('18635'!$H$11:'18635'!$M$11)</f>
        <v>0</v>
      </c>
      <c r="P11" s="1"/>
      <c r="Q11" s="1"/>
      <c r="R11">
        <f>SUM('18635'!$O$11:'18635'!$Q$11)+'18635'!$AF$11</f>
        <v>0</v>
      </c>
      <c r="S11">
        <f>SUM('18635'!$R$11:'18635'!$R$11)</f>
        <v>0</v>
      </c>
      <c r="T11">
        <v>2</v>
      </c>
      <c r="V11" s="1"/>
      <c r="W11" s="1"/>
      <c r="X11" s="1"/>
      <c r="AF11">
        <f>'18635'!$G$11*IF(E11&lt;&gt;"",'18635'!$F$11,0)</f>
        <v>0</v>
      </c>
    </row>
    <row r="12" spans="1:32" ht="12.75">
      <c r="A12">
        <v>3</v>
      </c>
      <c r="B12" s="1"/>
      <c r="C12">
        <f>IF(B12&lt;&gt;"",VLOOKUP(B12,iscritti_18635!$A$2:$G$87,4,FALSE),"")</f>
      </c>
      <c r="D12">
        <f>IF(B12&lt;&gt;"",VLOOKUP(B12,iscritti_18635!$A$2:$G$87,2,FALSE),"")</f>
      </c>
      <c r="E12">
        <f>IF(B12&lt;&gt;"",VLOOKUP(B12,iscritti_18635!$A$2:$G$87,3,FALSE),"")</f>
      </c>
      <c r="F12">
        <f>IF(E12&lt;&gt;"",VLOOKUP(E12,'18635'!$AG$3:'18635'!$AH$6,2,FALSE),"")</f>
      </c>
      <c r="G12">
        <f>COUNTA('18635'!$H$12:'18635'!$M$12)</f>
        <v>0</v>
      </c>
      <c r="H12" s="1"/>
      <c r="I12" s="1"/>
      <c r="J12" s="1"/>
      <c r="K12" s="1"/>
      <c r="L12" s="1"/>
      <c r="M12" s="1"/>
      <c r="N12">
        <f>IF('18635'!$G$12&lt;&gt;0,'18635'!$O$12/'18635'!$G$12,"")</f>
      </c>
      <c r="O12">
        <f>SUM('18635'!$H$12:'18635'!$M$12)</f>
        <v>0</v>
      </c>
      <c r="P12" s="1"/>
      <c r="Q12" s="1"/>
      <c r="R12">
        <f>SUM('18635'!$O$12:'18635'!$Q$12)+'18635'!$AF$12</f>
        <v>0</v>
      </c>
      <c r="S12">
        <f>SUM('18635'!$R$12:'18635'!$R$12)</f>
        <v>0</v>
      </c>
      <c r="T12">
        <v>3</v>
      </c>
      <c r="V12" s="1"/>
      <c r="W12" s="1"/>
      <c r="X12" s="1"/>
      <c r="AF12">
        <f>'18635'!$G$12*IF(E12&lt;&gt;"",'18635'!$F$12,0)</f>
        <v>0</v>
      </c>
    </row>
    <row r="13" spans="1:32" ht="12.75">
      <c r="A13">
        <v>4</v>
      </c>
      <c r="B13" s="1"/>
      <c r="C13">
        <f>IF(B13&lt;&gt;"",VLOOKUP(B13,iscritti_18635!$A$2:$G$87,4,FALSE),"")</f>
      </c>
      <c r="D13">
        <f>IF(B13&lt;&gt;"",VLOOKUP(B13,iscritti_18635!$A$2:$G$87,2,FALSE),"")</f>
      </c>
      <c r="E13">
        <f>IF(B13&lt;&gt;"",VLOOKUP(B13,iscritti_18635!$A$2:$G$87,3,FALSE),"")</f>
      </c>
      <c r="F13">
        <f>IF(E13&lt;&gt;"",VLOOKUP(E13,'18635'!$AG$3:'18635'!$AH$6,2,FALSE),"")</f>
      </c>
      <c r="G13">
        <f>COUNTA('18635'!$H$13:'18635'!$M$13)</f>
        <v>0</v>
      </c>
      <c r="H13" s="1"/>
      <c r="I13" s="1"/>
      <c r="J13" s="1"/>
      <c r="K13" s="1"/>
      <c r="L13" s="1"/>
      <c r="M13" s="1"/>
      <c r="N13">
        <f>IF('18635'!$G$13&lt;&gt;0,'18635'!$O$13/'18635'!$G$13,"")</f>
      </c>
      <c r="O13">
        <f>SUM('18635'!$H$13:'18635'!$M$13)</f>
        <v>0</v>
      </c>
      <c r="P13" s="1"/>
      <c r="Q13" s="1"/>
      <c r="R13">
        <f>SUM('18635'!$O$13:'18635'!$Q$13)+'18635'!$AF$13</f>
        <v>0</v>
      </c>
      <c r="S13">
        <f>SUM('18635'!$R$13:'18635'!$R$13)</f>
        <v>0</v>
      </c>
      <c r="T13">
        <v>4</v>
      </c>
      <c r="V13" s="1"/>
      <c r="W13" s="1"/>
      <c r="X13" s="1"/>
      <c r="AF13">
        <f>'18635'!$G$13*IF(E13&lt;&gt;"",'18635'!$F$13,0)</f>
        <v>0</v>
      </c>
    </row>
    <row r="14" spans="1:32" ht="12.75">
      <c r="A14">
        <v>5</v>
      </c>
      <c r="B14" s="1"/>
      <c r="C14">
        <f>IF(B14&lt;&gt;"",VLOOKUP(B14,iscritti_18635!$A$2:$G$87,4,FALSE),"")</f>
      </c>
      <c r="D14">
        <f>IF(B14&lt;&gt;"",VLOOKUP(B14,iscritti_18635!$A$2:$G$87,2,FALSE),"")</f>
      </c>
      <c r="E14">
        <f>IF(B14&lt;&gt;"",VLOOKUP(B14,iscritti_18635!$A$2:$G$87,3,FALSE),"")</f>
      </c>
      <c r="F14">
        <f>IF(E14&lt;&gt;"",VLOOKUP(E14,'18635'!$AG$3:'18635'!$AH$6,2,FALSE),"")</f>
      </c>
      <c r="G14">
        <f>COUNTA('18635'!$H$14:'18635'!$M$14)</f>
        <v>0</v>
      </c>
      <c r="H14" s="1"/>
      <c r="I14" s="1"/>
      <c r="J14" s="1"/>
      <c r="K14" s="1"/>
      <c r="L14" s="1"/>
      <c r="M14" s="1"/>
      <c r="N14">
        <f>IF('18635'!$G$14&lt;&gt;0,'18635'!$O$14/'18635'!$G$14,"")</f>
      </c>
      <c r="O14">
        <f>SUM('18635'!$H$14:'18635'!$M$14)</f>
        <v>0</v>
      </c>
      <c r="P14" s="1"/>
      <c r="Q14" s="1"/>
      <c r="R14">
        <f>SUM('18635'!$O$14:'18635'!$Q$14)+'18635'!$AF$14</f>
        <v>0</v>
      </c>
      <c r="S14">
        <f>SUM('18635'!$R$14:'18635'!$R$14)</f>
        <v>0</v>
      </c>
      <c r="T14">
        <v>5</v>
      </c>
      <c r="V14" s="1"/>
      <c r="W14" s="1"/>
      <c r="X14" s="1"/>
      <c r="AF14">
        <f>'18635'!$G$14*IF(E14&lt;&gt;"",'18635'!$F$14,0)</f>
        <v>0</v>
      </c>
    </row>
    <row r="15" spans="1:32" ht="12.75">
      <c r="A15">
        <v>6</v>
      </c>
      <c r="B15" s="1"/>
      <c r="C15">
        <f>IF(B15&lt;&gt;"",VLOOKUP(B15,iscritti_18635!$A$2:$G$87,4,FALSE),"")</f>
      </c>
      <c r="D15">
        <f>IF(B15&lt;&gt;"",VLOOKUP(B15,iscritti_18635!$A$2:$G$87,2,FALSE),"")</f>
      </c>
      <c r="E15">
        <f>IF(B15&lt;&gt;"",VLOOKUP(B15,iscritti_18635!$A$2:$G$87,3,FALSE),"")</f>
      </c>
      <c r="F15">
        <f>IF(E15&lt;&gt;"",VLOOKUP(E15,'18635'!$AG$3:'18635'!$AH$6,2,FALSE),"")</f>
      </c>
      <c r="G15">
        <f>COUNTA('18635'!$H$15:'18635'!$M$15)</f>
        <v>0</v>
      </c>
      <c r="H15" s="1"/>
      <c r="I15" s="1"/>
      <c r="J15" s="1"/>
      <c r="K15" s="1"/>
      <c r="L15" s="1"/>
      <c r="M15" s="1"/>
      <c r="N15">
        <f>IF('18635'!$G$15&lt;&gt;0,'18635'!$O$15/'18635'!$G$15,"")</f>
      </c>
      <c r="O15">
        <f>SUM('18635'!$H$15:'18635'!$M$15)</f>
        <v>0</v>
      </c>
      <c r="P15" s="1"/>
      <c r="Q15" s="1"/>
      <c r="R15">
        <f>SUM('18635'!$O$15:'18635'!$Q$15)+'18635'!$AF$15</f>
        <v>0</v>
      </c>
      <c r="S15">
        <f>SUM('18635'!$R$15:'18635'!$R$15)</f>
        <v>0</v>
      </c>
      <c r="T15">
        <v>6</v>
      </c>
      <c r="V15" s="1"/>
      <c r="W15" s="1"/>
      <c r="X15" s="1"/>
      <c r="AF15">
        <f>'18635'!$G$15*IF(E15&lt;&gt;"",'18635'!$F$15,0)</f>
        <v>0</v>
      </c>
    </row>
    <row r="16" spans="1:32" ht="12.75">
      <c r="A16">
        <v>7</v>
      </c>
      <c r="B16" s="1"/>
      <c r="C16">
        <f>IF(B16&lt;&gt;"",VLOOKUP(B16,iscritti_18635!$A$2:$G$87,4,FALSE),"")</f>
      </c>
      <c r="D16">
        <f>IF(B16&lt;&gt;"",VLOOKUP(B16,iscritti_18635!$A$2:$G$87,2,FALSE),"")</f>
      </c>
      <c r="E16">
        <f>IF(B16&lt;&gt;"",VLOOKUP(B16,iscritti_18635!$A$2:$G$87,3,FALSE),"")</f>
      </c>
      <c r="F16">
        <f>IF(E16&lt;&gt;"",VLOOKUP(E16,'18635'!$AG$3:'18635'!$AH$6,2,FALSE),"")</f>
      </c>
      <c r="G16">
        <f>COUNTA('18635'!$H$16:'18635'!$M$16)</f>
        <v>0</v>
      </c>
      <c r="H16" s="1"/>
      <c r="I16" s="1"/>
      <c r="J16" s="1"/>
      <c r="K16" s="1"/>
      <c r="L16" s="1"/>
      <c r="M16" s="1"/>
      <c r="N16">
        <f>IF('18635'!$G$16&lt;&gt;0,'18635'!$O$16/'18635'!$G$16,"")</f>
      </c>
      <c r="O16">
        <f>SUM('18635'!$H$16:'18635'!$M$16)</f>
        <v>0</v>
      </c>
      <c r="P16" s="1"/>
      <c r="Q16" s="1"/>
      <c r="R16">
        <f>SUM('18635'!$O$16:'18635'!$Q$16)+'18635'!$AF$16</f>
        <v>0</v>
      </c>
      <c r="S16">
        <f>SUM('18635'!$R$16:'18635'!$R$16)</f>
        <v>0</v>
      </c>
      <c r="T16">
        <v>7</v>
      </c>
      <c r="V16" s="1"/>
      <c r="W16" s="1"/>
      <c r="X16" s="1"/>
      <c r="AF16">
        <f>'18635'!$G$16*IF(E16&lt;&gt;"",'18635'!$F$16,0)</f>
        <v>0</v>
      </c>
    </row>
    <row r="17" spans="1:32" ht="12.75">
      <c r="A17">
        <v>8</v>
      </c>
      <c r="B17" s="1"/>
      <c r="C17">
        <f>IF(B17&lt;&gt;"",VLOOKUP(B17,iscritti_18635!$A$2:$G$87,4,FALSE),"")</f>
      </c>
      <c r="D17">
        <f>IF(B17&lt;&gt;"",VLOOKUP(B17,iscritti_18635!$A$2:$G$87,2,FALSE),"")</f>
      </c>
      <c r="E17">
        <f>IF(B17&lt;&gt;"",VLOOKUP(B17,iscritti_18635!$A$2:$G$87,3,FALSE),"")</f>
      </c>
      <c r="F17">
        <f>IF(E17&lt;&gt;"",VLOOKUP(E17,'18635'!$AG$3:'18635'!$AH$6,2,FALSE),"")</f>
      </c>
      <c r="G17">
        <f>COUNTA('18635'!$H$17:'18635'!$M$17)</f>
        <v>0</v>
      </c>
      <c r="H17" s="1"/>
      <c r="I17" s="1"/>
      <c r="J17" s="1"/>
      <c r="K17" s="1"/>
      <c r="L17" s="1"/>
      <c r="M17" s="1"/>
      <c r="N17">
        <f>IF('18635'!$G$17&lt;&gt;0,'18635'!$O$17/'18635'!$G$17,"")</f>
      </c>
      <c r="O17">
        <f>SUM('18635'!$H$17:'18635'!$M$17)</f>
        <v>0</v>
      </c>
      <c r="P17" s="1"/>
      <c r="Q17" s="1"/>
      <c r="R17">
        <f>SUM('18635'!$O$17:'18635'!$Q$17)+'18635'!$AF$17</f>
        <v>0</v>
      </c>
      <c r="S17">
        <f>SUM('18635'!$R$17:'18635'!$R$17)</f>
        <v>0</v>
      </c>
      <c r="T17">
        <v>8</v>
      </c>
      <c r="V17" s="1"/>
      <c r="W17" s="1"/>
      <c r="X17" s="1"/>
      <c r="AF17">
        <f>'18635'!$G$17*IF(E17&lt;&gt;"",'18635'!$F$17,0)</f>
        <v>0</v>
      </c>
    </row>
    <row r="18" spans="1:32" ht="12.75">
      <c r="A18">
        <v>9</v>
      </c>
      <c r="B18" s="1"/>
      <c r="C18">
        <f>IF(B18&lt;&gt;"",VLOOKUP(B18,iscritti_18635!$A$2:$G$87,4,FALSE),"")</f>
      </c>
      <c r="D18">
        <f>IF(B18&lt;&gt;"",VLOOKUP(B18,iscritti_18635!$A$2:$G$87,2,FALSE),"")</f>
      </c>
      <c r="E18">
        <f>IF(B18&lt;&gt;"",VLOOKUP(B18,iscritti_18635!$A$2:$G$87,3,FALSE),"")</f>
      </c>
      <c r="F18">
        <f>IF(E18&lt;&gt;"",VLOOKUP(E18,'18635'!$AG$3:'18635'!$AH$6,2,FALSE),"")</f>
      </c>
      <c r="G18">
        <f>COUNTA('18635'!$H$18:'18635'!$M$18)</f>
        <v>0</v>
      </c>
      <c r="H18" s="1"/>
      <c r="I18" s="1"/>
      <c r="J18" s="1"/>
      <c r="K18" s="1"/>
      <c r="L18" s="1"/>
      <c r="M18" s="1"/>
      <c r="N18">
        <f>IF('18635'!$G$18&lt;&gt;0,'18635'!$O$18/'18635'!$G$18,"")</f>
      </c>
      <c r="O18">
        <f>SUM('18635'!$H$18:'18635'!$M$18)</f>
        <v>0</v>
      </c>
      <c r="P18" s="1"/>
      <c r="Q18" s="1"/>
      <c r="R18">
        <f>SUM('18635'!$O$18:'18635'!$Q$18)+'18635'!$AF$18</f>
        <v>0</v>
      </c>
      <c r="S18">
        <f>SUM('18635'!$R$18:'18635'!$R$18)</f>
        <v>0</v>
      </c>
      <c r="T18">
        <v>9</v>
      </c>
      <c r="V18" s="1"/>
      <c r="W18" s="1"/>
      <c r="X18" s="1"/>
      <c r="AF18">
        <f>'18635'!$G$18*IF(E18&lt;&gt;"",'18635'!$F$18,0)</f>
        <v>0</v>
      </c>
    </row>
    <row r="19" spans="1:32" ht="12.75">
      <c r="A19">
        <v>10</v>
      </c>
      <c r="B19" s="1"/>
      <c r="C19">
        <f>IF(B19&lt;&gt;"",VLOOKUP(B19,iscritti_18635!$A$2:$G$87,4,FALSE),"")</f>
      </c>
      <c r="D19">
        <f>IF(B19&lt;&gt;"",VLOOKUP(B19,iscritti_18635!$A$2:$G$87,2,FALSE),"")</f>
      </c>
      <c r="E19">
        <f>IF(B19&lt;&gt;"",VLOOKUP(B19,iscritti_18635!$A$2:$G$87,3,FALSE),"")</f>
      </c>
      <c r="F19">
        <f>IF(E19&lt;&gt;"",VLOOKUP(E19,'18635'!$AG$3:'18635'!$AH$6,2,FALSE),"")</f>
      </c>
      <c r="G19">
        <f>COUNTA('18635'!$H$19:'18635'!$M$19)</f>
        <v>0</v>
      </c>
      <c r="H19" s="1"/>
      <c r="I19" s="1"/>
      <c r="J19" s="1"/>
      <c r="K19" s="1"/>
      <c r="L19" s="1"/>
      <c r="M19" s="1"/>
      <c r="N19">
        <f>IF('18635'!$G$19&lt;&gt;0,'18635'!$O$19/'18635'!$G$19,"")</f>
      </c>
      <c r="O19">
        <f>SUM('18635'!$H$19:'18635'!$M$19)</f>
        <v>0</v>
      </c>
      <c r="P19" s="1"/>
      <c r="Q19" s="1"/>
      <c r="R19">
        <f>SUM('18635'!$O$19:'18635'!$Q$19)+'18635'!$AF$19</f>
        <v>0</v>
      </c>
      <c r="S19">
        <f>SUM('18635'!$R$19:'18635'!$R$19)</f>
        <v>0</v>
      </c>
      <c r="T19">
        <v>10</v>
      </c>
      <c r="V19" s="1"/>
      <c r="W19" s="1"/>
      <c r="X19" s="1"/>
      <c r="AF19">
        <f>'18635'!$G$19*IF(E19&lt;&gt;"",'18635'!$F$19,0)</f>
        <v>0</v>
      </c>
    </row>
    <row r="20" spans="1:32" ht="12.75">
      <c r="A20">
        <v>11</v>
      </c>
      <c r="B20" s="1"/>
      <c r="C20">
        <f>IF(B20&lt;&gt;"",VLOOKUP(B20,iscritti_18635!$A$2:$G$87,4,FALSE),"")</f>
      </c>
      <c r="D20">
        <f>IF(B20&lt;&gt;"",VLOOKUP(B20,iscritti_18635!$A$2:$G$87,2,FALSE),"")</f>
      </c>
      <c r="E20">
        <f>IF(B20&lt;&gt;"",VLOOKUP(B20,iscritti_18635!$A$2:$G$87,3,FALSE),"")</f>
      </c>
      <c r="F20">
        <f>IF(E20&lt;&gt;"",VLOOKUP(E20,'18635'!$AG$3:'18635'!$AH$6,2,FALSE),"")</f>
      </c>
      <c r="G20">
        <f>COUNTA('18635'!$H$20:'18635'!$M$20)</f>
        <v>0</v>
      </c>
      <c r="H20" s="1"/>
      <c r="I20" s="1"/>
      <c r="J20" s="1"/>
      <c r="K20" s="1"/>
      <c r="L20" s="1"/>
      <c r="M20" s="1"/>
      <c r="N20">
        <f>IF('18635'!$G$20&lt;&gt;0,'18635'!$O$20/'18635'!$G$20,"")</f>
      </c>
      <c r="O20">
        <f>SUM('18635'!$H$20:'18635'!$M$20)</f>
        <v>0</v>
      </c>
      <c r="P20" s="1"/>
      <c r="Q20" s="1"/>
      <c r="R20">
        <f>SUM('18635'!$O$20:'18635'!$Q$20)+'18635'!$AF$20</f>
        <v>0</v>
      </c>
      <c r="S20">
        <f>SUM('18635'!$R$20:'18635'!$R$20)</f>
        <v>0</v>
      </c>
      <c r="T20">
        <v>11</v>
      </c>
      <c r="V20" s="1"/>
      <c r="W20" s="1"/>
      <c r="X20" s="1"/>
      <c r="AF20">
        <f>'18635'!$G$20*IF(E20&lt;&gt;"",'18635'!$F$20,0)</f>
        <v>0</v>
      </c>
    </row>
    <row r="21" spans="1:32" ht="12.75">
      <c r="A21">
        <v>12</v>
      </c>
      <c r="B21" s="1"/>
      <c r="C21">
        <f>IF(B21&lt;&gt;"",VLOOKUP(B21,iscritti_18635!$A$2:$G$87,4,FALSE),"")</f>
      </c>
      <c r="D21">
        <f>IF(B21&lt;&gt;"",VLOOKUP(B21,iscritti_18635!$A$2:$G$87,2,FALSE),"")</f>
      </c>
      <c r="E21">
        <f>IF(B21&lt;&gt;"",VLOOKUP(B21,iscritti_18635!$A$2:$G$87,3,FALSE),"")</f>
      </c>
      <c r="F21">
        <f>IF(E21&lt;&gt;"",VLOOKUP(E21,'18635'!$AG$3:'18635'!$AH$6,2,FALSE),"")</f>
      </c>
      <c r="G21">
        <f>COUNTA('18635'!$H$21:'18635'!$M$21)</f>
        <v>0</v>
      </c>
      <c r="H21" s="1"/>
      <c r="I21" s="1"/>
      <c r="J21" s="1"/>
      <c r="K21" s="1"/>
      <c r="L21" s="1"/>
      <c r="M21" s="1"/>
      <c r="N21">
        <f>IF('18635'!$G$21&lt;&gt;0,'18635'!$O$21/'18635'!$G$21,"")</f>
      </c>
      <c r="O21">
        <f>SUM('18635'!$H$21:'18635'!$M$21)</f>
        <v>0</v>
      </c>
      <c r="P21" s="1"/>
      <c r="Q21" s="1"/>
      <c r="R21">
        <f>SUM('18635'!$O$21:'18635'!$Q$21)+'18635'!$AF$21</f>
        <v>0</v>
      </c>
      <c r="S21">
        <f>SUM('18635'!$R$21:'18635'!$R$21)</f>
        <v>0</v>
      </c>
      <c r="T21">
        <v>12</v>
      </c>
      <c r="V21" s="1"/>
      <c r="W21" s="1"/>
      <c r="X21" s="1"/>
      <c r="AF21">
        <f>'18635'!$G$21*IF(E21&lt;&gt;"",'18635'!$F$21,0)</f>
        <v>0</v>
      </c>
    </row>
    <row r="22" spans="1:32" ht="12.75">
      <c r="A22">
        <v>13</v>
      </c>
      <c r="B22" s="1"/>
      <c r="C22">
        <f>IF(B22&lt;&gt;"",VLOOKUP(B22,iscritti_18635!$A$2:$G$87,4,FALSE),"")</f>
      </c>
      <c r="D22">
        <f>IF(B22&lt;&gt;"",VLOOKUP(B22,iscritti_18635!$A$2:$G$87,2,FALSE),"")</f>
      </c>
      <c r="E22">
        <f>IF(B22&lt;&gt;"",VLOOKUP(B22,iscritti_18635!$A$2:$G$87,3,FALSE),"")</f>
      </c>
      <c r="F22">
        <f>IF(E22&lt;&gt;"",VLOOKUP(E22,'18635'!$AG$3:'18635'!$AH$6,2,FALSE),"")</f>
      </c>
      <c r="G22">
        <f>COUNTA('18635'!$H$22:'18635'!$M$22)</f>
        <v>0</v>
      </c>
      <c r="H22" s="1"/>
      <c r="I22" s="1"/>
      <c r="J22" s="1"/>
      <c r="K22" s="1"/>
      <c r="L22" s="1"/>
      <c r="M22" s="1"/>
      <c r="N22">
        <f>IF('18635'!$G$22&lt;&gt;0,'18635'!$O$22/'18635'!$G$22,"")</f>
      </c>
      <c r="O22">
        <f>SUM('18635'!$H$22:'18635'!$M$22)</f>
        <v>0</v>
      </c>
      <c r="P22" s="1"/>
      <c r="Q22" s="1"/>
      <c r="R22">
        <f>SUM('18635'!$O$22:'18635'!$Q$22)+'18635'!$AF$22</f>
        <v>0</v>
      </c>
      <c r="S22">
        <f>SUM('18635'!$R$22:'18635'!$R$22)</f>
        <v>0</v>
      </c>
      <c r="T22">
        <v>13</v>
      </c>
      <c r="V22" s="1"/>
      <c r="W22" s="1"/>
      <c r="X22" s="1"/>
      <c r="AF22">
        <f>'18635'!$G$22*IF(E22&lt;&gt;"",'18635'!$F$22,0)</f>
        <v>0</v>
      </c>
    </row>
    <row r="23" spans="1:32" ht="12.75">
      <c r="A23">
        <v>14</v>
      </c>
      <c r="B23" s="1"/>
      <c r="C23">
        <f>IF(B23&lt;&gt;"",VLOOKUP(B23,iscritti_18635!$A$2:$G$87,4,FALSE),"")</f>
      </c>
      <c r="D23">
        <f>IF(B23&lt;&gt;"",VLOOKUP(B23,iscritti_18635!$A$2:$G$87,2,FALSE),"")</f>
      </c>
      <c r="E23">
        <f>IF(B23&lt;&gt;"",VLOOKUP(B23,iscritti_18635!$A$2:$G$87,3,FALSE),"")</f>
      </c>
      <c r="F23">
        <f>IF(E23&lt;&gt;"",VLOOKUP(E23,'18635'!$AG$3:'18635'!$AH$6,2,FALSE),"")</f>
      </c>
      <c r="G23">
        <f>COUNTA('18635'!$H$23:'18635'!$M$23)</f>
        <v>0</v>
      </c>
      <c r="H23" s="1"/>
      <c r="I23" s="1"/>
      <c r="J23" s="1"/>
      <c r="K23" s="1"/>
      <c r="L23" s="1"/>
      <c r="M23" s="1"/>
      <c r="N23">
        <f>IF('18635'!$G$23&lt;&gt;0,'18635'!$O$23/'18635'!$G$23,"")</f>
      </c>
      <c r="O23">
        <f>SUM('18635'!$H$23:'18635'!$M$23)</f>
        <v>0</v>
      </c>
      <c r="P23" s="1"/>
      <c r="Q23" s="1"/>
      <c r="R23">
        <f>SUM('18635'!$O$23:'18635'!$Q$23)+'18635'!$AF$23</f>
        <v>0</v>
      </c>
      <c r="S23">
        <f>SUM('18635'!$R$23:'18635'!$R$23)</f>
        <v>0</v>
      </c>
      <c r="T23">
        <v>14</v>
      </c>
      <c r="V23" s="1"/>
      <c r="W23" s="1"/>
      <c r="X23" s="1"/>
      <c r="AF23">
        <f>'18635'!$G$23*IF(E23&lt;&gt;"",'18635'!$F$23,0)</f>
        <v>0</v>
      </c>
    </row>
    <row r="24" spans="1:32" ht="12.75">
      <c r="A24">
        <v>15</v>
      </c>
      <c r="B24" s="1"/>
      <c r="C24">
        <f>IF(B24&lt;&gt;"",VLOOKUP(B24,iscritti_18635!$A$2:$G$87,4,FALSE),"")</f>
      </c>
      <c r="D24">
        <f>IF(B24&lt;&gt;"",VLOOKUP(B24,iscritti_18635!$A$2:$G$87,2,FALSE),"")</f>
      </c>
      <c r="E24">
        <f>IF(B24&lt;&gt;"",VLOOKUP(B24,iscritti_18635!$A$2:$G$87,3,FALSE),"")</f>
      </c>
      <c r="F24">
        <f>IF(E24&lt;&gt;"",VLOOKUP(E24,'18635'!$AG$3:'18635'!$AH$6,2,FALSE),"")</f>
      </c>
      <c r="G24">
        <f>COUNTA('18635'!$H$24:'18635'!$M$24)</f>
        <v>0</v>
      </c>
      <c r="H24" s="1"/>
      <c r="I24" s="1"/>
      <c r="J24" s="1"/>
      <c r="K24" s="1"/>
      <c r="L24" s="1"/>
      <c r="M24" s="1"/>
      <c r="N24">
        <f>IF('18635'!$G$24&lt;&gt;0,'18635'!$O$24/'18635'!$G$24,"")</f>
      </c>
      <c r="O24">
        <f>SUM('18635'!$H$24:'18635'!$M$24)</f>
        <v>0</v>
      </c>
      <c r="P24" s="1"/>
      <c r="Q24" s="1"/>
      <c r="R24">
        <f>SUM('18635'!$O$24:'18635'!$Q$24)+'18635'!$AF$24</f>
        <v>0</v>
      </c>
      <c r="S24">
        <f>SUM('18635'!$R$24:'18635'!$R$24)</f>
        <v>0</v>
      </c>
      <c r="T24">
        <v>15</v>
      </c>
      <c r="V24" s="1"/>
      <c r="W24" s="1"/>
      <c r="X24" s="1"/>
      <c r="AF24">
        <f>'18635'!$G$24*IF(E24&lt;&gt;"",'18635'!$F$24,0)</f>
        <v>0</v>
      </c>
    </row>
    <row r="25" spans="1:32" ht="12.75">
      <c r="A25">
        <v>16</v>
      </c>
      <c r="B25" s="1"/>
      <c r="C25">
        <f>IF(B25&lt;&gt;"",VLOOKUP(B25,iscritti_18635!$A$2:$G$87,4,FALSE),"")</f>
      </c>
      <c r="D25">
        <f>IF(B25&lt;&gt;"",VLOOKUP(B25,iscritti_18635!$A$2:$G$87,2,FALSE),"")</f>
      </c>
      <c r="E25">
        <f>IF(B25&lt;&gt;"",VLOOKUP(B25,iscritti_18635!$A$2:$G$87,3,FALSE),"")</f>
      </c>
      <c r="F25">
        <f>IF(E25&lt;&gt;"",VLOOKUP(E25,'18635'!$AG$3:'18635'!$AH$6,2,FALSE),"")</f>
      </c>
      <c r="G25">
        <f>COUNTA('18635'!$H$25:'18635'!$M$25)</f>
        <v>0</v>
      </c>
      <c r="H25" s="1"/>
      <c r="I25" s="1"/>
      <c r="J25" s="1"/>
      <c r="K25" s="1"/>
      <c r="L25" s="1"/>
      <c r="M25" s="1"/>
      <c r="N25">
        <f>IF('18635'!$G$25&lt;&gt;0,'18635'!$O$25/'18635'!$G$25,"")</f>
      </c>
      <c r="O25">
        <f>SUM('18635'!$H$25:'18635'!$M$25)</f>
        <v>0</v>
      </c>
      <c r="P25" s="1"/>
      <c r="Q25" s="1"/>
      <c r="R25">
        <f>SUM('18635'!$O$25:'18635'!$Q$25)+'18635'!$AF$25</f>
        <v>0</v>
      </c>
      <c r="S25">
        <f>SUM('18635'!$R$25:'18635'!$R$25)</f>
        <v>0</v>
      </c>
      <c r="T25">
        <v>16</v>
      </c>
      <c r="V25" s="1"/>
      <c r="W25" s="1"/>
      <c r="X25" s="1"/>
      <c r="AF25">
        <f>'18635'!$G$25*IF(E25&lt;&gt;"",'18635'!$F$25,0)</f>
        <v>0</v>
      </c>
    </row>
    <row r="26" spans="1:32" ht="12.75">
      <c r="A26">
        <v>17</v>
      </c>
      <c r="B26" s="1"/>
      <c r="C26">
        <f>IF(B26&lt;&gt;"",VLOOKUP(B26,iscritti_18635!$A$2:$G$87,4,FALSE),"")</f>
      </c>
      <c r="D26">
        <f>IF(B26&lt;&gt;"",VLOOKUP(B26,iscritti_18635!$A$2:$G$87,2,FALSE),"")</f>
      </c>
      <c r="E26">
        <f>IF(B26&lt;&gt;"",VLOOKUP(B26,iscritti_18635!$A$2:$G$87,3,FALSE),"")</f>
      </c>
      <c r="F26">
        <f>IF(E26&lt;&gt;"",VLOOKUP(E26,'18635'!$AG$3:'18635'!$AH$6,2,FALSE),"")</f>
      </c>
      <c r="G26">
        <f>COUNTA('18635'!$H$26:'18635'!$M$26)</f>
        <v>0</v>
      </c>
      <c r="H26" s="1"/>
      <c r="I26" s="1"/>
      <c r="J26" s="1"/>
      <c r="K26" s="1"/>
      <c r="L26" s="1"/>
      <c r="M26" s="1"/>
      <c r="N26">
        <f>IF('18635'!$G$26&lt;&gt;0,'18635'!$O$26/'18635'!$G$26,"")</f>
      </c>
      <c r="O26">
        <f>SUM('18635'!$H$26:'18635'!$M$26)</f>
        <v>0</v>
      </c>
      <c r="P26" s="1"/>
      <c r="Q26" s="1"/>
      <c r="R26">
        <f>SUM('18635'!$O$26:'18635'!$Q$26)+'18635'!$AF$26</f>
        <v>0</v>
      </c>
      <c r="S26">
        <f>SUM('18635'!$R$26:'18635'!$R$26)</f>
        <v>0</v>
      </c>
      <c r="T26">
        <v>17</v>
      </c>
      <c r="V26" s="1"/>
      <c r="W26" s="1"/>
      <c r="X26" s="1"/>
      <c r="AF26">
        <f>'18635'!$G$26*IF(E26&lt;&gt;"",'18635'!$F$26,0)</f>
        <v>0</v>
      </c>
    </row>
    <row r="27" spans="1:32" ht="12.75">
      <c r="A27">
        <v>18</v>
      </c>
      <c r="B27" s="1"/>
      <c r="C27">
        <f>IF(B27&lt;&gt;"",VLOOKUP(B27,iscritti_18635!$A$2:$G$87,4,FALSE),"")</f>
      </c>
      <c r="D27">
        <f>IF(B27&lt;&gt;"",VLOOKUP(B27,iscritti_18635!$A$2:$G$87,2,FALSE),"")</f>
      </c>
      <c r="E27">
        <f>IF(B27&lt;&gt;"",VLOOKUP(B27,iscritti_18635!$A$2:$G$87,3,FALSE),"")</f>
      </c>
      <c r="F27">
        <f>IF(E27&lt;&gt;"",VLOOKUP(E27,'18635'!$AG$3:'18635'!$AH$6,2,FALSE),"")</f>
      </c>
      <c r="G27">
        <f>COUNTA('18635'!$H$27:'18635'!$M$27)</f>
        <v>0</v>
      </c>
      <c r="H27" s="1"/>
      <c r="I27" s="1"/>
      <c r="J27" s="1"/>
      <c r="K27" s="1"/>
      <c r="L27" s="1"/>
      <c r="M27" s="1"/>
      <c r="N27">
        <f>IF('18635'!$G$27&lt;&gt;0,'18635'!$O$27/'18635'!$G$27,"")</f>
      </c>
      <c r="O27">
        <f>SUM('18635'!$H$27:'18635'!$M$27)</f>
        <v>0</v>
      </c>
      <c r="P27" s="1"/>
      <c r="Q27" s="1"/>
      <c r="R27">
        <f>SUM('18635'!$O$27:'18635'!$Q$27)+'18635'!$AF$27</f>
        <v>0</v>
      </c>
      <c r="S27">
        <f>SUM('18635'!$R$27:'18635'!$R$27)</f>
        <v>0</v>
      </c>
      <c r="T27">
        <v>18</v>
      </c>
      <c r="V27" s="1"/>
      <c r="W27" s="1"/>
      <c r="X27" s="1"/>
      <c r="AF27">
        <f>'18635'!$G$27*IF(E27&lt;&gt;"",'18635'!$F$27,0)</f>
        <v>0</v>
      </c>
    </row>
    <row r="28" spans="1:32" ht="12.75">
      <c r="A28">
        <v>19</v>
      </c>
      <c r="B28" s="1"/>
      <c r="C28">
        <f>IF(B28&lt;&gt;"",VLOOKUP(B28,iscritti_18635!$A$2:$G$87,4,FALSE),"")</f>
      </c>
      <c r="D28">
        <f>IF(B28&lt;&gt;"",VLOOKUP(B28,iscritti_18635!$A$2:$G$87,2,FALSE),"")</f>
      </c>
      <c r="E28">
        <f>IF(B28&lt;&gt;"",VLOOKUP(B28,iscritti_18635!$A$2:$G$87,3,FALSE),"")</f>
      </c>
      <c r="F28">
        <f>IF(E28&lt;&gt;"",VLOOKUP(E28,'18635'!$AG$3:'18635'!$AH$6,2,FALSE),"")</f>
      </c>
      <c r="G28">
        <f>COUNTA('18635'!$H$28:'18635'!$M$28)</f>
        <v>0</v>
      </c>
      <c r="H28" s="1"/>
      <c r="I28" s="1"/>
      <c r="J28" s="1"/>
      <c r="K28" s="1"/>
      <c r="L28" s="1"/>
      <c r="M28" s="1"/>
      <c r="N28">
        <f>IF('18635'!$G$28&lt;&gt;0,'18635'!$O$28/'18635'!$G$28,"")</f>
      </c>
      <c r="O28">
        <f>SUM('18635'!$H$28:'18635'!$M$28)</f>
        <v>0</v>
      </c>
      <c r="P28" s="1"/>
      <c r="Q28" s="1"/>
      <c r="R28">
        <f>SUM('18635'!$O$28:'18635'!$Q$28)+'18635'!$AF$28</f>
        <v>0</v>
      </c>
      <c r="S28">
        <f>SUM('18635'!$R$28:'18635'!$R$28)</f>
        <v>0</v>
      </c>
      <c r="T28">
        <v>19</v>
      </c>
      <c r="V28" s="1"/>
      <c r="W28" s="1"/>
      <c r="X28" s="1"/>
      <c r="AF28">
        <f>'18635'!$G$28*IF(E28&lt;&gt;"",'18635'!$F$28,0)</f>
        <v>0</v>
      </c>
    </row>
    <row r="29" spans="1:32" ht="12.75">
      <c r="A29">
        <v>20</v>
      </c>
      <c r="B29" s="1"/>
      <c r="C29">
        <f>IF(B29&lt;&gt;"",VLOOKUP(B29,iscritti_18635!$A$2:$G$87,4,FALSE),"")</f>
      </c>
      <c r="D29">
        <f>IF(B29&lt;&gt;"",VLOOKUP(B29,iscritti_18635!$A$2:$G$87,2,FALSE),"")</f>
      </c>
      <c r="E29">
        <f>IF(B29&lt;&gt;"",VLOOKUP(B29,iscritti_18635!$A$2:$G$87,3,FALSE),"")</f>
      </c>
      <c r="F29">
        <f>IF(E29&lt;&gt;"",VLOOKUP(E29,'18635'!$AG$3:'18635'!$AH$6,2,FALSE),"")</f>
      </c>
      <c r="G29">
        <f>COUNTA('18635'!$H$29:'18635'!$M$29)</f>
        <v>0</v>
      </c>
      <c r="H29" s="1"/>
      <c r="I29" s="1"/>
      <c r="J29" s="1"/>
      <c r="K29" s="1"/>
      <c r="L29" s="1"/>
      <c r="M29" s="1"/>
      <c r="N29">
        <f>IF('18635'!$G$29&lt;&gt;0,'18635'!$O$29/'18635'!$G$29,"")</f>
      </c>
      <c r="O29">
        <f>SUM('18635'!$H$29:'18635'!$M$29)</f>
        <v>0</v>
      </c>
      <c r="P29" s="1"/>
      <c r="Q29" s="1"/>
      <c r="R29">
        <f>SUM('18635'!$O$29:'18635'!$Q$29)+'18635'!$AF$29</f>
        <v>0</v>
      </c>
      <c r="S29">
        <f>SUM('18635'!$R$29:'18635'!$R$29)</f>
        <v>0</v>
      </c>
      <c r="T29">
        <v>20</v>
      </c>
      <c r="V29" s="1"/>
      <c r="W29" s="1"/>
      <c r="X29" s="1"/>
      <c r="AF29">
        <f>'18635'!$G$29*IF(E29&lt;&gt;"",'18635'!$F$29,0)</f>
        <v>0</v>
      </c>
    </row>
    <row r="30" spans="1:32" ht="12.75">
      <c r="A30">
        <v>21</v>
      </c>
      <c r="B30" s="1"/>
      <c r="C30">
        <f>IF(B30&lt;&gt;"",VLOOKUP(B30,iscritti_18635!$A$2:$G$87,4,FALSE),"")</f>
      </c>
      <c r="D30">
        <f>IF(B30&lt;&gt;"",VLOOKUP(B30,iscritti_18635!$A$2:$G$87,2,FALSE),"")</f>
      </c>
      <c r="E30">
        <f>IF(B30&lt;&gt;"",VLOOKUP(B30,iscritti_18635!$A$2:$G$87,3,FALSE),"")</f>
      </c>
      <c r="F30">
        <f>IF(E30&lt;&gt;"",VLOOKUP(E30,'18635'!$AG$3:'18635'!$AH$6,2,FALSE),"")</f>
      </c>
      <c r="G30">
        <f>COUNTA('18635'!$H$30:'18635'!$M$30)</f>
        <v>0</v>
      </c>
      <c r="H30" s="1"/>
      <c r="I30" s="1"/>
      <c r="J30" s="1"/>
      <c r="K30" s="1"/>
      <c r="L30" s="1"/>
      <c r="M30" s="1"/>
      <c r="N30">
        <f>IF('18635'!$G$30&lt;&gt;0,'18635'!$O$30/'18635'!$G$30,"")</f>
      </c>
      <c r="O30">
        <f>SUM('18635'!$H$30:'18635'!$M$30)</f>
        <v>0</v>
      </c>
      <c r="P30" s="1"/>
      <c r="Q30" s="1"/>
      <c r="R30">
        <f>SUM('18635'!$O$30:'18635'!$Q$30)+'18635'!$AF$30</f>
        <v>0</v>
      </c>
      <c r="S30">
        <f>SUM('18635'!$R$30:'18635'!$R$30)</f>
        <v>0</v>
      </c>
      <c r="T30">
        <v>21</v>
      </c>
      <c r="V30" s="1"/>
      <c r="W30" s="1"/>
      <c r="X30" s="1"/>
      <c r="AF30">
        <f>'18635'!$G$30*IF(E30&lt;&gt;"",'18635'!$F$30,0)</f>
        <v>0</v>
      </c>
    </row>
    <row r="31" spans="1:32" ht="12.75">
      <c r="A31">
        <v>22</v>
      </c>
      <c r="B31" s="1"/>
      <c r="C31">
        <f>IF(B31&lt;&gt;"",VLOOKUP(B31,iscritti_18635!$A$2:$G$87,4,FALSE),"")</f>
      </c>
      <c r="D31">
        <f>IF(B31&lt;&gt;"",VLOOKUP(B31,iscritti_18635!$A$2:$G$87,2,FALSE),"")</f>
      </c>
      <c r="E31">
        <f>IF(B31&lt;&gt;"",VLOOKUP(B31,iscritti_18635!$A$2:$G$87,3,FALSE),"")</f>
      </c>
      <c r="F31">
        <f>IF(E31&lt;&gt;"",VLOOKUP(E31,'18635'!$AG$3:'18635'!$AH$6,2,FALSE),"")</f>
      </c>
      <c r="G31">
        <f>COUNTA('18635'!$H$31:'18635'!$M$31)</f>
        <v>0</v>
      </c>
      <c r="H31" s="1"/>
      <c r="I31" s="1"/>
      <c r="J31" s="1"/>
      <c r="K31" s="1"/>
      <c r="L31" s="1"/>
      <c r="M31" s="1"/>
      <c r="N31">
        <f>IF('18635'!$G$31&lt;&gt;0,'18635'!$O$31/'18635'!$G$31,"")</f>
      </c>
      <c r="O31">
        <f>SUM('18635'!$H$31:'18635'!$M$31)</f>
        <v>0</v>
      </c>
      <c r="P31" s="1"/>
      <c r="Q31" s="1"/>
      <c r="R31">
        <f>SUM('18635'!$O$31:'18635'!$Q$31)+'18635'!$AF$31</f>
        <v>0</v>
      </c>
      <c r="S31">
        <f>SUM('18635'!$R$31:'18635'!$R$31)</f>
        <v>0</v>
      </c>
      <c r="T31">
        <v>22</v>
      </c>
      <c r="V31" s="1"/>
      <c r="W31" s="1"/>
      <c r="X31" s="1"/>
      <c r="AF31">
        <f>'18635'!$G$31*IF(E31&lt;&gt;"",'18635'!$F$31,0)</f>
        <v>0</v>
      </c>
    </row>
    <row r="32" spans="1:32" ht="12.75">
      <c r="A32">
        <v>23</v>
      </c>
      <c r="B32" s="1"/>
      <c r="C32">
        <f>IF(B32&lt;&gt;"",VLOOKUP(B32,iscritti_18635!$A$2:$G$87,4,FALSE),"")</f>
      </c>
      <c r="D32">
        <f>IF(B32&lt;&gt;"",VLOOKUP(B32,iscritti_18635!$A$2:$G$87,2,FALSE),"")</f>
      </c>
      <c r="E32">
        <f>IF(B32&lt;&gt;"",VLOOKUP(B32,iscritti_18635!$A$2:$G$87,3,FALSE),"")</f>
      </c>
      <c r="F32">
        <f>IF(E32&lt;&gt;"",VLOOKUP(E32,'18635'!$AG$3:'18635'!$AH$6,2,FALSE),"")</f>
      </c>
      <c r="G32">
        <f>COUNTA('18635'!$H$32:'18635'!$M$32)</f>
        <v>0</v>
      </c>
      <c r="H32" s="1"/>
      <c r="I32" s="1"/>
      <c r="J32" s="1"/>
      <c r="K32" s="1"/>
      <c r="L32" s="1"/>
      <c r="M32" s="1"/>
      <c r="N32">
        <f>IF('18635'!$G$32&lt;&gt;0,'18635'!$O$32/'18635'!$G$32,"")</f>
      </c>
      <c r="O32">
        <f>SUM('18635'!$H$32:'18635'!$M$32)</f>
        <v>0</v>
      </c>
      <c r="P32" s="1"/>
      <c r="Q32" s="1"/>
      <c r="R32">
        <f>SUM('18635'!$O$32:'18635'!$Q$32)+'18635'!$AF$32</f>
        <v>0</v>
      </c>
      <c r="S32">
        <f>SUM('18635'!$R$32:'18635'!$R$32)</f>
        <v>0</v>
      </c>
      <c r="T32">
        <v>23</v>
      </c>
      <c r="V32" s="1"/>
      <c r="W32" s="1"/>
      <c r="X32" s="1"/>
      <c r="AF32">
        <f>'18635'!$G$32*IF(E32&lt;&gt;"",'18635'!$F$32,0)</f>
        <v>0</v>
      </c>
    </row>
    <row r="33" spans="1:32" ht="12.75">
      <c r="A33">
        <v>24</v>
      </c>
      <c r="B33" s="1"/>
      <c r="C33">
        <f>IF(B33&lt;&gt;"",VLOOKUP(B33,iscritti_18635!$A$2:$G$87,4,FALSE),"")</f>
      </c>
      <c r="D33">
        <f>IF(B33&lt;&gt;"",VLOOKUP(B33,iscritti_18635!$A$2:$G$87,2,FALSE),"")</f>
      </c>
      <c r="E33">
        <f>IF(B33&lt;&gt;"",VLOOKUP(B33,iscritti_18635!$A$2:$G$87,3,FALSE),"")</f>
      </c>
      <c r="F33">
        <f>IF(E33&lt;&gt;"",VLOOKUP(E33,'18635'!$AG$3:'18635'!$AH$6,2,FALSE),"")</f>
      </c>
      <c r="G33">
        <f>COUNTA('18635'!$H$33:'18635'!$M$33)</f>
        <v>0</v>
      </c>
      <c r="H33" s="1"/>
      <c r="I33" s="1"/>
      <c r="J33" s="1"/>
      <c r="K33" s="1"/>
      <c r="L33" s="1"/>
      <c r="M33" s="1"/>
      <c r="N33">
        <f>IF('18635'!$G$33&lt;&gt;0,'18635'!$O$33/'18635'!$G$33,"")</f>
      </c>
      <c r="O33">
        <f>SUM('18635'!$H$33:'18635'!$M$33)</f>
        <v>0</v>
      </c>
      <c r="P33" s="1"/>
      <c r="Q33" s="1"/>
      <c r="R33">
        <f>SUM('18635'!$O$33:'18635'!$Q$33)+'18635'!$AF$33</f>
        <v>0</v>
      </c>
      <c r="S33">
        <f>SUM('18635'!$R$33:'18635'!$R$33)</f>
        <v>0</v>
      </c>
      <c r="T33">
        <v>24</v>
      </c>
      <c r="V33" s="1"/>
      <c r="W33" s="1"/>
      <c r="X33" s="1"/>
      <c r="AF33">
        <f>'18635'!$G$33*IF(E33&lt;&gt;"",'18635'!$F$33,0)</f>
        <v>0</v>
      </c>
    </row>
    <row r="34" spans="1:32" ht="12.75">
      <c r="A34">
        <v>25</v>
      </c>
      <c r="B34" s="1"/>
      <c r="C34">
        <f>IF(B34&lt;&gt;"",VLOOKUP(B34,iscritti_18635!$A$2:$G$87,4,FALSE),"")</f>
      </c>
      <c r="D34">
        <f>IF(B34&lt;&gt;"",VLOOKUP(B34,iscritti_18635!$A$2:$G$87,2,FALSE),"")</f>
      </c>
      <c r="E34">
        <f>IF(B34&lt;&gt;"",VLOOKUP(B34,iscritti_18635!$A$2:$G$87,3,FALSE),"")</f>
      </c>
      <c r="F34">
        <f>IF(E34&lt;&gt;"",VLOOKUP(E34,'18635'!$AG$3:'18635'!$AH$6,2,FALSE),"")</f>
      </c>
      <c r="G34">
        <f>COUNTA('18635'!$H$34:'18635'!$M$34)</f>
        <v>0</v>
      </c>
      <c r="H34" s="1"/>
      <c r="I34" s="1"/>
      <c r="J34" s="1"/>
      <c r="K34" s="1"/>
      <c r="L34" s="1"/>
      <c r="M34" s="1"/>
      <c r="N34">
        <f>IF('18635'!$G$34&lt;&gt;0,'18635'!$O$34/'18635'!$G$34,"")</f>
      </c>
      <c r="O34">
        <f>SUM('18635'!$H$34:'18635'!$M$34)</f>
        <v>0</v>
      </c>
      <c r="P34" s="1"/>
      <c r="Q34" s="1"/>
      <c r="R34">
        <f>SUM('18635'!$O$34:'18635'!$Q$34)+'18635'!$AF$34</f>
        <v>0</v>
      </c>
      <c r="S34">
        <f>SUM('18635'!$R$34:'18635'!$R$34)</f>
        <v>0</v>
      </c>
      <c r="T34">
        <v>25</v>
      </c>
      <c r="V34" s="1"/>
      <c r="W34" s="1"/>
      <c r="X34" s="1"/>
      <c r="AF34">
        <f>'18635'!$G$34*IF(E34&lt;&gt;"",'18635'!$F$34,0)</f>
        <v>0</v>
      </c>
    </row>
    <row r="35" spans="1:32" ht="12.75">
      <c r="A35">
        <v>26</v>
      </c>
      <c r="B35" s="1"/>
      <c r="C35">
        <f>IF(B35&lt;&gt;"",VLOOKUP(B35,iscritti_18635!$A$2:$G$87,4,FALSE),"")</f>
      </c>
      <c r="D35">
        <f>IF(B35&lt;&gt;"",VLOOKUP(B35,iscritti_18635!$A$2:$G$87,2,FALSE),"")</f>
      </c>
      <c r="E35">
        <f>IF(B35&lt;&gt;"",VLOOKUP(B35,iscritti_18635!$A$2:$G$87,3,FALSE),"")</f>
      </c>
      <c r="F35">
        <f>IF(E35&lt;&gt;"",VLOOKUP(E35,'18635'!$AG$3:'18635'!$AH$6,2,FALSE),"")</f>
      </c>
      <c r="G35">
        <f>COUNTA('18635'!$H$35:'18635'!$M$35)</f>
        <v>0</v>
      </c>
      <c r="H35" s="1"/>
      <c r="I35" s="1"/>
      <c r="J35" s="1"/>
      <c r="K35" s="1"/>
      <c r="L35" s="1"/>
      <c r="M35" s="1"/>
      <c r="N35">
        <f>IF('18635'!$G$35&lt;&gt;0,'18635'!$O$35/'18635'!$G$35,"")</f>
      </c>
      <c r="O35">
        <f>SUM('18635'!$H$35:'18635'!$M$35)</f>
        <v>0</v>
      </c>
      <c r="P35" s="1"/>
      <c r="Q35" s="1"/>
      <c r="R35">
        <f>SUM('18635'!$O$35:'18635'!$Q$35)+'18635'!$AF$35</f>
        <v>0</v>
      </c>
      <c r="S35">
        <f>SUM('18635'!$R$35:'18635'!$R$35)</f>
        <v>0</v>
      </c>
      <c r="T35">
        <v>26</v>
      </c>
      <c r="V35" s="1"/>
      <c r="W35" s="1"/>
      <c r="X35" s="1"/>
      <c r="AF35">
        <f>'18635'!$G$35*IF(E35&lt;&gt;"",'18635'!$F$35,0)</f>
        <v>0</v>
      </c>
    </row>
    <row r="36" spans="1:32" ht="12.75">
      <c r="A36">
        <v>27</v>
      </c>
      <c r="B36" s="1"/>
      <c r="C36">
        <f>IF(B36&lt;&gt;"",VLOOKUP(B36,iscritti_18635!$A$2:$G$87,4,FALSE),"")</f>
      </c>
      <c r="D36">
        <f>IF(B36&lt;&gt;"",VLOOKUP(B36,iscritti_18635!$A$2:$G$87,2,FALSE),"")</f>
      </c>
      <c r="E36">
        <f>IF(B36&lt;&gt;"",VLOOKUP(B36,iscritti_18635!$A$2:$G$87,3,FALSE),"")</f>
      </c>
      <c r="F36">
        <f>IF(E36&lt;&gt;"",VLOOKUP(E36,'18635'!$AG$3:'18635'!$AH$6,2,FALSE),"")</f>
      </c>
      <c r="G36">
        <f>COUNTA('18635'!$H$36:'18635'!$M$36)</f>
        <v>0</v>
      </c>
      <c r="H36" s="1"/>
      <c r="I36" s="1"/>
      <c r="J36" s="1"/>
      <c r="K36" s="1"/>
      <c r="L36" s="1"/>
      <c r="M36" s="1"/>
      <c r="N36">
        <f>IF('18635'!$G$36&lt;&gt;0,'18635'!$O$36/'18635'!$G$36,"")</f>
      </c>
      <c r="O36">
        <f>SUM('18635'!$H$36:'18635'!$M$36)</f>
        <v>0</v>
      </c>
      <c r="P36" s="1"/>
      <c r="Q36" s="1"/>
      <c r="R36">
        <f>SUM('18635'!$O$36:'18635'!$Q$36)+'18635'!$AF$36</f>
        <v>0</v>
      </c>
      <c r="S36">
        <f>SUM('18635'!$R$36:'18635'!$R$36)</f>
        <v>0</v>
      </c>
      <c r="T36">
        <v>27</v>
      </c>
      <c r="V36" s="1"/>
      <c r="W36" s="1"/>
      <c r="X36" s="1"/>
      <c r="AF36">
        <f>'18635'!$G$36*IF(E36&lt;&gt;"",'18635'!$F$36,0)</f>
        <v>0</v>
      </c>
    </row>
    <row r="37" spans="1:32" ht="12.75">
      <c r="A37">
        <v>28</v>
      </c>
      <c r="B37" s="1"/>
      <c r="C37">
        <f>IF(B37&lt;&gt;"",VLOOKUP(B37,iscritti_18635!$A$2:$G$87,4,FALSE),"")</f>
      </c>
      <c r="D37">
        <f>IF(B37&lt;&gt;"",VLOOKUP(B37,iscritti_18635!$A$2:$G$87,2,FALSE),"")</f>
      </c>
      <c r="E37">
        <f>IF(B37&lt;&gt;"",VLOOKUP(B37,iscritti_18635!$A$2:$G$87,3,FALSE),"")</f>
      </c>
      <c r="F37">
        <f>IF(E37&lt;&gt;"",VLOOKUP(E37,'18635'!$AG$3:'18635'!$AH$6,2,FALSE),"")</f>
      </c>
      <c r="G37">
        <f>COUNTA('18635'!$H$37:'18635'!$M$37)</f>
        <v>0</v>
      </c>
      <c r="H37" s="1"/>
      <c r="I37" s="1"/>
      <c r="J37" s="1"/>
      <c r="K37" s="1"/>
      <c r="L37" s="1"/>
      <c r="M37" s="1"/>
      <c r="N37">
        <f>IF('18635'!$G$37&lt;&gt;0,'18635'!$O$37/'18635'!$G$37,"")</f>
      </c>
      <c r="O37">
        <f>SUM('18635'!$H$37:'18635'!$M$37)</f>
        <v>0</v>
      </c>
      <c r="P37" s="1"/>
      <c r="Q37" s="1"/>
      <c r="R37">
        <f>SUM('18635'!$O$37:'18635'!$Q$37)+'18635'!$AF$37</f>
        <v>0</v>
      </c>
      <c r="S37">
        <f>SUM('18635'!$R$37:'18635'!$R$37)</f>
        <v>0</v>
      </c>
      <c r="T37">
        <v>28</v>
      </c>
      <c r="V37" s="1"/>
      <c r="W37" s="1"/>
      <c r="X37" s="1"/>
      <c r="AF37">
        <f>'18635'!$G$37*IF(E37&lt;&gt;"",'18635'!$F$37,0)</f>
        <v>0</v>
      </c>
    </row>
    <row r="38" spans="1:32" ht="12.75">
      <c r="A38">
        <v>29</v>
      </c>
      <c r="B38" s="1"/>
      <c r="C38">
        <f>IF(B38&lt;&gt;"",VLOOKUP(B38,iscritti_18635!$A$2:$G$87,4,FALSE),"")</f>
      </c>
      <c r="D38">
        <f>IF(B38&lt;&gt;"",VLOOKUP(B38,iscritti_18635!$A$2:$G$87,2,FALSE),"")</f>
      </c>
      <c r="E38">
        <f>IF(B38&lt;&gt;"",VLOOKUP(B38,iscritti_18635!$A$2:$G$87,3,FALSE),"")</f>
      </c>
      <c r="F38">
        <f>IF(E38&lt;&gt;"",VLOOKUP(E38,'18635'!$AG$3:'18635'!$AH$6,2,FALSE),"")</f>
      </c>
      <c r="G38">
        <f>COUNTA('18635'!$H$38:'18635'!$M$38)</f>
        <v>0</v>
      </c>
      <c r="H38" s="1"/>
      <c r="I38" s="1"/>
      <c r="J38" s="1"/>
      <c r="K38" s="1"/>
      <c r="L38" s="1"/>
      <c r="M38" s="1"/>
      <c r="N38">
        <f>IF('18635'!$G$38&lt;&gt;0,'18635'!$O$38/'18635'!$G$38,"")</f>
      </c>
      <c r="O38">
        <f>SUM('18635'!$H$38:'18635'!$M$38)</f>
        <v>0</v>
      </c>
      <c r="P38" s="1"/>
      <c r="Q38" s="1"/>
      <c r="R38">
        <f>SUM('18635'!$O$38:'18635'!$Q$38)+'18635'!$AF$38</f>
        <v>0</v>
      </c>
      <c r="S38">
        <f>SUM('18635'!$R$38:'18635'!$R$38)</f>
        <v>0</v>
      </c>
      <c r="T38">
        <v>29</v>
      </c>
      <c r="V38" s="1"/>
      <c r="W38" s="1"/>
      <c r="X38" s="1"/>
      <c r="AF38">
        <f>'18635'!$G$38*IF(E38&lt;&gt;"",'18635'!$F$38,0)</f>
        <v>0</v>
      </c>
    </row>
    <row r="39" spans="1:32" ht="12.75">
      <c r="A39">
        <v>30</v>
      </c>
      <c r="B39" s="1"/>
      <c r="C39">
        <f>IF(B39&lt;&gt;"",VLOOKUP(B39,iscritti_18635!$A$2:$G$87,4,FALSE),"")</f>
      </c>
      <c r="D39">
        <f>IF(B39&lt;&gt;"",VLOOKUP(B39,iscritti_18635!$A$2:$G$87,2,FALSE),"")</f>
      </c>
      <c r="E39">
        <f>IF(B39&lt;&gt;"",VLOOKUP(B39,iscritti_18635!$A$2:$G$87,3,FALSE),"")</f>
      </c>
      <c r="F39">
        <f>IF(E39&lt;&gt;"",VLOOKUP(E39,'18635'!$AG$3:'18635'!$AH$6,2,FALSE),"")</f>
      </c>
      <c r="G39">
        <f>COUNTA('18635'!$H$39:'18635'!$M$39)</f>
        <v>0</v>
      </c>
      <c r="H39" s="1"/>
      <c r="I39" s="1"/>
      <c r="J39" s="1"/>
      <c r="K39" s="1"/>
      <c r="L39" s="1"/>
      <c r="M39" s="1"/>
      <c r="N39">
        <f>IF('18635'!$G$39&lt;&gt;0,'18635'!$O$39/'18635'!$G$39,"")</f>
      </c>
      <c r="O39">
        <f>SUM('18635'!$H$39:'18635'!$M$39)</f>
        <v>0</v>
      </c>
      <c r="P39" s="1"/>
      <c r="Q39" s="1"/>
      <c r="R39">
        <f>SUM('18635'!$O$39:'18635'!$Q$39)+'18635'!$AF$39</f>
        <v>0</v>
      </c>
      <c r="S39">
        <f>SUM('18635'!$R$39:'18635'!$R$39)</f>
        <v>0</v>
      </c>
      <c r="T39">
        <v>30</v>
      </c>
      <c r="V39" s="1"/>
      <c r="W39" s="1"/>
      <c r="X39" s="1"/>
      <c r="AF39">
        <f>'18635'!$G$39*IF(E39&lt;&gt;"",'18635'!$F$39,0)</f>
        <v>0</v>
      </c>
    </row>
    <row r="40" spans="1:32" ht="12.75">
      <c r="A40">
        <v>31</v>
      </c>
      <c r="B40" s="1"/>
      <c r="C40">
        <f>IF(B40&lt;&gt;"",VLOOKUP(B40,iscritti_18635!$A$2:$G$87,4,FALSE),"")</f>
      </c>
      <c r="D40">
        <f>IF(B40&lt;&gt;"",VLOOKUP(B40,iscritti_18635!$A$2:$G$87,2,FALSE),"")</f>
      </c>
      <c r="E40">
        <f>IF(B40&lt;&gt;"",VLOOKUP(B40,iscritti_18635!$A$2:$G$87,3,FALSE),"")</f>
      </c>
      <c r="F40">
        <f>IF(E40&lt;&gt;"",VLOOKUP(E40,'18635'!$AG$3:'18635'!$AH$6,2,FALSE),"")</f>
      </c>
      <c r="G40">
        <f>COUNTA('18635'!$H$40:'18635'!$M$40)</f>
        <v>0</v>
      </c>
      <c r="H40" s="1"/>
      <c r="I40" s="1"/>
      <c r="J40" s="1"/>
      <c r="K40" s="1"/>
      <c r="L40" s="1"/>
      <c r="M40" s="1"/>
      <c r="N40">
        <f>IF('18635'!$G$40&lt;&gt;0,'18635'!$O$40/'18635'!$G$40,"")</f>
      </c>
      <c r="O40">
        <f>SUM('18635'!$H$40:'18635'!$M$40)</f>
        <v>0</v>
      </c>
      <c r="P40" s="1"/>
      <c r="Q40" s="1"/>
      <c r="R40">
        <f>SUM('18635'!$O$40:'18635'!$Q$40)+'18635'!$AF$40</f>
        <v>0</v>
      </c>
      <c r="S40">
        <f>SUM('18635'!$R$40:'18635'!$R$40)</f>
        <v>0</v>
      </c>
      <c r="T40">
        <v>31</v>
      </c>
      <c r="V40" s="1"/>
      <c r="W40" s="1"/>
      <c r="X40" s="1"/>
      <c r="AF40">
        <f>'18635'!$G$40*IF(E40&lt;&gt;"",'18635'!$F$40,0)</f>
        <v>0</v>
      </c>
    </row>
    <row r="41" spans="1:32" ht="12.75">
      <c r="A41">
        <v>32</v>
      </c>
      <c r="B41" s="1"/>
      <c r="C41">
        <f>IF(B41&lt;&gt;"",VLOOKUP(B41,iscritti_18635!$A$2:$G$87,4,FALSE),"")</f>
      </c>
      <c r="D41">
        <f>IF(B41&lt;&gt;"",VLOOKUP(B41,iscritti_18635!$A$2:$G$87,2,FALSE),"")</f>
      </c>
      <c r="E41">
        <f>IF(B41&lt;&gt;"",VLOOKUP(B41,iscritti_18635!$A$2:$G$87,3,FALSE),"")</f>
      </c>
      <c r="F41">
        <f>IF(E41&lt;&gt;"",VLOOKUP(E41,'18635'!$AG$3:'18635'!$AH$6,2,FALSE),"")</f>
      </c>
      <c r="G41">
        <f>COUNTA('18635'!$H$41:'18635'!$M$41)</f>
        <v>0</v>
      </c>
      <c r="H41" s="1"/>
      <c r="I41" s="1"/>
      <c r="J41" s="1"/>
      <c r="K41" s="1"/>
      <c r="L41" s="1"/>
      <c r="M41" s="1"/>
      <c r="N41">
        <f>IF('18635'!$G$41&lt;&gt;0,'18635'!$O$41/'18635'!$G$41,"")</f>
      </c>
      <c r="O41">
        <f>SUM('18635'!$H$41:'18635'!$M$41)</f>
        <v>0</v>
      </c>
      <c r="P41" s="1"/>
      <c r="Q41" s="1"/>
      <c r="R41">
        <f>SUM('18635'!$O$41:'18635'!$Q$41)+'18635'!$AF$41</f>
        <v>0</v>
      </c>
      <c r="S41">
        <f>SUM('18635'!$R$41:'18635'!$R$41)</f>
        <v>0</v>
      </c>
      <c r="T41">
        <v>32</v>
      </c>
      <c r="V41" s="1"/>
      <c r="W41" s="1"/>
      <c r="X41" s="1"/>
      <c r="AF41">
        <f>'18635'!$G$41*IF(E41&lt;&gt;"",'18635'!$F$41,0)</f>
        <v>0</v>
      </c>
    </row>
    <row r="42" spans="1:32" ht="12.75">
      <c r="A42">
        <v>33</v>
      </c>
      <c r="B42" s="1"/>
      <c r="C42">
        <f>IF(B42&lt;&gt;"",VLOOKUP(B42,iscritti_18635!$A$2:$G$87,4,FALSE),"")</f>
      </c>
      <c r="D42">
        <f>IF(B42&lt;&gt;"",VLOOKUP(B42,iscritti_18635!$A$2:$G$87,2,FALSE),"")</f>
      </c>
      <c r="E42">
        <f>IF(B42&lt;&gt;"",VLOOKUP(B42,iscritti_18635!$A$2:$G$87,3,FALSE),"")</f>
      </c>
      <c r="F42">
        <f>IF(E42&lt;&gt;"",VLOOKUP(E42,'18635'!$AG$3:'18635'!$AH$6,2,FALSE),"")</f>
      </c>
      <c r="G42">
        <f>COUNTA('18635'!$H$42:'18635'!$M$42)</f>
        <v>0</v>
      </c>
      <c r="H42" s="1"/>
      <c r="I42" s="1"/>
      <c r="J42" s="1"/>
      <c r="K42" s="1"/>
      <c r="L42" s="1"/>
      <c r="M42" s="1"/>
      <c r="N42">
        <f>IF('18635'!$G$42&lt;&gt;0,'18635'!$O$42/'18635'!$G$42,"")</f>
      </c>
      <c r="O42">
        <f>SUM('18635'!$H$42:'18635'!$M$42)</f>
        <v>0</v>
      </c>
      <c r="P42" s="1"/>
      <c r="Q42" s="1"/>
      <c r="R42">
        <f>SUM('18635'!$O$42:'18635'!$Q$42)+'18635'!$AF$42</f>
        <v>0</v>
      </c>
      <c r="S42">
        <f>SUM('18635'!$R$42:'18635'!$R$42)</f>
        <v>0</v>
      </c>
      <c r="T42">
        <v>33</v>
      </c>
      <c r="V42" s="1"/>
      <c r="W42" s="1"/>
      <c r="X42" s="1"/>
      <c r="AF42">
        <f>'18635'!$G$42*IF(E42&lt;&gt;"",'18635'!$F$42,0)</f>
        <v>0</v>
      </c>
    </row>
    <row r="43" spans="1:32" ht="12.75">
      <c r="A43">
        <v>34</v>
      </c>
      <c r="B43" s="1"/>
      <c r="C43">
        <f>IF(B43&lt;&gt;"",VLOOKUP(B43,iscritti_18635!$A$2:$G$87,4,FALSE),"")</f>
      </c>
      <c r="D43">
        <f>IF(B43&lt;&gt;"",VLOOKUP(B43,iscritti_18635!$A$2:$G$87,2,FALSE),"")</f>
      </c>
      <c r="E43">
        <f>IF(B43&lt;&gt;"",VLOOKUP(B43,iscritti_18635!$A$2:$G$87,3,FALSE),"")</f>
      </c>
      <c r="F43">
        <f>IF(E43&lt;&gt;"",VLOOKUP(E43,'18635'!$AG$3:'18635'!$AH$6,2,FALSE),"")</f>
      </c>
      <c r="G43">
        <f>COUNTA('18635'!$H$43:'18635'!$M$43)</f>
        <v>0</v>
      </c>
      <c r="H43" s="1"/>
      <c r="I43" s="1"/>
      <c r="J43" s="1"/>
      <c r="K43" s="1"/>
      <c r="L43" s="1"/>
      <c r="M43" s="1"/>
      <c r="N43">
        <f>IF('18635'!$G$43&lt;&gt;0,'18635'!$O$43/'18635'!$G$43,"")</f>
      </c>
      <c r="O43">
        <f>SUM('18635'!$H$43:'18635'!$M$43)</f>
        <v>0</v>
      </c>
      <c r="P43" s="1"/>
      <c r="Q43" s="1"/>
      <c r="R43">
        <f>SUM('18635'!$O$43:'18635'!$Q$43)+'18635'!$AF$43</f>
        <v>0</v>
      </c>
      <c r="S43">
        <f>SUM('18635'!$R$43:'18635'!$R$43)</f>
        <v>0</v>
      </c>
      <c r="T43">
        <v>34</v>
      </c>
      <c r="V43" s="1"/>
      <c r="W43" s="1"/>
      <c r="X43" s="1"/>
      <c r="AF43">
        <f>'18635'!$G$43*IF(E43&lt;&gt;"",'18635'!$F$43,0)</f>
        <v>0</v>
      </c>
    </row>
    <row r="44" spans="1:32" ht="12.75">
      <c r="A44">
        <v>35</v>
      </c>
      <c r="B44" s="1"/>
      <c r="C44">
        <f>IF(B44&lt;&gt;"",VLOOKUP(B44,iscritti_18635!$A$2:$G$87,4,FALSE),"")</f>
      </c>
      <c r="D44">
        <f>IF(B44&lt;&gt;"",VLOOKUP(B44,iscritti_18635!$A$2:$G$87,2,FALSE),"")</f>
      </c>
      <c r="E44">
        <f>IF(B44&lt;&gt;"",VLOOKUP(B44,iscritti_18635!$A$2:$G$87,3,FALSE),"")</f>
      </c>
      <c r="F44">
        <f>IF(E44&lt;&gt;"",VLOOKUP(E44,'18635'!$AG$3:'18635'!$AH$6,2,FALSE),"")</f>
      </c>
      <c r="G44">
        <f>COUNTA('18635'!$H$44:'18635'!$M$44)</f>
        <v>0</v>
      </c>
      <c r="H44" s="1"/>
      <c r="I44" s="1"/>
      <c r="J44" s="1"/>
      <c r="K44" s="1"/>
      <c r="L44" s="1"/>
      <c r="M44" s="1"/>
      <c r="N44">
        <f>IF('18635'!$G$44&lt;&gt;0,'18635'!$O$44/'18635'!$G$44,"")</f>
      </c>
      <c r="O44">
        <f>SUM('18635'!$H$44:'18635'!$M$44)</f>
        <v>0</v>
      </c>
      <c r="P44" s="1"/>
      <c r="Q44" s="1"/>
      <c r="R44">
        <f>SUM('18635'!$O$44:'18635'!$Q$44)+'18635'!$AF$44</f>
        <v>0</v>
      </c>
      <c r="S44">
        <f>SUM('18635'!$R$44:'18635'!$R$44)</f>
        <v>0</v>
      </c>
      <c r="T44">
        <v>35</v>
      </c>
      <c r="V44" s="1"/>
      <c r="W44" s="1"/>
      <c r="X44" s="1"/>
      <c r="AF44">
        <f>'18635'!$G$44*IF(E44&lt;&gt;"",'18635'!$F$44,0)</f>
        <v>0</v>
      </c>
    </row>
    <row r="45" spans="1:32" ht="12.75">
      <c r="A45">
        <v>36</v>
      </c>
      <c r="B45" s="1"/>
      <c r="C45">
        <f>IF(B45&lt;&gt;"",VLOOKUP(B45,iscritti_18635!$A$2:$G$87,4,FALSE),"")</f>
      </c>
      <c r="D45">
        <f>IF(B45&lt;&gt;"",VLOOKUP(B45,iscritti_18635!$A$2:$G$87,2,FALSE),"")</f>
      </c>
      <c r="E45">
        <f>IF(B45&lt;&gt;"",VLOOKUP(B45,iscritti_18635!$A$2:$G$87,3,FALSE),"")</f>
      </c>
      <c r="F45">
        <f>IF(E45&lt;&gt;"",VLOOKUP(E45,'18635'!$AG$3:'18635'!$AH$6,2,FALSE),"")</f>
      </c>
      <c r="G45">
        <f>COUNTA('18635'!$H$45:'18635'!$M$45)</f>
        <v>0</v>
      </c>
      <c r="H45" s="1"/>
      <c r="I45" s="1"/>
      <c r="J45" s="1"/>
      <c r="K45" s="1"/>
      <c r="L45" s="1"/>
      <c r="M45" s="1"/>
      <c r="N45">
        <f>IF('18635'!$G$45&lt;&gt;0,'18635'!$O$45/'18635'!$G$45,"")</f>
      </c>
      <c r="O45">
        <f>SUM('18635'!$H$45:'18635'!$M$45)</f>
        <v>0</v>
      </c>
      <c r="P45" s="1"/>
      <c r="Q45" s="1"/>
      <c r="R45">
        <f>SUM('18635'!$O$45:'18635'!$Q$45)+'18635'!$AF$45</f>
        <v>0</v>
      </c>
      <c r="S45">
        <f>SUM('18635'!$R$45:'18635'!$R$45)</f>
        <v>0</v>
      </c>
      <c r="T45">
        <v>36</v>
      </c>
      <c r="V45" s="1"/>
      <c r="W45" s="1"/>
      <c r="X45" s="1"/>
      <c r="AF45">
        <f>'18635'!$G$45*IF(E45&lt;&gt;"",'18635'!$F$45,0)</f>
        <v>0</v>
      </c>
    </row>
    <row r="46" spans="1:32" ht="12.75">
      <c r="A46">
        <v>37</v>
      </c>
      <c r="B46" s="1"/>
      <c r="C46">
        <f>IF(B46&lt;&gt;"",VLOOKUP(B46,iscritti_18635!$A$2:$G$87,4,FALSE),"")</f>
      </c>
      <c r="D46">
        <f>IF(B46&lt;&gt;"",VLOOKUP(B46,iscritti_18635!$A$2:$G$87,2,FALSE),"")</f>
      </c>
      <c r="E46">
        <f>IF(B46&lt;&gt;"",VLOOKUP(B46,iscritti_18635!$A$2:$G$87,3,FALSE),"")</f>
      </c>
      <c r="F46">
        <f>IF(E46&lt;&gt;"",VLOOKUP(E46,'18635'!$AG$3:'18635'!$AH$6,2,FALSE),"")</f>
      </c>
      <c r="G46">
        <f>COUNTA('18635'!$H$46:'18635'!$M$46)</f>
        <v>0</v>
      </c>
      <c r="H46" s="1"/>
      <c r="I46" s="1"/>
      <c r="J46" s="1"/>
      <c r="K46" s="1"/>
      <c r="L46" s="1"/>
      <c r="M46" s="1"/>
      <c r="N46">
        <f>IF('18635'!$G$46&lt;&gt;0,'18635'!$O$46/'18635'!$G$46,"")</f>
      </c>
      <c r="O46">
        <f>SUM('18635'!$H$46:'18635'!$M$46)</f>
        <v>0</v>
      </c>
      <c r="P46" s="1"/>
      <c r="Q46" s="1"/>
      <c r="R46">
        <f>SUM('18635'!$O$46:'18635'!$Q$46)+'18635'!$AF$46</f>
        <v>0</v>
      </c>
      <c r="S46">
        <f>SUM('18635'!$R$46:'18635'!$R$46)</f>
        <v>0</v>
      </c>
      <c r="T46">
        <v>37</v>
      </c>
      <c r="V46" s="1"/>
      <c r="W46" s="1"/>
      <c r="X46" s="1"/>
      <c r="AF46">
        <f>'18635'!$G$46*IF(E46&lt;&gt;"",'18635'!$F$46,0)</f>
        <v>0</v>
      </c>
    </row>
    <row r="47" spans="1:32" ht="12.75">
      <c r="A47">
        <v>38</v>
      </c>
      <c r="B47" s="1"/>
      <c r="C47">
        <f>IF(B47&lt;&gt;"",VLOOKUP(B47,iscritti_18635!$A$2:$G$87,4,FALSE),"")</f>
      </c>
      <c r="D47">
        <f>IF(B47&lt;&gt;"",VLOOKUP(B47,iscritti_18635!$A$2:$G$87,2,FALSE),"")</f>
      </c>
      <c r="E47">
        <f>IF(B47&lt;&gt;"",VLOOKUP(B47,iscritti_18635!$A$2:$G$87,3,FALSE),"")</f>
      </c>
      <c r="F47">
        <f>IF(E47&lt;&gt;"",VLOOKUP(E47,'18635'!$AG$3:'18635'!$AH$6,2,FALSE),"")</f>
      </c>
      <c r="G47">
        <f>COUNTA('18635'!$H$47:'18635'!$M$47)</f>
        <v>0</v>
      </c>
      <c r="H47" s="1"/>
      <c r="I47" s="1"/>
      <c r="J47" s="1"/>
      <c r="K47" s="1"/>
      <c r="L47" s="1"/>
      <c r="M47" s="1"/>
      <c r="N47">
        <f>IF('18635'!$G$47&lt;&gt;0,'18635'!$O$47/'18635'!$G$47,"")</f>
      </c>
      <c r="O47">
        <f>SUM('18635'!$H$47:'18635'!$M$47)</f>
        <v>0</v>
      </c>
      <c r="P47" s="1"/>
      <c r="Q47" s="1"/>
      <c r="R47">
        <f>SUM('18635'!$O$47:'18635'!$Q$47)+'18635'!$AF$47</f>
        <v>0</v>
      </c>
      <c r="S47">
        <f>SUM('18635'!$R$47:'18635'!$R$47)</f>
        <v>0</v>
      </c>
      <c r="T47">
        <v>38</v>
      </c>
      <c r="V47" s="1"/>
      <c r="W47" s="1"/>
      <c r="X47" s="1"/>
      <c r="AF47">
        <f>'18635'!$G$47*IF(E47&lt;&gt;"",'18635'!$F$47,0)</f>
        <v>0</v>
      </c>
    </row>
    <row r="48" spans="1:32" ht="12.75">
      <c r="A48">
        <v>39</v>
      </c>
      <c r="B48" s="1"/>
      <c r="C48">
        <f>IF(B48&lt;&gt;"",VLOOKUP(B48,iscritti_18635!$A$2:$G$87,4,FALSE),"")</f>
      </c>
      <c r="D48">
        <f>IF(B48&lt;&gt;"",VLOOKUP(B48,iscritti_18635!$A$2:$G$87,2,FALSE),"")</f>
      </c>
      <c r="E48">
        <f>IF(B48&lt;&gt;"",VLOOKUP(B48,iscritti_18635!$A$2:$G$87,3,FALSE),"")</f>
      </c>
      <c r="F48">
        <f>IF(E48&lt;&gt;"",VLOOKUP(E48,'18635'!$AG$3:'18635'!$AH$6,2,FALSE),"")</f>
      </c>
      <c r="G48">
        <f>COUNTA('18635'!$H$48:'18635'!$M$48)</f>
        <v>0</v>
      </c>
      <c r="H48" s="1"/>
      <c r="I48" s="1"/>
      <c r="J48" s="1"/>
      <c r="K48" s="1"/>
      <c r="L48" s="1"/>
      <c r="M48" s="1"/>
      <c r="N48">
        <f>IF('18635'!$G$48&lt;&gt;0,'18635'!$O$48/'18635'!$G$48,"")</f>
      </c>
      <c r="O48">
        <f>SUM('18635'!$H$48:'18635'!$M$48)</f>
        <v>0</v>
      </c>
      <c r="P48" s="1"/>
      <c r="Q48" s="1"/>
      <c r="R48">
        <f>SUM('18635'!$O$48:'18635'!$Q$48)+'18635'!$AF$48</f>
        <v>0</v>
      </c>
      <c r="S48">
        <f>SUM('18635'!$R$48:'18635'!$R$48)</f>
        <v>0</v>
      </c>
      <c r="T48">
        <v>39</v>
      </c>
      <c r="V48" s="1"/>
      <c r="W48" s="1"/>
      <c r="X48" s="1"/>
      <c r="AF48">
        <f>'18635'!$G$48*IF(E48&lt;&gt;"",'18635'!$F$48,0)</f>
        <v>0</v>
      </c>
    </row>
    <row r="49" spans="1:32" ht="12.75">
      <c r="A49">
        <v>40</v>
      </c>
      <c r="B49" s="1"/>
      <c r="C49">
        <f>IF(B49&lt;&gt;"",VLOOKUP(B49,iscritti_18635!$A$2:$G$87,4,FALSE),"")</f>
      </c>
      <c r="D49">
        <f>IF(B49&lt;&gt;"",VLOOKUP(B49,iscritti_18635!$A$2:$G$87,2,FALSE),"")</f>
      </c>
      <c r="E49">
        <f>IF(B49&lt;&gt;"",VLOOKUP(B49,iscritti_18635!$A$2:$G$87,3,FALSE),"")</f>
      </c>
      <c r="F49">
        <f>IF(E49&lt;&gt;"",VLOOKUP(E49,'18635'!$AG$3:'18635'!$AH$6,2,FALSE),"")</f>
      </c>
      <c r="G49">
        <f>COUNTA('18635'!$H$49:'18635'!$M$49)</f>
        <v>0</v>
      </c>
      <c r="H49" s="1"/>
      <c r="I49" s="1"/>
      <c r="J49" s="1"/>
      <c r="K49" s="1"/>
      <c r="L49" s="1"/>
      <c r="M49" s="1"/>
      <c r="N49">
        <f>IF('18635'!$G$49&lt;&gt;0,'18635'!$O$49/'18635'!$G$49,"")</f>
      </c>
      <c r="O49">
        <f>SUM('18635'!$H$49:'18635'!$M$49)</f>
        <v>0</v>
      </c>
      <c r="P49" s="1"/>
      <c r="Q49" s="1"/>
      <c r="R49">
        <f>SUM('18635'!$O$49:'18635'!$Q$49)+'18635'!$AF$49</f>
        <v>0</v>
      </c>
      <c r="S49">
        <f>SUM('18635'!$R$49:'18635'!$R$49)</f>
        <v>0</v>
      </c>
      <c r="T49">
        <v>40</v>
      </c>
      <c r="V49" s="1"/>
      <c r="W49" s="1"/>
      <c r="X49" s="1"/>
      <c r="AF49">
        <f>'18635'!$G$49*IF(E49&lt;&gt;"",'18635'!$F$49,0)</f>
        <v>0</v>
      </c>
    </row>
    <row r="50" spans="1:32" ht="12.75">
      <c r="A50">
        <v>41</v>
      </c>
      <c r="B50" s="1"/>
      <c r="C50">
        <f>IF(B50&lt;&gt;"",VLOOKUP(B50,iscritti_18635!$A$2:$G$87,4,FALSE),"")</f>
      </c>
      <c r="D50">
        <f>IF(B50&lt;&gt;"",VLOOKUP(B50,iscritti_18635!$A$2:$G$87,2,FALSE),"")</f>
      </c>
      <c r="E50">
        <f>IF(B50&lt;&gt;"",VLOOKUP(B50,iscritti_18635!$A$2:$G$87,3,FALSE),"")</f>
      </c>
      <c r="F50">
        <f>IF(E50&lt;&gt;"",VLOOKUP(E50,'18635'!$AG$3:'18635'!$AH$6,2,FALSE),"")</f>
      </c>
      <c r="G50">
        <f>COUNTA('18635'!$H$50:'18635'!$M$50)</f>
        <v>0</v>
      </c>
      <c r="H50" s="1"/>
      <c r="I50" s="1"/>
      <c r="J50" s="1"/>
      <c r="K50" s="1"/>
      <c r="L50" s="1"/>
      <c r="M50" s="1"/>
      <c r="N50">
        <f>IF('18635'!$G$50&lt;&gt;0,'18635'!$O$50/'18635'!$G$50,"")</f>
      </c>
      <c r="O50">
        <f>SUM('18635'!$H$50:'18635'!$M$50)</f>
        <v>0</v>
      </c>
      <c r="P50" s="1"/>
      <c r="Q50" s="1"/>
      <c r="R50">
        <f>SUM('18635'!$O$50:'18635'!$Q$50)+'18635'!$AF$50</f>
        <v>0</v>
      </c>
      <c r="S50">
        <f>SUM('18635'!$R$50:'18635'!$R$50)</f>
        <v>0</v>
      </c>
      <c r="T50">
        <v>41</v>
      </c>
      <c r="V50" s="1"/>
      <c r="W50" s="1"/>
      <c r="X50" s="1"/>
      <c r="AF50">
        <f>'18635'!$G$50*IF(E50&lt;&gt;"",'18635'!$F$50,0)</f>
        <v>0</v>
      </c>
    </row>
    <row r="51" spans="1:32" ht="12.75">
      <c r="A51">
        <v>42</v>
      </c>
      <c r="B51" s="1"/>
      <c r="C51">
        <f>IF(B51&lt;&gt;"",VLOOKUP(B51,iscritti_18635!$A$2:$G$87,4,FALSE),"")</f>
      </c>
      <c r="D51">
        <f>IF(B51&lt;&gt;"",VLOOKUP(B51,iscritti_18635!$A$2:$G$87,2,FALSE),"")</f>
      </c>
      <c r="E51">
        <f>IF(B51&lt;&gt;"",VLOOKUP(B51,iscritti_18635!$A$2:$G$87,3,FALSE),"")</f>
      </c>
      <c r="F51">
        <f>IF(E51&lt;&gt;"",VLOOKUP(E51,'18635'!$AG$3:'18635'!$AH$6,2,FALSE),"")</f>
      </c>
      <c r="G51">
        <f>COUNTA('18635'!$H$51:'18635'!$M$51)</f>
        <v>0</v>
      </c>
      <c r="H51" s="1"/>
      <c r="I51" s="1"/>
      <c r="J51" s="1"/>
      <c r="K51" s="1"/>
      <c r="L51" s="1"/>
      <c r="M51" s="1"/>
      <c r="N51">
        <f>IF('18635'!$G$51&lt;&gt;0,'18635'!$O$51/'18635'!$G$51,"")</f>
      </c>
      <c r="O51">
        <f>SUM('18635'!$H$51:'18635'!$M$51)</f>
        <v>0</v>
      </c>
      <c r="P51" s="1"/>
      <c r="Q51" s="1"/>
      <c r="R51">
        <f>SUM('18635'!$O$51:'18635'!$Q$51)+'18635'!$AF$51</f>
        <v>0</v>
      </c>
      <c r="S51">
        <f>SUM('18635'!$R$51:'18635'!$R$51)</f>
        <v>0</v>
      </c>
      <c r="T51">
        <v>42</v>
      </c>
      <c r="V51" s="1"/>
      <c r="W51" s="1"/>
      <c r="X51" s="1"/>
      <c r="AF51">
        <f>'18635'!$G$51*IF(E51&lt;&gt;"",'18635'!$F$51,0)</f>
        <v>0</v>
      </c>
    </row>
    <row r="52" spans="1:32" ht="12.75">
      <c r="A52">
        <v>43</v>
      </c>
      <c r="B52" s="1"/>
      <c r="C52">
        <f>IF(B52&lt;&gt;"",VLOOKUP(B52,iscritti_18635!$A$2:$G$87,4,FALSE),"")</f>
      </c>
      <c r="D52">
        <f>IF(B52&lt;&gt;"",VLOOKUP(B52,iscritti_18635!$A$2:$G$87,2,FALSE),"")</f>
      </c>
      <c r="E52">
        <f>IF(B52&lt;&gt;"",VLOOKUP(B52,iscritti_18635!$A$2:$G$87,3,FALSE),"")</f>
      </c>
      <c r="F52">
        <f>IF(E52&lt;&gt;"",VLOOKUP(E52,'18635'!$AG$3:'18635'!$AH$6,2,FALSE),"")</f>
      </c>
      <c r="G52">
        <f>COUNTA('18635'!$H$52:'18635'!$M$52)</f>
        <v>0</v>
      </c>
      <c r="H52" s="1"/>
      <c r="I52" s="1"/>
      <c r="J52" s="1"/>
      <c r="K52" s="1"/>
      <c r="L52" s="1"/>
      <c r="M52" s="1"/>
      <c r="N52">
        <f>IF('18635'!$G$52&lt;&gt;0,'18635'!$O$52/'18635'!$G$52,"")</f>
      </c>
      <c r="O52">
        <f>SUM('18635'!$H$52:'18635'!$M$52)</f>
        <v>0</v>
      </c>
      <c r="P52" s="1"/>
      <c r="Q52" s="1"/>
      <c r="R52">
        <f>SUM('18635'!$O$52:'18635'!$Q$52)+'18635'!$AF$52</f>
        <v>0</v>
      </c>
      <c r="S52">
        <f>SUM('18635'!$R$52:'18635'!$R$52)</f>
        <v>0</v>
      </c>
      <c r="T52">
        <v>43</v>
      </c>
      <c r="V52" s="1"/>
      <c r="W52" s="1"/>
      <c r="X52" s="1"/>
      <c r="AF52">
        <f>'18635'!$G$52*IF(E52&lt;&gt;"",'18635'!$F$52,0)</f>
        <v>0</v>
      </c>
    </row>
    <row r="53" spans="1:32" ht="12.75">
      <c r="A53">
        <v>44</v>
      </c>
      <c r="B53" s="1"/>
      <c r="C53">
        <f>IF(B53&lt;&gt;"",VLOOKUP(B53,iscritti_18635!$A$2:$G$87,4,FALSE),"")</f>
      </c>
      <c r="D53">
        <f>IF(B53&lt;&gt;"",VLOOKUP(B53,iscritti_18635!$A$2:$G$87,2,FALSE),"")</f>
      </c>
      <c r="E53">
        <f>IF(B53&lt;&gt;"",VLOOKUP(B53,iscritti_18635!$A$2:$G$87,3,FALSE),"")</f>
      </c>
      <c r="F53">
        <f>IF(E53&lt;&gt;"",VLOOKUP(E53,'18635'!$AG$3:'18635'!$AH$6,2,FALSE),"")</f>
      </c>
      <c r="G53">
        <f>COUNTA('18635'!$H$53:'18635'!$M$53)</f>
        <v>0</v>
      </c>
      <c r="H53" s="1"/>
      <c r="I53" s="1"/>
      <c r="J53" s="1"/>
      <c r="K53" s="1"/>
      <c r="L53" s="1"/>
      <c r="M53" s="1"/>
      <c r="N53">
        <f>IF('18635'!$G$53&lt;&gt;0,'18635'!$O$53/'18635'!$G$53,"")</f>
      </c>
      <c r="O53">
        <f>SUM('18635'!$H$53:'18635'!$M$53)</f>
        <v>0</v>
      </c>
      <c r="P53" s="1"/>
      <c r="Q53" s="1"/>
      <c r="R53">
        <f>SUM('18635'!$O$53:'18635'!$Q$53)+'18635'!$AF$53</f>
        <v>0</v>
      </c>
      <c r="S53">
        <f>SUM('18635'!$R$53:'18635'!$R$53)</f>
        <v>0</v>
      </c>
      <c r="T53">
        <v>44</v>
      </c>
      <c r="V53" s="1"/>
      <c r="W53" s="1"/>
      <c r="X53" s="1"/>
      <c r="AF53">
        <f>'18635'!$G$53*IF(E53&lt;&gt;"",'18635'!$F$53,0)</f>
        <v>0</v>
      </c>
    </row>
    <row r="54" spans="1:32" ht="12.75">
      <c r="A54">
        <v>45</v>
      </c>
      <c r="B54" s="1"/>
      <c r="C54">
        <f>IF(B54&lt;&gt;"",VLOOKUP(B54,iscritti_18635!$A$2:$G$87,4,FALSE),"")</f>
      </c>
      <c r="D54">
        <f>IF(B54&lt;&gt;"",VLOOKUP(B54,iscritti_18635!$A$2:$G$87,2,FALSE),"")</f>
      </c>
      <c r="E54">
        <f>IF(B54&lt;&gt;"",VLOOKUP(B54,iscritti_18635!$A$2:$G$87,3,FALSE),"")</f>
      </c>
      <c r="F54">
        <f>IF(E54&lt;&gt;"",VLOOKUP(E54,'18635'!$AG$3:'18635'!$AH$6,2,FALSE),"")</f>
      </c>
      <c r="G54">
        <f>COUNTA('18635'!$H$54:'18635'!$M$54)</f>
        <v>0</v>
      </c>
      <c r="H54" s="1"/>
      <c r="I54" s="1"/>
      <c r="J54" s="1"/>
      <c r="K54" s="1"/>
      <c r="L54" s="1"/>
      <c r="M54" s="1"/>
      <c r="N54">
        <f>IF('18635'!$G$54&lt;&gt;0,'18635'!$O$54/'18635'!$G$54,"")</f>
      </c>
      <c r="O54">
        <f>SUM('18635'!$H$54:'18635'!$M$54)</f>
        <v>0</v>
      </c>
      <c r="P54" s="1"/>
      <c r="Q54" s="1"/>
      <c r="R54">
        <f>SUM('18635'!$O$54:'18635'!$Q$54)+'18635'!$AF$54</f>
        <v>0</v>
      </c>
      <c r="S54">
        <f>SUM('18635'!$R$54:'18635'!$R$54)</f>
        <v>0</v>
      </c>
      <c r="T54">
        <v>45</v>
      </c>
      <c r="V54" s="1"/>
      <c r="W54" s="1"/>
      <c r="X54" s="1"/>
      <c r="AF54">
        <f>'18635'!$G$54*IF(E54&lt;&gt;"",'18635'!$F$54,0)</f>
        <v>0</v>
      </c>
    </row>
    <row r="55" spans="1:32" ht="12.75">
      <c r="A55">
        <v>46</v>
      </c>
      <c r="B55" s="1"/>
      <c r="C55">
        <f>IF(B55&lt;&gt;"",VLOOKUP(B55,iscritti_18635!$A$2:$G$87,4,FALSE),"")</f>
      </c>
      <c r="D55">
        <f>IF(B55&lt;&gt;"",VLOOKUP(B55,iscritti_18635!$A$2:$G$87,2,FALSE),"")</f>
      </c>
      <c r="E55">
        <f>IF(B55&lt;&gt;"",VLOOKUP(B55,iscritti_18635!$A$2:$G$87,3,FALSE),"")</f>
      </c>
      <c r="F55">
        <f>IF(E55&lt;&gt;"",VLOOKUP(E55,'18635'!$AG$3:'18635'!$AH$6,2,FALSE),"")</f>
      </c>
      <c r="G55">
        <f>COUNTA('18635'!$H$55:'18635'!$M$55)</f>
        <v>0</v>
      </c>
      <c r="H55" s="1"/>
      <c r="I55" s="1"/>
      <c r="J55" s="1"/>
      <c r="K55" s="1"/>
      <c r="L55" s="1"/>
      <c r="M55" s="1"/>
      <c r="N55">
        <f>IF('18635'!$G$55&lt;&gt;0,'18635'!$O$55/'18635'!$G$55,"")</f>
      </c>
      <c r="O55">
        <f>SUM('18635'!$H$55:'18635'!$M$55)</f>
        <v>0</v>
      </c>
      <c r="P55" s="1"/>
      <c r="Q55" s="1"/>
      <c r="R55">
        <f>SUM('18635'!$O$55:'18635'!$Q$55)+'18635'!$AF$55</f>
        <v>0</v>
      </c>
      <c r="S55">
        <f>SUM('18635'!$R$55:'18635'!$R$55)</f>
        <v>0</v>
      </c>
      <c r="T55">
        <v>46</v>
      </c>
      <c r="V55" s="1"/>
      <c r="W55" s="1"/>
      <c r="X55" s="1"/>
      <c r="AF55">
        <f>'18635'!$G$55*IF(E55&lt;&gt;"",'18635'!$F$55,0)</f>
        <v>0</v>
      </c>
    </row>
    <row r="56" spans="1:32" ht="12.75">
      <c r="A56">
        <v>47</v>
      </c>
      <c r="B56" s="1"/>
      <c r="C56">
        <f>IF(B56&lt;&gt;"",VLOOKUP(B56,iscritti_18635!$A$2:$G$87,4,FALSE),"")</f>
      </c>
      <c r="D56">
        <f>IF(B56&lt;&gt;"",VLOOKUP(B56,iscritti_18635!$A$2:$G$87,2,FALSE),"")</f>
      </c>
      <c r="E56">
        <f>IF(B56&lt;&gt;"",VLOOKUP(B56,iscritti_18635!$A$2:$G$87,3,FALSE),"")</f>
      </c>
      <c r="F56">
        <f>IF(E56&lt;&gt;"",VLOOKUP(E56,'18635'!$AG$3:'18635'!$AH$6,2,FALSE),"")</f>
      </c>
      <c r="G56">
        <f>COUNTA('18635'!$H$56:'18635'!$M$56)</f>
        <v>0</v>
      </c>
      <c r="H56" s="1"/>
      <c r="I56" s="1"/>
      <c r="J56" s="1"/>
      <c r="K56" s="1"/>
      <c r="L56" s="1"/>
      <c r="M56" s="1"/>
      <c r="N56">
        <f>IF('18635'!$G$56&lt;&gt;0,'18635'!$O$56/'18635'!$G$56,"")</f>
      </c>
      <c r="O56">
        <f>SUM('18635'!$H$56:'18635'!$M$56)</f>
        <v>0</v>
      </c>
      <c r="P56" s="1"/>
      <c r="Q56" s="1"/>
      <c r="R56">
        <f>SUM('18635'!$O$56:'18635'!$Q$56)+'18635'!$AF$56</f>
        <v>0</v>
      </c>
      <c r="S56">
        <f>SUM('18635'!$R$56:'18635'!$R$56)</f>
        <v>0</v>
      </c>
      <c r="T56">
        <v>47</v>
      </c>
      <c r="V56" s="1"/>
      <c r="W56" s="1"/>
      <c r="X56" s="1"/>
      <c r="AF56">
        <f>'18635'!$G$56*IF(E56&lt;&gt;"",'18635'!$F$56,0)</f>
        <v>0</v>
      </c>
    </row>
    <row r="57" spans="1:32" ht="12.75">
      <c r="A57">
        <v>48</v>
      </c>
      <c r="B57" s="1"/>
      <c r="C57">
        <f>IF(B57&lt;&gt;"",VLOOKUP(B57,iscritti_18635!$A$2:$G$87,4,FALSE),"")</f>
      </c>
      <c r="D57">
        <f>IF(B57&lt;&gt;"",VLOOKUP(B57,iscritti_18635!$A$2:$G$87,2,FALSE),"")</f>
      </c>
      <c r="E57">
        <f>IF(B57&lt;&gt;"",VLOOKUP(B57,iscritti_18635!$A$2:$G$87,3,FALSE),"")</f>
      </c>
      <c r="F57">
        <f>IF(E57&lt;&gt;"",VLOOKUP(E57,'18635'!$AG$3:'18635'!$AH$6,2,FALSE),"")</f>
      </c>
      <c r="G57">
        <f>COUNTA('18635'!$H$57:'18635'!$M$57)</f>
        <v>0</v>
      </c>
      <c r="H57" s="1"/>
      <c r="I57" s="1"/>
      <c r="J57" s="1"/>
      <c r="K57" s="1"/>
      <c r="L57" s="1"/>
      <c r="M57" s="1"/>
      <c r="N57">
        <f>IF('18635'!$G$57&lt;&gt;0,'18635'!$O$57/'18635'!$G$57,"")</f>
      </c>
      <c r="O57">
        <f>SUM('18635'!$H$57:'18635'!$M$57)</f>
        <v>0</v>
      </c>
      <c r="P57" s="1"/>
      <c r="Q57" s="1"/>
      <c r="R57">
        <f>SUM('18635'!$O$57:'18635'!$Q$57)+'18635'!$AF$57</f>
        <v>0</v>
      </c>
      <c r="S57">
        <f>SUM('18635'!$R$57:'18635'!$R$57)</f>
        <v>0</v>
      </c>
      <c r="T57">
        <v>48</v>
      </c>
      <c r="V57" s="1"/>
      <c r="W57" s="1"/>
      <c r="X57" s="1"/>
      <c r="AF57">
        <f>'18635'!$G$57*IF(E57&lt;&gt;"",'18635'!$F$57,0)</f>
        <v>0</v>
      </c>
    </row>
    <row r="58" spans="1:32" ht="12.75">
      <c r="A58">
        <v>49</v>
      </c>
      <c r="B58" s="1"/>
      <c r="C58">
        <f>IF(B58&lt;&gt;"",VLOOKUP(B58,iscritti_18635!$A$2:$G$87,4,FALSE),"")</f>
      </c>
      <c r="D58">
        <f>IF(B58&lt;&gt;"",VLOOKUP(B58,iscritti_18635!$A$2:$G$87,2,FALSE),"")</f>
      </c>
      <c r="E58">
        <f>IF(B58&lt;&gt;"",VLOOKUP(B58,iscritti_18635!$A$2:$G$87,3,FALSE),"")</f>
      </c>
      <c r="F58">
        <f>IF(E58&lt;&gt;"",VLOOKUP(E58,'18635'!$AG$3:'18635'!$AH$6,2,FALSE),"")</f>
      </c>
      <c r="G58">
        <f>COUNTA('18635'!$H$58:'18635'!$M$58)</f>
        <v>0</v>
      </c>
      <c r="H58" s="1"/>
      <c r="I58" s="1"/>
      <c r="J58" s="1"/>
      <c r="K58" s="1"/>
      <c r="L58" s="1"/>
      <c r="M58" s="1"/>
      <c r="N58">
        <f>IF('18635'!$G$58&lt;&gt;0,'18635'!$O$58/'18635'!$G$58,"")</f>
      </c>
      <c r="O58">
        <f>SUM('18635'!$H$58:'18635'!$M$58)</f>
        <v>0</v>
      </c>
      <c r="P58" s="1"/>
      <c r="Q58" s="1"/>
      <c r="R58">
        <f>SUM('18635'!$O$58:'18635'!$Q$58)+'18635'!$AF$58</f>
        <v>0</v>
      </c>
      <c r="S58">
        <f>SUM('18635'!$R$58:'18635'!$R$58)</f>
        <v>0</v>
      </c>
      <c r="T58">
        <v>49</v>
      </c>
      <c r="V58" s="1"/>
      <c r="W58" s="1"/>
      <c r="X58" s="1"/>
      <c r="AF58">
        <f>'18635'!$G$58*IF(E58&lt;&gt;"",'18635'!$F$58,0)</f>
        <v>0</v>
      </c>
    </row>
    <row r="59" spans="1:32" ht="12.75">
      <c r="A59">
        <v>50</v>
      </c>
      <c r="B59" s="1"/>
      <c r="C59">
        <f>IF(B59&lt;&gt;"",VLOOKUP(B59,iscritti_18635!$A$2:$G$87,4,FALSE),"")</f>
      </c>
      <c r="D59">
        <f>IF(B59&lt;&gt;"",VLOOKUP(B59,iscritti_18635!$A$2:$G$87,2,FALSE),"")</f>
      </c>
      <c r="E59">
        <f>IF(B59&lt;&gt;"",VLOOKUP(B59,iscritti_18635!$A$2:$G$87,3,FALSE),"")</f>
      </c>
      <c r="F59">
        <f>IF(E59&lt;&gt;"",VLOOKUP(E59,'18635'!$AG$3:'18635'!$AH$6,2,FALSE),"")</f>
      </c>
      <c r="G59">
        <f>COUNTA('18635'!$H$59:'18635'!$M$59)</f>
        <v>0</v>
      </c>
      <c r="H59" s="1"/>
      <c r="I59" s="1"/>
      <c r="J59" s="1"/>
      <c r="K59" s="1"/>
      <c r="L59" s="1"/>
      <c r="M59" s="1"/>
      <c r="N59">
        <f>IF('18635'!$G$59&lt;&gt;0,'18635'!$O$59/'18635'!$G$59,"")</f>
      </c>
      <c r="O59">
        <f>SUM('18635'!$H$59:'18635'!$M$59)</f>
        <v>0</v>
      </c>
      <c r="P59" s="1"/>
      <c r="Q59" s="1"/>
      <c r="R59">
        <f>SUM('18635'!$O$59:'18635'!$Q$59)+'18635'!$AF$59</f>
        <v>0</v>
      </c>
      <c r="S59">
        <f>SUM('18635'!$R$59:'18635'!$R$59)</f>
        <v>0</v>
      </c>
      <c r="T59">
        <v>50</v>
      </c>
      <c r="V59" s="1"/>
      <c r="W59" s="1"/>
      <c r="X59" s="1"/>
      <c r="AF59">
        <f>'18635'!$G$59*IF(E59&lt;&gt;"",'18635'!$F$59,0)</f>
        <v>0</v>
      </c>
    </row>
    <row r="60" spans="1:32" ht="12.75">
      <c r="A60">
        <v>51</v>
      </c>
      <c r="B60" s="1"/>
      <c r="C60">
        <f>IF(B60&lt;&gt;"",VLOOKUP(B60,iscritti_18635!$A$2:$G$87,4,FALSE),"")</f>
      </c>
      <c r="D60">
        <f>IF(B60&lt;&gt;"",VLOOKUP(B60,iscritti_18635!$A$2:$G$87,2,FALSE),"")</f>
      </c>
      <c r="E60">
        <f>IF(B60&lt;&gt;"",VLOOKUP(B60,iscritti_18635!$A$2:$G$87,3,FALSE),"")</f>
      </c>
      <c r="F60">
        <f>IF(E60&lt;&gt;"",VLOOKUP(E60,'18635'!$AG$3:'18635'!$AH$6,2,FALSE),"")</f>
      </c>
      <c r="G60">
        <f>COUNTA('18635'!$H$60:'18635'!$M$60)</f>
        <v>0</v>
      </c>
      <c r="H60" s="1"/>
      <c r="I60" s="1"/>
      <c r="J60" s="1"/>
      <c r="K60" s="1"/>
      <c r="L60" s="1"/>
      <c r="M60" s="1"/>
      <c r="N60">
        <f>IF('18635'!$G$60&lt;&gt;0,'18635'!$O$60/'18635'!$G$60,"")</f>
      </c>
      <c r="O60">
        <f>SUM('18635'!$H$60:'18635'!$M$60)</f>
        <v>0</v>
      </c>
      <c r="P60" s="1"/>
      <c r="Q60" s="1"/>
      <c r="R60">
        <f>SUM('18635'!$O$60:'18635'!$Q$60)+'18635'!$AF$60</f>
        <v>0</v>
      </c>
      <c r="S60">
        <f>SUM('18635'!$R$60:'18635'!$R$60)</f>
        <v>0</v>
      </c>
      <c r="T60">
        <v>51</v>
      </c>
      <c r="V60" s="1"/>
      <c r="W60" s="1"/>
      <c r="X60" s="1"/>
      <c r="AF60">
        <f>'18635'!$G$60*IF(E60&lt;&gt;"",'18635'!$F$60,0)</f>
        <v>0</v>
      </c>
    </row>
    <row r="61" spans="1:32" ht="12.75">
      <c r="A61">
        <v>52</v>
      </c>
      <c r="B61" s="1"/>
      <c r="C61">
        <f>IF(B61&lt;&gt;"",VLOOKUP(B61,iscritti_18635!$A$2:$G$87,4,FALSE),"")</f>
      </c>
      <c r="D61">
        <f>IF(B61&lt;&gt;"",VLOOKUP(B61,iscritti_18635!$A$2:$G$87,2,FALSE),"")</f>
      </c>
      <c r="E61">
        <f>IF(B61&lt;&gt;"",VLOOKUP(B61,iscritti_18635!$A$2:$G$87,3,FALSE),"")</f>
      </c>
      <c r="F61">
        <f>IF(E61&lt;&gt;"",VLOOKUP(E61,'18635'!$AG$3:'18635'!$AH$6,2,FALSE),"")</f>
      </c>
      <c r="G61">
        <f>COUNTA('18635'!$H$61:'18635'!$M$61)</f>
        <v>0</v>
      </c>
      <c r="H61" s="1"/>
      <c r="I61" s="1"/>
      <c r="J61" s="1"/>
      <c r="K61" s="1"/>
      <c r="L61" s="1"/>
      <c r="M61" s="1"/>
      <c r="N61">
        <f>IF('18635'!$G$61&lt;&gt;0,'18635'!$O$61/'18635'!$G$61,"")</f>
      </c>
      <c r="O61">
        <f>SUM('18635'!$H$61:'18635'!$M$61)</f>
        <v>0</v>
      </c>
      <c r="P61" s="1"/>
      <c r="Q61" s="1"/>
      <c r="R61">
        <f>SUM('18635'!$O$61:'18635'!$Q$61)+'18635'!$AF$61</f>
        <v>0</v>
      </c>
      <c r="S61">
        <f>SUM('18635'!$R$61:'18635'!$R$61)</f>
        <v>0</v>
      </c>
      <c r="T61">
        <v>52</v>
      </c>
      <c r="V61" s="1"/>
      <c r="W61" s="1"/>
      <c r="X61" s="1"/>
      <c r="AF61">
        <f>'18635'!$G$61*IF(E61&lt;&gt;"",'18635'!$F$61,0)</f>
        <v>0</v>
      </c>
    </row>
    <row r="62" spans="1:32" ht="12.75">
      <c r="A62">
        <v>53</v>
      </c>
      <c r="B62" s="1"/>
      <c r="C62">
        <f>IF(B62&lt;&gt;"",VLOOKUP(B62,iscritti_18635!$A$2:$G$87,4,FALSE),"")</f>
      </c>
      <c r="D62">
        <f>IF(B62&lt;&gt;"",VLOOKUP(B62,iscritti_18635!$A$2:$G$87,2,FALSE),"")</f>
      </c>
      <c r="E62">
        <f>IF(B62&lt;&gt;"",VLOOKUP(B62,iscritti_18635!$A$2:$G$87,3,FALSE),"")</f>
      </c>
      <c r="F62">
        <f>IF(E62&lt;&gt;"",VLOOKUP(E62,'18635'!$AG$3:'18635'!$AH$6,2,FALSE),"")</f>
      </c>
      <c r="G62">
        <f>COUNTA('18635'!$H$62:'18635'!$M$62)</f>
        <v>0</v>
      </c>
      <c r="H62" s="1"/>
      <c r="I62" s="1"/>
      <c r="J62" s="1"/>
      <c r="K62" s="1"/>
      <c r="L62" s="1"/>
      <c r="M62" s="1"/>
      <c r="N62">
        <f>IF('18635'!$G$62&lt;&gt;0,'18635'!$O$62/'18635'!$G$62,"")</f>
      </c>
      <c r="O62">
        <f>SUM('18635'!$H$62:'18635'!$M$62)</f>
        <v>0</v>
      </c>
      <c r="P62" s="1"/>
      <c r="Q62" s="1"/>
      <c r="R62">
        <f>SUM('18635'!$O$62:'18635'!$Q$62)+'18635'!$AF$62</f>
        <v>0</v>
      </c>
      <c r="S62">
        <f>SUM('18635'!$R$62:'18635'!$R$62)</f>
        <v>0</v>
      </c>
      <c r="T62">
        <v>53</v>
      </c>
      <c r="V62" s="1"/>
      <c r="W62" s="1"/>
      <c r="X62" s="1"/>
      <c r="AF62">
        <f>'18635'!$G$62*IF(E62&lt;&gt;"",'18635'!$F$62,0)</f>
        <v>0</v>
      </c>
    </row>
    <row r="63" spans="1:32" ht="12.75">
      <c r="A63">
        <v>54</v>
      </c>
      <c r="B63" s="1"/>
      <c r="C63">
        <f>IF(B63&lt;&gt;"",VLOOKUP(B63,iscritti_18635!$A$2:$G$87,4,FALSE),"")</f>
      </c>
      <c r="D63">
        <f>IF(B63&lt;&gt;"",VLOOKUP(B63,iscritti_18635!$A$2:$G$87,2,FALSE),"")</f>
      </c>
      <c r="E63">
        <f>IF(B63&lt;&gt;"",VLOOKUP(B63,iscritti_18635!$A$2:$G$87,3,FALSE),"")</f>
      </c>
      <c r="F63">
        <f>IF(E63&lt;&gt;"",VLOOKUP(E63,'18635'!$AG$3:'18635'!$AH$6,2,FALSE),"")</f>
      </c>
      <c r="G63">
        <f>COUNTA('18635'!$H$63:'18635'!$M$63)</f>
        <v>0</v>
      </c>
      <c r="H63" s="1"/>
      <c r="I63" s="1"/>
      <c r="J63" s="1"/>
      <c r="K63" s="1"/>
      <c r="L63" s="1"/>
      <c r="M63" s="1"/>
      <c r="N63">
        <f>IF('18635'!$G$63&lt;&gt;0,'18635'!$O$63/'18635'!$G$63,"")</f>
      </c>
      <c r="O63">
        <f>SUM('18635'!$H$63:'18635'!$M$63)</f>
        <v>0</v>
      </c>
      <c r="P63" s="1"/>
      <c r="Q63" s="1"/>
      <c r="R63">
        <f>SUM('18635'!$O$63:'18635'!$Q$63)+'18635'!$AF$63</f>
        <v>0</v>
      </c>
      <c r="S63">
        <f>SUM('18635'!$R$63:'18635'!$R$63)</f>
        <v>0</v>
      </c>
      <c r="T63">
        <v>54</v>
      </c>
      <c r="V63" s="1"/>
      <c r="W63" s="1"/>
      <c r="X63" s="1"/>
      <c r="AF63">
        <f>'18635'!$G$63*IF(E63&lt;&gt;"",'18635'!$F$63,0)</f>
        <v>0</v>
      </c>
    </row>
    <row r="64" spans="1:32" ht="12.75">
      <c r="A64">
        <v>55</v>
      </c>
      <c r="B64" s="1"/>
      <c r="C64">
        <f>IF(B64&lt;&gt;"",VLOOKUP(B64,iscritti_18635!$A$2:$G$87,4,FALSE),"")</f>
      </c>
      <c r="D64">
        <f>IF(B64&lt;&gt;"",VLOOKUP(B64,iscritti_18635!$A$2:$G$87,2,FALSE),"")</f>
      </c>
      <c r="E64">
        <f>IF(B64&lt;&gt;"",VLOOKUP(B64,iscritti_18635!$A$2:$G$87,3,FALSE),"")</f>
      </c>
      <c r="F64">
        <f>IF(E64&lt;&gt;"",VLOOKUP(E64,'18635'!$AG$3:'18635'!$AH$6,2,FALSE),"")</f>
      </c>
      <c r="G64">
        <f>COUNTA('18635'!$H$64:'18635'!$M$64)</f>
        <v>0</v>
      </c>
      <c r="H64" s="1"/>
      <c r="I64" s="1"/>
      <c r="J64" s="1"/>
      <c r="K64" s="1"/>
      <c r="L64" s="1"/>
      <c r="M64" s="1"/>
      <c r="N64">
        <f>IF('18635'!$G$64&lt;&gt;0,'18635'!$O$64/'18635'!$G$64,"")</f>
      </c>
      <c r="O64">
        <f>SUM('18635'!$H$64:'18635'!$M$64)</f>
        <v>0</v>
      </c>
      <c r="P64" s="1"/>
      <c r="Q64" s="1"/>
      <c r="R64">
        <f>SUM('18635'!$O$64:'18635'!$Q$64)+'18635'!$AF$64</f>
        <v>0</v>
      </c>
      <c r="S64">
        <f>SUM('18635'!$R$64:'18635'!$R$64)</f>
        <v>0</v>
      </c>
      <c r="T64">
        <v>55</v>
      </c>
      <c r="V64" s="1"/>
      <c r="W64" s="1"/>
      <c r="X64" s="1"/>
      <c r="AF64">
        <f>'18635'!$G$64*IF(E64&lt;&gt;"",'18635'!$F$64,0)</f>
        <v>0</v>
      </c>
    </row>
    <row r="65" spans="1:32" ht="12.75">
      <c r="A65">
        <v>56</v>
      </c>
      <c r="B65" s="1"/>
      <c r="C65">
        <f>IF(B65&lt;&gt;"",VLOOKUP(B65,iscritti_18635!$A$2:$G$87,4,FALSE),"")</f>
      </c>
      <c r="D65">
        <f>IF(B65&lt;&gt;"",VLOOKUP(B65,iscritti_18635!$A$2:$G$87,2,FALSE),"")</f>
      </c>
      <c r="E65">
        <f>IF(B65&lt;&gt;"",VLOOKUP(B65,iscritti_18635!$A$2:$G$87,3,FALSE),"")</f>
      </c>
      <c r="F65">
        <f>IF(E65&lt;&gt;"",VLOOKUP(E65,'18635'!$AG$3:'18635'!$AH$6,2,FALSE),"")</f>
      </c>
      <c r="G65">
        <f>COUNTA('18635'!$H$65:'18635'!$M$65)</f>
        <v>0</v>
      </c>
      <c r="H65" s="1"/>
      <c r="I65" s="1"/>
      <c r="J65" s="1"/>
      <c r="K65" s="1"/>
      <c r="L65" s="1"/>
      <c r="M65" s="1"/>
      <c r="N65">
        <f>IF('18635'!$G$65&lt;&gt;0,'18635'!$O$65/'18635'!$G$65,"")</f>
      </c>
      <c r="O65">
        <f>SUM('18635'!$H$65:'18635'!$M$65)</f>
        <v>0</v>
      </c>
      <c r="P65" s="1"/>
      <c r="Q65" s="1"/>
      <c r="R65">
        <f>SUM('18635'!$O$65:'18635'!$Q$65)+'18635'!$AF$65</f>
        <v>0</v>
      </c>
      <c r="S65">
        <f>SUM('18635'!$R$65:'18635'!$R$65)</f>
        <v>0</v>
      </c>
      <c r="T65">
        <v>56</v>
      </c>
      <c r="V65" s="1"/>
      <c r="W65" s="1"/>
      <c r="X65" s="1"/>
      <c r="AF65">
        <f>'18635'!$G$65*IF(E65&lt;&gt;"",'18635'!$F$65,0)</f>
        <v>0</v>
      </c>
    </row>
    <row r="66" spans="1:32" ht="12.75">
      <c r="A66">
        <v>57</v>
      </c>
      <c r="B66" s="1"/>
      <c r="C66">
        <f>IF(B66&lt;&gt;"",VLOOKUP(B66,iscritti_18635!$A$2:$G$87,4,FALSE),"")</f>
      </c>
      <c r="D66">
        <f>IF(B66&lt;&gt;"",VLOOKUP(B66,iscritti_18635!$A$2:$G$87,2,FALSE),"")</f>
      </c>
      <c r="E66">
        <f>IF(B66&lt;&gt;"",VLOOKUP(B66,iscritti_18635!$A$2:$G$87,3,FALSE),"")</f>
      </c>
      <c r="F66">
        <f>IF(E66&lt;&gt;"",VLOOKUP(E66,'18635'!$AG$3:'18635'!$AH$6,2,FALSE),"")</f>
      </c>
      <c r="G66">
        <f>COUNTA('18635'!$H$66:'18635'!$M$66)</f>
        <v>0</v>
      </c>
      <c r="H66" s="1"/>
      <c r="I66" s="1"/>
      <c r="J66" s="1"/>
      <c r="K66" s="1"/>
      <c r="L66" s="1"/>
      <c r="M66" s="1"/>
      <c r="N66">
        <f>IF('18635'!$G$66&lt;&gt;0,'18635'!$O$66/'18635'!$G$66,"")</f>
      </c>
      <c r="O66">
        <f>SUM('18635'!$H$66:'18635'!$M$66)</f>
        <v>0</v>
      </c>
      <c r="P66" s="1"/>
      <c r="Q66" s="1"/>
      <c r="R66">
        <f>SUM('18635'!$O$66:'18635'!$Q$66)+'18635'!$AF$66</f>
        <v>0</v>
      </c>
      <c r="S66">
        <f>SUM('18635'!$R$66:'18635'!$R$66)</f>
        <v>0</v>
      </c>
      <c r="T66">
        <v>57</v>
      </c>
      <c r="V66" s="1"/>
      <c r="W66" s="1"/>
      <c r="X66" s="1"/>
      <c r="AF66">
        <f>'18635'!$G$66*IF(E66&lt;&gt;"",'18635'!$F$66,0)</f>
        <v>0</v>
      </c>
    </row>
    <row r="67" spans="1:32" ht="12.75">
      <c r="A67">
        <v>58</v>
      </c>
      <c r="B67" s="1"/>
      <c r="C67">
        <f>IF(B67&lt;&gt;"",VLOOKUP(B67,iscritti_18635!$A$2:$G$87,4,FALSE),"")</f>
      </c>
      <c r="D67">
        <f>IF(B67&lt;&gt;"",VLOOKUP(B67,iscritti_18635!$A$2:$G$87,2,FALSE),"")</f>
      </c>
      <c r="E67">
        <f>IF(B67&lt;&gt;"",VLOOKUP(B67,iscritti_18635!$A$2:$G$87,3,FALSE),"")</f>
      </c>
      <c r="F67">
        <f>IF(E67&lt;&gt;"",VLOOKUP(E67,'18635'!$AG$3:'18635'!$AH$6,2,FALSE),"")</f>
      </c>
      <c r="G67">
        <f>COUNTA('18635'!$H$67:'18635'!$M$67)</f>
        <v>0</v>
      </c>
      <c r="H67" s="1"/>
      <c r="I67" s="1"/>
      <c r="J67" s="1"/>
      <c r="K67" s="1"/>
      <c r="L67" s="1"/>
      <c r="M67" s="1"/>
      <c r="N67">
        <f>IF('18635'!$G$67&lt;&gt;0,'18635'!$O$67/'18635'!$G$67,"")</f>
      </c>
      <c r="O67">
        <f>SUM('18635'!$H$67:'18635'!$M$67)</f>
        <v>0</v>
      </c>
      <c r="P67" s="1"/>
      <c r="Q67" s="1"/>
      <c r="R67">
        <f>SUM('18635'!$O$67:'18635'!$Q$67)+'18635'!$AF$67</f>
        <v>0</v>
      </c>
      <c r="S67">
        <f>SUM('18635'!$R$67:'18635'!$R$67)</f>
        <v>0</v>
      </c>
      <c r="T67">
        <v>58</v>
      </c>
      <c r="V67" s="1"/>
      <c r="W67" s="1"/>
      <c r="X67" s="1"/>
      <c r="AF67">
        <f>'18635'!$G$67*IF(E67&lt;&gt;"",'18635'!$F$67,0)</f>
        <v>0</v>
      </c>
    </row>
    <row r="68" spans="1:32" ht="12.75">
      <c r="A68">
        <v>59</v>
      </c>
      <c r="B68" s="1"/>
      <c r="C68">
        <f>IF(B68&lt;&gt;"",VLOOKUP(B68,iscritti_18635!$A$2:$G$87,4,FALSE),"")</f>
      </c>
      <c r="D68">
        <f>IF(B68&lt;&gt;"",VLOOKUP(B68,iscritti_18635!$A$2:$G$87,2,FALSE),"")</f>
      </c>
      <c r="E68">
        <f>IF(B68&lt;&gt;"",VLOOKUP(B68,iscritti_18635!$A$2:$G$87,3,FALSE),"")</f>
      </c>
      <c r="F68">
        <f>IF(E68&lt;&gt;"",VLOOKUP(E68,'18635'!$AG$3:'18635'!$AH$6,2,FALSE),"")</f>
      </c>
      <c r="G68">
        <f>COUNTA('18635'!$H$68:'18635'!$M$68)</f>
        <v>0</v>
      </c>
      <c r="H68" s="1"/>
      <c r="I68" s="1"/>
      <c r="J68" s="1"/>
      <c r="K68" s="1"/>
      <c r="L68" s="1"/>
      <c r="M68" s="1"/>
      <c r="N68">
        <f>IF('18635'!$G$68&lt;&gt;0,'18635'!$O$68/'18635'!$G$68,"")</f>
      </c>
      <c r="O68">
        <f>SUM('18635'!$H$68:'18635'!$M$68)</f>
        <v>0</v>
      </c>
      <c r="P68" s="1"/>
      <c r="Q68" s="1"/>
      <c r="R68">
        <f>SUM('18635'!$O$68:'18635'!$Q$68)+'18635'!$AF$68</f>
        <v>0</v>
      </c>
      <c r="S68">
        <f>SUM('18635'!$R$68:'18635'!$R$68)</f>
        <v>0</v>
      </c>
      <c r="T68">
        <v>59</v>
      </c>
      <c r="V68" s="1"/>
      <c r="W68" s="1"/>
      <c r="X68" s="1"/>
      <c r="AF68">
        <f>'18635'!$G$68*IF(E68&lt;&gt;"",'18635'!$F$68,0)</f>
        <v>0</v>
      </c>
    </row>
    <row r="69" spans="1:32" ht="12.75">
      <c r="A69">
        <v>60</v>
      </c>
      <c r="B69" s="1"/>
      <c r="C69">
        <f>IF(B69&lt;&gt;"",VLOOKUP(B69,iscritti_18635!$A$2:$G$87,4,FALSE),"")</f>
      </c>
      <c r="D69">
        <f>IF(B69&lt;&gt;"",VLOOKUP(B69,iscritti_18635!$A$2:$G$87,2,FALSE),"")</f>
      </c>
      <c r="E69">
        <f>IF(B69&lt;&gt;"",VLOOKUP(B69,iscritti_18635!$A$2:$G$87,3,FALSE),"")</f>
      </c>
      <c r="F69">
        <f>IF(E69&lt;&gt;"",VLOOKUP(E69,'18635'!$AG$3:'18635'!$AH$6,2,FALSE),"")</f>
      </c>
      <c r="G69">
        <f>COUNTA('18635'!$H$69:'18635'!$M$69)</f>
        <v>0</v>
      </c>
      <c r="H69" s="1"/>
      <c r="I69" s="1"/>
      <c r="J69" s="1"/>
      <c r="K69" s="1"/>
      <c r="L69" s="1"/>
      <c r="M69" s="1"/>
      <c r="N69">
        <f>IF('18635'!$G$69&lt;&gt;0,'18635'!$O$69/'18635'!$G$69,"")</f>
      </c>
      <c r="O69">
        <f>SUM('18635'!$H$69:'18635'!$M$69)</f>
        <v>0</v>
      </c>
      <c r="P69" s="1"/>
      <c r="Q69" s="1"/>
      <c r="R69">
        <f>SUM('18635'!$O$69:'18635'!$Q$69)+'18635'!$AF$69</f>
        <v>0</v>
      </c>
      <c r="S69">
        <f>SUM('18635'!$R$69:'18635'!$R$69)</f>
        <v>0</v>
      </c>
      <c r="T69">
        <v>60</v>
      </c>
      <c r="V69" s="1"/>
      <c r="W69" s="1"/>
      <c r="X69" s="1"/>
      <c r="AF69">
        <f>'18635'!$G$69*IF(E69&lt;&gt;"",'18635'!$F$69,0)</f>
        <v>0</v>
      </c>
    </row>
    <row r="70" spans="1:32" ht="12.75">
      <c r="A70">
        <v>61</v>
      </c>
      <c r="B70" s="1"/>
      <c r="C70">
        <f>IF(B70&lt;&gt;"",VLOOKUP(B70,iscritti_18635!$A$2:$G$87,4,FALSE),"")</f>
      </c>
      <c r="D70">
        <f>IF(B70&lt;&gt;"",VLOOKUP(B70,iscritti_18635!$A$2:$G$87,2,FALSE),"")</f>
      </c>
      <c r="E70">
        <f>IF(B70&lt;&gt;"",VLOOKUP(B70,iscritti_18635!$A$2:$G$87,3,FALSE),"")</f>
      </c>
      <c r="F70">
        <f>IF(E70&lt;&gt;"",VLOOKUP(E70,'18635'!$AG$3:'18635'!$AH$6,2,FALSE),"")</f>
      </c>
      <c r="G70">
        <f>COUNTA('18635'!$H$70:'18635'!$M$70)</f>
        <v>0</v>
      </c>
      <c r="H70" s="1"/>
      <c r="I70" s="1"/>
      <c r="J70" s="1"/>
      <c r="K70" s="1"/>
      <c r="L70" s="1"/>
      <c r="M70" s="1"/>
      <c r="N70">
        <f>IF('18635'!$G$70&lt;&gt;0,'18635'!$O$70/'18635'!$G$70,"")</f>
      </c>
      <c r="O70">
        <f>SUM('18635'!$H$70:'18635'!$M$70)</f>
        <v>0</v>
      </c>
      <c r="P70" s="1"/>
      <c r="Q70" s="1"/>
      <c r="R70">
        <f>SUM('18635'!$O$70:'18635'!$Q$70)+'18635'!$AF$70</f>
        <v>0</v>
      </c>
      <c r="S70">
        <f>SUM('18635'!$R$70:'18635'!$R$70)</f>
        <v>0</v>
      </c>
      <c r="T70">
        <v>61</v>
      </c>
      <c r="V70" s="1"/>
      <c r="W70" s="1"/>
      <c r="X70" s="1"/>
      <c r="AF70">
        <f>'18635'!$G$70*IF(E70&lt;&gt;"",'18635'!$F$70,0)</f>
        <v>0</v>
      </c>
    </row>
    <row r="71" spans="1:32" ht="12.75">
      <c r="A71">
        <v>62</v>
      </c>
      <c r="B71" s="1"/>
      <c r="C71">
        <f>IF(B71&lt;&gt;"",VLOOKUP(B71,iscritti_18635!$A$2:$G$87,4,FALSE),"")</f>
      </c>
      <c r="D71">
        <f>IF(B71&lt;&gt;"",VLOOKUP(B71,iscritti_18635!$A$2:$G$87,2,FALSE),"")</f>
      </c>
      <c r="E71">
        <f>IF(B71&lt;&gt;"",VLOOKUP(B71,iscritti_18635!$A$2:$G$87,3,FALSE),"")</f>
      </c>
      <c r="F71">
        <f>IF(E71&lt;&gt;"",VLOOKUP(E71,'18635'!$AG$3:'18635'!$AH$6,2,FALSE),"")</f>
      </c>
      <c r="G71">
        <f>COUNTA('18635'!$H$71:'18635'!$M$71)</f>
        <v>0</v>
      </c>
      <c r="H71" s="1"/>
      <c r="I71" s="1"/>
      <c r="J71" s="1"/>
      <c r="K71" s="1"/>
      <c r="L71" s="1"/>
      <c r="M71" s="1"/>
      <c r="N71">
        <f>IF('18635'!$G$71&lt;&gt;0,'18635'!$O$71/'18635'!$G$71,"")</f>
      </c>
      <c r="O71">
        <f>SUM('18635'!$H$71:'18635'!$M$71)</f>
        <v>0</v>
      </c>
      <c r="P71" s="1"/>
      <c r="Q71" s="1"/>
      <c r="R71">
        <f>SUM('18635'!$O$71:'18635'!$Q$71)+'18635'!$AF$71</f>
        <v>0</v>
      </c>
      <c r="S71">
        <f>SUM('18635'!$R$71:'18635'!$R$71)</f>
        <v>0</v>
      </c>
      <c r="T71">
        <v>62</v>
      </c>
      <c r="V71" s="1"/>
      <c r="W71" s="1"/>
      <c r="X71" s="1"/>
      <c r="AF71">
        <f>'18635'!$G$71*IF(E71&lt;&gt;"",'18635'!$F$71,0)</f>
        <v>0</v>
      </c>
    </row>
    <row r="72" spans="1:32" ht="12.75">
      <c r="A72">
        <v>63</v>
      </c>
      <c r="B72" s="1"/>
      <c r="C72">
        <f>IF(B72&lt;&gt;"",VLOOKUP(B72,iscritti_18635!$A$2:$G$87,4,FALSE),"")</f>
      </c>
      <c r="D72">
        <f>IF(B72&lt;&gt;"",VLOOKUP(B72,iscritti_18635!$A$2:$G$87,2,FALSE),"")</f>
      </c>
      <c r="E72">
        <f>IF(B72&lt;&gt;"",VLOOKUP(B72,iscritti_18635!$A$2:$G$87,3,FALSE),"")</f>
      </c>
      <c r="F72">
        <f>IF(E72&lt;&gt;"",VLOOKUP(E72,'18635'!$AG$3:'18635'!$AH$6,2,FALSE),"")</f>
      </c>
      <c r="G72">
        <f>COUNTA('18635'!$H$72:'18635'!$M$72)</f>
        <v>0</v>
      </c>
      <c r="H72" s="1"/>
      <c r="I72" s="1"/>
      <c r="J72" s="1"/>
      <c r="K72" s="1"/>
      <c r="L72" s="1"/>
      <c r="M72" s="1"/>
      <c r="N72">
        <f>IF('18635'!$G$72&lt;&gt;0,'18635'!$O$72/'18635'!$G$72,"")</f>
      </c>
      <c r="O72">
        <f>SUM('18635'!$H$72:'18635'!$M$72)</f>
        <v>0</v>
      </c>
      <c r="P72" s="1"/>
      <c r="Q72" s="1"/>
      <c r="R72">
        <f>SUM('18635'!$O$72:'18635'!$Q$72)+'18635'!$AF$72</f>
        <v>0</v>
      </c>
      <c r="S72">
        <f>SUM('18635'!$R$72:'18635'!$R$72)</f>
        <v>0</v>
      </c>
      <c r="T72">
        <v>63</v>
      </c>
      <c r="V72" s="1"/>
      <c r="W72" s="1"/>
      <c r="X72" s="1"/>
      <c r="AF72">
        <f>'18635'!$G$72*IF(E72&lt;&gt;"",'18635'!$F$72,0)</f>
        <v>0</v>
      </c>
    </row>
    <row r="73" spans="1:32" ht="12.75">
      <c r="A73">
        <v>64</v>
      </c>
      <c r="B73" s="1"/>
      <c r="C73">
        <f>IF(B73&lt;&gt;"",VLOOKUP(B73,iscritti_18635!$A$2:$G$87,4,FALSE),"")</f>
      </c>
      <c r="D73">
        <f>IF(B73&lt;&gt;"",VLOOKUP(B73,iscritti_18635!$A$2:$G$87,2,FALSE),"")</f>
      </c>
      <c r="E73">
        <f>IF(B73&lt;&gt;"",VLOOKUP(B73,iscritti_18635!$A$2:$G$87,3,FALSE),"")</f>
      </c>
      <c r="F73">
        <f>IF(E73&lt;&gt;"",VLOOKUP(E73,'18635'!$AG$3:'18635'!$AH$6,2,FALSE),"")</f>
      </c>
      <c r="G73">
        <f>COUNTA('18635'!$H$73:'18635'!$M$73)</f>
        <v>0</v>
      </c>
      <c r="H73" s="1"/>
      <c r="I73" s="1"/>
      <c r="J73" s="1"/>
      <c r="K73" s="1"/>
      <c r="L73" s="1"/>
      <c r="M73" s="1"/>
      <c r="N73">
        <f>IF('18635'!$G$73&lt;&gt;0,'18635'!$O$73/'18635'!$G$73,"")</f>
      </c>
      <c r="O73">
        <f>SUM('18635'!$H$73:'18635'!$M$73)</f>
        <v>0</v>
      </c>
      <c r="P73" s="1"/>
      <c r="Q73" s="1"/>
      <c r="R73">
        <f>SUM('18635'!$O$73:'18635'!$Q$73)+'18635'!$AF$73</f>
        <v>0</v>
      </c>
      <c r="S73">
        <f>SUM('18635'!$R$73:'18635'!$R$73)</f>
        <v>0</v>
      </c>
      <c r="T73">
        <v>64</v>
      </c>
      <c r="V73" s="1"/>
      <c r="W73" s="1"/>
      <c r="X73" s="1"/>
      <c r="AF73">
        <f>'18635'!$G$73*IF(E73&lt;&gt;"",'18635'!$F$73,0)</f>
        <v>0</v>
      </c>
    </row>
    <row r="74" spans="1:32" ht="12.75">
      <c r="A74">
        <v>65</v>
      </c>
      <c r="B74" s="1"/>
      <c r="C74">
        <f>IF(B74&lt;&gt;"",VLOOKUP(B74,iscritti_18635!$A$2:$G$87,4,FALSE),"")</f>
      </c>
      <c r="D74">
        <f>IF(B74&lt;&gt;"",VLOOKUP(B74,iscritti_18635!$A$2:$G$87,2,FALSE),"")</f>
      </c>
      <c r="E74">
        <f>IF(B74&lt;&gt;"",VLOOKUP(B74,iscritti_18635!$A$2:$G$87,3,FALSE),"")</f>
      </c>
      <c r="F74">
        <f>IF(E74&lt;&gt;"",VLOOKUP(E74,'18635'!$AG$3:'18635'!$AH$6,2,FALSE),"")</f>
      </c>
      <c r="G74">
        <f>COUNTA('18635'!$H$74:'18635'!$M$74)</f>
        <v>0</v>
      </c>
      <c r="H74" s="1"/>
      <c r="I74" s="1"/>
      <c r="J74" s="1"/>
      <c r="K74" s="1"/>
      <c r="L74" s="1"/>
      <c r="M74" s="1"/>
      <c r="N74">
        <f>IF('18635'!$G$74&lt;&gt;0,'18635'!$O$74/'18635'!$G$74,"")</f>
      </c>
      <c r="O74">
        <f>SUM('18635'!$H$74:'18635'!$M$74)</f>
        <v>0</v>
      </c>
      <c r="P74" s="1"/>
      <c r="Q74" s="1"/>
      <c r="R74">
        <f>SUM('18635'!$O$74:'18635'!$Q$74)+'18635'!$AF$74</f>
        <v>0</v>
      </c>
      <c r="S74">
        <f>SUM('18635'!$R$74:'18635'!$R$74)</f>
        <v>0</v>
      </c>
      <c r="T74">
        <v>65</v>
      </c>
      <c r="V74" s="1"/>
      <c r="W74" s="1"/>
      <c r="X74" s="1"/>
      <c r="AF74">
        <f>'18635'!$G$74*IF(E74&lt;&gt;"",'18635'!$F$74,0)</f>
        <v>0</v>
      </c>
    </row>
    <row r="75" spans="1:32" ht="12.75">
      <c r="A75">
        <v>66</v>
      </c>
      <c r="B75" s="1"/>
      <c r="C75">
        <f>IF(B75&lt;&gt;"",VLOOKUP(B75,iscritti_18635!$A$2:$G$87,4,FALSE),"")</f>
      </c>
      <c r="D75">
        <f>IF(B75&lt;&gt;"",VLOOKUP(B75,iscritti_18635!$A$2:$G$87,2,FALSE),"")</f>
      </c>
      <c r="E75">
        <f>IF(B75&lt;&gt;"",VLOOKUP(B75,iscritti_18635!$A$2:$G$87,3,FALSE),"")</f>
      </c>
      <c r="F75">
        <f>IF(E75&lt;&gt;"",VLOOKUP(E75,'18635'!$AG$3:'18635'!$AH$6,2,FALSE),"")</f>
      </c>
      <c r="G75">
        <f>COUNTA('18635'!$H$75:'18635'!$M$75)</f>
        <v>0</v>
      </c>
      <c r="H75" s="1"/>
      <c r="I75" s="1"/>
      <c r="J75" s="1"/>
      <c r="K75" s="1"/>
      <c r="L75" s="1"/>
      <c r="M75" s="1"/>
      <c r="N75">
        <f>IF('18635'!$G$75&lt;&gt;0,'18635'!$O$75/'18635'!$G$75,"")</f>
      </c>
      <c r="O75">
        <f>SUM('18635'!$H$75:'18635'!$M$75)</f>
        <v>0</v>
      </c>
      <c r="P75" s="1"/>
      <c r="Q75" s="1"/>
      <c r="R75">
        <f>SUM('18635'!$O$75:'18635'!$Q$75)+'18635'!$AF$75</f>
        <v>0</v>
      </c>
      <c r="S75">
        <f>SUM('18635'!$R$75:'18635'!$R$75)</f>
        <v>0</v>
      </c>
      <c r="T75">
        <v>66</v>
      </c>
      <c r="V75" s="1"/>
      <c r="W75" s="1"/>
      <c r="X75" s="1"/>
      <c r="AF75">
        <f>'18635'!$G$75*IF(E75&lt;&gt;"",'18635'!$F$75,0)</f>
        <v>0</v>
      </c>
    </row>
    <row r="76" spans="1:32" ht="12.75">
      <c r="A76">
        <v>67</v>
      </c>
      <c r="B76" s="1"/>
      <c r="C76">
        <f>IF(B76&lt;&gt;"",VLOOKUP(B76,iscritti_18635!$A$2:$G$87,4,FALSE),"")</f>
      </c>
      <c r="D76">
        <f>IF(B76&lt;&gt;"",VLOOKUP(B76,iscritti_18635!$A$2:$G$87,2,FALSE),"")</f>
      </c>
      <c r="E76">
        <f>IF(B76&lt;&gt;"",VLOOKUP(B76,iscritti_18635!$A$2:$G$87,3,FALSE),"")</f>
      </c>
      <c r="F76">
        <f>IF(E76&lt;&gt;"",VLOOKUP(E76,'18635'!$AG$3:'18635'!$AH$6,2,FALSE),"")</f>
      </c>
      <c r="G76">
        <f>COUNTA('18635'!$H$76:'18635'!$M$76)</f>
        <v>0</v>
      </c>
      <c r="H76" s="1"/>
      <c r="I76" s="1"/>
      <c r="J76" s="1"/>
      <c r="K76" s="1"/>
      <c r="L76" s="1"/>
      <c r="M76" s="1"/>
      <c r="N76">
        <f>IF('18635'!$G$76&lt;&gt;0,'18635'!$O$76/'18635'!$G$76,"")</f>
      </c>
      <c r="O76">
        <f>SUM('18635'!$H$76:'18635'!$M$76)</f>
        <v>0</v>
      </c>
      <c r="P76" s="1"/>
      <c r="Q76" s="1"/>
      <c r="R76">
        <f>SUM('18635'!$O$76:'18635'!$Q$76)+'18635'!$AF$76</f>
        <v>0</v>
      </c>
      <c r="S76">
        <f>SUM('18635'!$R$76:'18635'!$R$76)</f>
        <v>0</v>
      </c>
      <c r="T76">
        <v>67</v>
      </c>
      <c r="V76" s="1"/>
      <c r="W76" s="1"/>
      <c r="X76" s="1"/>
      <c r="AF76">
        <f>'18635'!$G$76*IF(E76&lt;&gt;"",'18635'!$F$76,0)</f>
        <v>0</v>
      </c>
    </row>
    <row r="77" spans="1:32" ht="12.75">
      <c r="A77">
        <v>68</v>
      </c>
      <c r="B77" s="1"/>
      <c r="C77">
        <f>IF(B77&lt;&gt;"",VLOOKUP(B77,iscritti_18635!$A$2:$G$87,4,FALSE),"")</f>
      </c>
      <c r="D77">
        <f>IF(B77&lt;&gt;"",VLOOKUP(B77,iscritti_18635!$A$2:$G$87,2,FALSE),"")</f>
      </c>
      <c r="E77">
        <f>IF(B77&lt;&gt;"",VLOOKUP(B77,iscritti_18635!$A$2:$G$87,3,FALSE),"")</f>
      </c>
      <c r="F77">
        <f>IF(E77&lt;&gt;"",VLOOKUP(E77,'18635'!$AG$3:'18635'!$AH$6,2,FALSE),"")</f>
      </c>
      <c r="G77">
        <f>COUNTA('18635'!$H$77:'18635'!$M$77)</f>
        <v>0</v>
      </c>
      <c r="H77" s="1"/>
      <c r="I77" s="1"/>
      <c r="J77" s="1"/>
      <c r="K77" s="1"/>
      <c r="L77" s="1"/>
      <c r="M77" s="1"/>
      <c r="N77">
        <f>IF('18635'!$G$77&lt;&gt;0,'18635'!$O$77/'18635'!$G$77,"")</f>
      </c>
      <c r="O77">
        <f>SUM('18635'!$H$77:'18635'!$M$77)</f>
        <v>0</v>
      </c>
      <c r="P77" s="1"/>
      <c r="Q77" s="1"/>
      <c r="R77">
        <f>SUM('18635'!$O$77:'18635'!$Q$77)+'18635'!$AF$77</f>
        <v>0</v>
      </c>
      <c r="S77">
        <f>SUM('18635'!$R$77:'18635'!$R$77)</f>
        <v>0</v>
      </c>
      <c r="T77">
        <v>68</v>
      </c>
      <c r="V77" s="1"/>
      <c r="W77" s="1"/>
      <c r="X77" s="1"/>
      <c r="AF77">
        <f>'18635'!$G$77*IF(E77&lt;&gt;"",'18635'!$F$77,0)</f>
        <v>0</v>
      </c>
    </row>
    <row r="78" spans="1:32" ht="12.75">
      <c r="A78">
        <v>69</v>
      </c>
      <c r="B78" s="1"/>
      <c r="C78">
        <f>IF(B78&lt;&gt;"",VLOOKUP(B78,iscritti_18635!$A$2:$G$87,4,FALSE),"")</f>
      </c>
      <c r="D78">
        <f>IF(B78&lt;&gt;"",VLOOKUP(B78,iscritti_18635!$A$2:$G$87,2,FALSE),"")</f>
      </c>
      <c r="E78">
        <f>IF(B78&lt;&gt;"",VLOOKUP(B78,iscritti_18635!$A$2:$G$87,3,FALSE),"")</f>
      </c>
      <c r="F78">
        <f>IF(E78&lt;&gt;"",VLOOKUP(E78,'18635'!$AG$3:'18635'!$AH$6,2,FALSE),"")</f>
      </c>
      <c r="G78">
        <f>COUNTA('18635'!$H$78:'18635'!$M$78)</f>
        <v>0</v>
      </c>
      <c r="H78" s="1"/>
      <c r="I78" s="1"/>
      <c r="J78" s="1"/>
      <c r="K78" s="1"/>
      <c r="L78" s="1"/>
      <c r="M78" s="1"/>
      <c r="N78">
        <f>IF('18635'!$G$78&lt;&gt;0,'18635'!$O$78/'18635'!$G$78,"")</f>
      </c>
      <c r="O78">
        <f>SUM('18635'!$H$78:'18635'!$M$78)</f>
        <v>0</v>
      </c>
      <c r="P78" s="1"/>
      <c r="Q78" s="1"/>
      <c r="R78">
        <f>SUM('18635'!$O$78:'18635'!$Q$78)+'18635'!$AF$78</f>
        <v>0</v>
      </c>
      <c r="S78">
        <f>SUM('18635'!$R$78:'18635'!$R$78)</f>
        <v>0</v>
      </c>
      <c r="T78">
        <v>69</v>
      </c>
      <c r="V78" s="1"/>
      <c r="W78" s="1"/>
      <c r="X78" s="1"/>
      <c r="AF78">
        <f>'18635'!$G$78*IF(E78&lt;&gt;"",'18635'!$F$78,0)</f>
        <v>0</v>
      </c>
    </row>
    <row r="79" spans="1:32" ht="12.75">
      <c r="A79">
        <v>70</v>
      </c>
      <c r="B79" s="1"/>
      <c r="C79">
        <f>IF(B79&lt;&gt;"",VLOOKUP(B79,iscritti_18635!$A$2:$G$87,4,FALSE),"")</f>
      </c>
      <c r="D79">
        <f>IF(B79&lt;&gt;"",VLOOKUP(B79,iscritti_18635!$A$2:$G$87,2,FALSE),"")</f>
      </c>
      <c r="E79">
        <f>IF(B79&lt;&gt;"",VLOOKUP(B79,iscritti_18635!$A$2:$G$87,3,FALSE),"")</f>
      </c>
      <c r="F79">
        <f>IF(E79&lt;&gt;"",VLOOKUP(E79,'18635'!$AG$3:'18635'!$AH$6,2,FALSE),"")</f>
      </c>
      <c r="G79">
        <f>COUNTA('18635'!$H$79:'18635'!$M$79)</f>
        <v>0</v>
      </c>
      <c r="H79" s="1"/>
      <c r="I79" s="1"/>
      <c r="J79" s="1"/>
      <c r="K79" s="1"/>
      <c r="L79" s="1"/>
      <c r="M79" s="1"/>
      <c r="N79">
        <f>IF('18635'!$G$79&lt;&gt;0,'18635'!$O$79/'18635'!$G$79,"")</f>
      </c>
      <c r="O79">
        <f>SUM('18635'!$H$79:'18635'!$M$79)</f>
        <v>0</v>
      </c>
      <c r="P79" s="1"/>
      <c r="Q79" s="1"/>
      <c r="R79">
        <f>SUM('18635'!$O$79:'18635'!$Q$79)+'18635'!$AF$79</f>
        <v>0</v>
      </c>
      <c r="S79">
        <f>SUM('18635'!$R$79:'18635'!$R$79)</f>
        <v>0</v>
      </c>
      <c r="T79">
        <v>70</v>
      </c>
      <c r="V79" s="1"/>
      <c r="W79" s="1"/>
      <c r="X79" s="1"/>
      <c r="AF79">
        <f>'18635'!$G$79*IF(E79&lt;&gt;"",'18635'!$F$79,0)</f>
        <v>0</v>
      </c>
    </row>
    <row r="80" spans="1:32" ht="12.75">
      <c r="A80">
        <v>71</v>
      </c>
      <c r="B80" s="1"/>
      <c r="C80">
        <f>IF(B80&lt;&gt;"",VLOOKUP(B80,iscritti_18635!$A$2:$G$87,4,FALSE),"")</f>
      </c>
      <c r="D80">
        <f>IF(B80&lt;&gt;"",VLOOKUP(B80,iscritti_18635!$A$2:$G$87,2,FALSE),"")</f>
      </c>
      <c r="E80">
        <f>IF(B80&lt;&gt;"",VLOOKUP(B80,iscritti_18635!$A$2:$G$87,3,FALSE),"")</f>
      </c>
      <c r="F80">
        <f>IF(E80&lt;&gt;"",VLOOKUP(E80,'18635'!$AG$3:'18635'!$AH$6,2,FALSE),"")</f>
      </c>
      <c r="G80">
        <f>COUNTA('18635'!$H$80:'18635'!$M$80)</f>
        <v>0</v>
      </c>
      <c r="H80" s="1"/>
      <c r="I80" s="1"/>
      <c r="J80" s="1"/>
      <c r="K80" s="1"/>
      <c r="L80" s="1"/>
      <c r="M80" s="1"/>
      <c r="N80">
        <f>IF('18635'!$G$80&lt;&gt;0,'18635'!$O$80/'18635'!$G$80,"")</f>
      </c>
      <c r="O80">
        <f>SUM('18635'!$H$80:'18635'!$M$80)</f>
        <v>0</v>
      </c>
      <c r="P80" s="1"/>
      <c r="Q80" s="1"/>
      <c r="R80">
        <f>SUM('18635'!$O$80:'18635'!$Q$80)+'18635'!$AF$80</f>
        <v>0</v>
      </c>
      <c r="S80">
        <f>SUM('18635'!$R$80:'18635'!$R$80)</f>
        <v>0</v>
      </c>
      <c r="T80">
        <v>71</v>
      </c>
      <c r="V80" s="1"/>
      <c r="W80" s="1"/>
      <c r="X80" s="1"/>
      <c r="AF80">
        <f>'18635'!$G$80*IF(E80&lt;&gt;"",'18635'!$F$80,0)</f>
        <v>0</v>
      </c>
    </row>
    <row r="81" spans="1:32" ht="12.75">
      <c r="A81">
        <v>72</v>
      </c>
      <c r="B81" s="1"/>
      <c r="C81">
        <f>IF(B81&lt;&gt;"",VLOOKUP(B81,iscritti_18635!$A$2:$G$87,4,FALSE),"")</f>
      </c>
      <c r="D81">
        <f>IF(B81&lt;&gt;"",VLOOKUP(B81,iscritti_18635!$A$2:$G$87,2,FALSE),"")</f>
      </c>
      <c r="E81">
        <f>IF(B81&lt;&gt;"",VLOOKUP(B81,iscritti_18635!$A$2:$G$87,3,FALSE),"")</f>
      </c>
      <c r="F81">
        <f>IF(E81&lt;&gt;"",VLOOKUP(E81,'18635'!$AG$3:'18635'!$AH$6,2,FALSE),"")</f>
      </c>
      <c r="G81">
        <f>COUNTA('18635'!$H$81:'18635'!$M$81)</f>
        <v>0</v>
      </c>
      <c r="H81" s="1"/>
      <c r="I81" s="1"/>
      <c r="J81" s="1"/>
      <c r="K81" s="1"/>
      <c r="L81" s="1"/>
      <c r="M81" s="1"/>
      <c r="N81">
        <f>IF('18635'!$G$81&lt;&gt;0,'18635'!$O$81/'18635'!$G$81,"")</f>
      </c>
      <c r="O81">
        <f>SUM('18635'!$H$81:'18635'!$M$81)</f>
        <v>0</v>
      </c>
      <c r="P81" s="1"/>
      <c r="Q81" s="1"/>
      <c r="R81">
        <f>SUM('18635'!$O$81:'18635'!$Q$81)+'18635'!$AF$81</f>
        <v>0</v>
      </c>
      <c r="S81">
        <f>SUM('18635'!$R$81:'18635'!$R$81)</f>
        <v>0</v>
      </c>
      <c r="T81">
        <v>72</v>
      </c>
      <c r="V81" s="1"/>
      <c r="W81" s="1"/>
      <c r="X81" s="1"/>
      <c r="AF81">
        <f>'18635'!$G$81*IF(E81&lt;&gt;"",'18635'!$F$81,0)</f>
        <v>0</v>
      </c>
    </row>
    <row r="82" spans="1:32" ht="12.75">
      <c r="A82">
        <v>73</v>
      </c>
      <c r="B82" s="1"/>
      <c r="C82">
        <f>IF(B82&lt;&gt;"",VLOOKUP(B82,iscritti_18635!$A$2:$G$87,4,FALSE),"")</f>
      </c>
      <c r="D82">
        <f>IF(B82&lt;&gt;"",VLOOKUP(B82,iscritti_18635!$A$2:$G$87,2,FALSE),"")</f>
      </c>
      <c r="E82">
        <f>IF(B82&lt;&gt;"",VLOOKUP(B82,iscritti_18635!$A$2:$G$87,3,FALSE),"")</f>
      </c>
      <c r="F82">
        <f>IF(E82&lt;&gt;"",VLOOKUP(E82,'18635'!$AG$3:'18635'!$AH$6,2,FALSE),"")</f>
      </c>
      <c r="G82">
        <f>COUNTA('18635'!$H$82:'18635'!$M$82)</f>
        <v>0</v>
      </c>
      <c r="H82" s="1"/>
      <c r="I82" s="1"/>
      <c r="J82" s="1"/>
      <c r="K82" s="1"/>
      <c r="L82" s="1"/>
      <c r="M82" s="1"/>
      <c r="N82">
        <f>IF('18635'!$G$82&lt;&gt;0,'18635'!$O$82/'18635'!$G$82,"")</f>
      </c>
      <c r="O82">
        <f>SUM('18635'!$H$82:'18635'!$M$82)</f>
        <v>0</v>
      </c>
      <c r="P82" s="1"/>
      <c r="Q82" s="1"/>
      <c r="R82">
        <f>SUM('18635'!$O$82:'18635'!$Q$82)+'18635'!$AF$82</f>
        <v>0</v>
      </c>
      <c r="S82">
        <f>SUM('18635'!$R$82:'18635'!$R$82)</f>
        <v>0</v>
      </c>
      <c r="T82">
        <v>73</v>
      </c>
      <c r="V82" s="1"/>
      <c r="W82" s="1"/>
      <c r="X82" s="1"/>
      <c r="AF82">
        <f>'18635'!$G$82*IF(E82&lt;&gt;"",'18635'!$F$82,0)</f>
        <v>0</v>
      </c>
    </row>
    <row r="83" spans="1:32" ht="12.75">
      <c r="A83">
        <v>74</v>
      </c>
      <c r="B83" s="1"/>
      <c r="C83">
        <f>IF(B83&lt;&gt;"",VLOOKUP(B83,iscritti_18635!$A$2:$G$87,4,FALSE),"")</f>
      </c>
      <c r="D83">
        <f>IF(B83&lt;&gt;"",VLOOKUP(B83,iscritti_18635!$A$2:$G$87,2,FALSE),"")</f>
      </c>
      <c r="E83">
        <f>IF(B83&lt;&gt;"",VLOOKUP(B83,iscritti_18635!$A$2:$G$87,3,FALSE),"")</f>
      </c>
      <c r="F83">
        <f>IF(E83&lt;&gt;"",VLOOKUP(E83,'18635'!$AG$3:'18635'!$AH$6,2,FALSE),"")</f>
      </c>
      <c r="G83">
        <f>COUNTA('18635'!$H$83:'18635'!$M$83)</f>
        <v>0</v>
      </c>
      <c r="H83" s="1"/>
      <c r="I83" s="1"/>
      <c r="J83" s="1"/>
      <c r="K83" s="1"/>
      <c r="L83" s="1"/>
      <c r="M83" s="1"/>
      <c r="N83">
        <f>IF('18635'!$G$83&lt;&gt;0,'18635'!$O$83/'18635'!$G$83,"")</f>
      </c>
      <c r="O83">
        <f>SUM('18635'!$H$83:'18635'!$M$83)</f>
        <v>0</v>
      </c>
      <c r="P83" s="1"/>
      <c r="Q83" s="1"/>
      <c r="R83">
        <f>SUM('18635'!$O$83:'18635'!$Q$83)+'18635'!$AF$83</f>
        <v>0</v>
      </c>
      <c r="S83">
        <f>SUM('18635'!$R$83:'18635'!$R$83)</f>
        <v>0</v>
      </c>
      <c r="T83">
        <v>74</v>
      </c>
      <c r="V83" s="1"/>
      <c r="W83" s="1"/>
      <c r="X83" s="1"/>
      <c r="AF83">
        <f>'18635'!$G$83*IF(E83&lt;&gt;"",'18635'!$F$83,0)</f>
        <v>0</v>
      </c>
    </row>
    <row r="84" spans="1:32" ht="12.75">
      <c r="A84">
        <v>75</v>
      </c>
      <c r="B84" s="1"/>
      <c r="C84">
        <f>IF(B84&lt;&gt;"",VLOOKUP(B84,iscritti_18635!$A$2:$G$87,4,FALSE),"")</f>
      </c>
      <c r="D84">
        <f>IF(B84&lt;&gt;"",VLOOKUP(B84,iscritti_18635!$A$2:$G$87,2,FALSE),"")</f>
      </c>
      <c r="E84">
        <f>IF(B84&lt;&gt;"",VLOOKUP(B84,iscritti_18635!$A$2:$G$87,3,FALSE),"")</f>
      </c>
      <c r="F84">
        <f>IF(E84&lt;&gt;"",VLOOKUP(E84,'18635'!$AG$3:'18635'!$AH$6,2,FALSE),"")</f>
      </c>
      <c r="G84">
        <f>COUNTA('18635'!$H$84:'18635'!$M$84)</f>
        <v>0</v>
      </c>
      <c r="H84" s="1"/>
      <c r="I84" s="1"/>
      <c r="J84" s="1"/>
      <c r="K84" s="1"/>
      <c r="L84" s="1"/>
      <c r="M84" s="1"/>
      <c r="N84">
        <f>IF('18635'!$G$84&lt;&gt;0,'18635'!$O$84/'18635'!$G$84,"")</f>
      </c>
      <c r="O84">
        <f>SUM('18635'!$H$84:'18635'!$M$84)</f>
        <v>0</v>
      </c>
      <c r="P84" s="1"/>
      <c r="Q84" s="1"/>
      <c r="R84">
        <f>SUM('18635'!$O$84:'18635'!$Q$84)+'18635'!$AF$84</f>
        <v>0</v>
      </c>
      <c r="S84">
        <f>SUM('18635'!$R$84:'18635'!$R$84)</f>
        <v>0</v>
      </c>
      <c r="T84">
        <v>75</v>
      </c>
      <c r="V84" s="1"/>
      <c r="W84" s="1"/>
      <c r="X84" s="1"/>
      <c r="AF84">
        <f>'18635'!$G$84*IF(E84&lt;&gt;"",'18635'!$F$84,0)</f>
        <v>0</v>
      </c>
    </row>
    <row r="85" spans="1:32" ht="12.75">
      <c r="A85">
        <v>76</v>
      </c>
      <c r="B85" s="1"/>
      <c r="C85">
        <f>IF(B85&lt;&gt;"",VLOOKUP(B85,iscritti_18635!$A$2:$G$87,4,FALSE),"")</f>
      </c>
      <c r="D85">
        <f>IF(B85&lt;&gt;"",VLOOKUP(B85,iscritti_18635!$A$2:$G$87,2,FALSE),"")</f>
      </c>
      <c r="E85">
        <f>IF(B85&lt;&gt;"",VLOOKUP(B85,iscritti_18635!$A$2:$G$87,3,FALSE),"")</f>
      </c>
      <c r="F85">
        <f>IF(E85&lt;&gt;"",VLOOKUP(E85,'18635'!$AG$3:'18635'!$AH$6,2,FALSE),"")</f>
      </c>
      <c r="G85">
        <f>COUNTA('18635'!$H$85:'18635'!$M$85)</f>
        <v>0</v>
      </c>
      <c r="H85" s="1"/>
      <c r="I85" s="1"/>
      <c r="J85" s="1"/>
      <c r="K85" s="1"/>
      <c r="L85" s="1"/>
      <c r="M85" s="1"/>
      <c r="N85">
        <f>IF('18635'!$G$85&lt;&gt;0,'18635'!$O$85/'18635'!$G$85,"")</f>
      </c>
      <c r="O85">
        <f>SUM('18635'!$H$85:'18635'!$M$85)</f>
        <v>0</v>
      </c>
      <c r="P85" s="1"/>
      <c r="Q85" s="1"/>
      <c r="R85">
        <f>SUM('18635'!$O$85:'18635'!$Q$85)+'18635'!$AF$85</f>
        <v>0</v>
      </c>
      <c r="S85">
        <f>SUM('18635'!$R$85:'18635'!$R$85)</f>
        <v>0</v>
      </c>
      <c r="T85">
        <v>76</v>
      </c>
      <c r="V85" s="1"/>
      <c r="W85" s="1"/>
      <c r="X85" s="1"/>
      <c r="AF85">
        <f>'18635'!$G$85*IF(E85&lt;&gt;"",'18635'!$F$85,0)</f>
        <v>0</v>
      </c>
    </row>
    <row r="86" spans="1:32" ht="12.75">
      <c r="A86">
        <v>77</v>
      </c>
      <c r="B86" s="1"/>
      <c r="C86">
        <f>IF(B86&lt;&gt;"",VLOOKUP(B86,iscritti_18635!$A$2:$G$87,4,FALSE),"")</f>
      </c>
      <c r="D86">
        <f>IF(B86&lt;&gt;"",VLOOKUP(B86,iscritti_18635!$A$2:$G$87,2,FALSE),"")</f>
      </c>
      <c r="E86">
        <f>IF(B86&lt;&gt;"",VLOOKUP(B86,iscritti_18635!$A$2:$G$87,3,FALSE),"")</f>
      </c>
      <c r="F86">
        <f>IF(E86&lt;&gt;"",VLOOKUP(E86,'18635'!$AG$3:'18635'!$AH$6,2,FALSE),"")</f>
      </c>
      <c r="G86">
        <f>COUNTA('18635'!$H$86:'18635'!$M$86)</f>
        <v>0</v>
      </c>
      <c r="H86" s="1"/>
      <c r="I86" s="1"/>
      <c r="J86" s="1"/>
      <c r="K86" s="1"/>
      <c r="L86" s="1"/>
      <c r="M86" s="1"/>
      <c r="N86">
        <f>IF('18635'!$G$86&lt;&gt;0,'18635'!$O$86/'18635'!$G$86,"")</f>
      </c>
      <c r="O86">
        <f>SUM('18635'!$H$86:'18635'!$M$86)</f>
        <v>0</v>
      </c>
      <c r="P86" s="1"/>
      <c r="Q86" s="1"/>
      <c r="R86">
        <f>SUM('18635'!$O$86:'18635'!$Q$86)+'18635'!$AF$86</f>
        <v>0</v>
      </c>
      <c r="S86">
        <f>SUM('18635'!$R$86:'18635'!$R$86)</f>
        <v>0</v>
      </c>
      <c r="T86">
        <v>77</v>
      </c>
      <c r="V86" s="1"/>
      <c r="W86" s="1"/>
      <c r="X86" s="1"/>
      <c r="AF86">
        <f>'18635'!$G$86*IF(E86&lt;&gt;"",'18635'!$F$86,0)</f>
        <v>0</v>
      </c>
    </row>
    <row r="87" spans="1:32" ht="12.75">
      <c r="A87">
        <v>78</v>
      </c>
      <c r="B87" s="1"/>
      <c r="C87">
        <f>IF(B87&lt;&gt;"",VLOOKUP(B87,iscritti_18635!$A$2:$G$87,4,FALSE),"")</f>
      </c>
      <c r="D87">
        <f>IF(B87&lt;&gt;"",VLOOKUP(B87,iscritti_18635!$A$2:$G$87,2,FALSE),"")</f>
      </c>
      <c r="E87">
        <f>IF(B87&lt;&gt;"",VLOOKUP(B87,iscritti_18635!$A$2:$G$87,3,FALSE),"")</f>
      </c>
      <c r="F87">
        <f>IF(E87&lt;&gt;"",VLOOKUP(E87,'18635'!$AG$3:'18635'!$AH$6,2,FALSE),"")</f>
      </c>
      <c r="G87">
        <f>COUNTA('18635'!$H$87:'18635'!$M$87)</f>
        <v>0</v>
      </c>
      <c r="H87" s="1"/>
      <c r="I87" s="1"/>
      <c r="J87" s="1"/>
      <c r="K87" s="1"/>
      <c r="L87" s="1"/>
      <c r="M87" s="1"/>
      <c r="N87">
        <f>IF('18635'!$G$87&lt;&gt;0,'18635'!$O$87/'18635'!$G$87,"")</f>
      </c>
      <c r="O87">
        <f>SUM('18635'!$H$87:'18635'!$M$87)</f>
        <v>0</v>
      </c>
      <c r="P87" s="1"/>
      <c r="Q87" s="1"/>
      <c r="R87">
        <f>SUM('18635'!$O$87:'18635'!$Q$87)+'18635'!$AF$87</f>
        <v>0</v>
      </c>
      <c r="S87">
        <f>SUM('18635'!$R$87:'18635'!$R$87)</f>
        <v>0</v>
      </c>
      <c r="T87">
        <v>78</v>
      </c>
      <c r="V87" s="1"/>
      <c r="W87" s="1"/>
      <c r="X87" s="1"/>
      <c r="AF87">
        <f>'18635'!$G$87*IF(E87&lt;&gt;"",'18635'!$F$87,0)</f>
        <v>0</v>
      </c>
    </row>
    <row r="88" spans="1:32" ht="12.75">
      <c r="A88">
        <v>79</v>
      </c>
      <c r="B88" s="1"/>
      <c r="C88">
        <f>IF(B88&lt;&gt;"",VLOOKUP(B88,iscritti_18635!$A$2:$G$87,4,FALSE),"")</f>
      </c>
      <c r="D88">
        <f>IF(B88&lt;&gt;"",VLOOKUP(B88,iscritti_18635!$A$2:$G$87,2,FALSE),"")</f>
      </c>
      <c r="E88">
        <f>IF(B88&lt;&gt;"",VLOOKUP(B88,iscritti_18635!$A$2:$G$87,3,FALSE),"")</f>
      </c>
      <c r="F88">
        <f>IF(E88&lt;&gt;"",VLOOKUP(E88,'18635'!$AG$3:'18635'!$AH$6,2,FALSE),"")</f>
      </c>
      <c r="G88">
        <f>COUNTA('18635'!$H$88:'18635'!$M$88)</f>
        <v>0</v>
      </c>
      <c r="H88" s="1"/>
      <c r="I88" s="1"/>
      <c r="J88" s="1"/>
      <c r="K88" s="1"/>
      <c r="L88" s="1"/>
      <c r="M88" s="1"/>
      <c r="N88">
        <f>IF('18635'!$G$88&lt;&gt;0,'18635'!$O$88/'18635'!$G$88,"")</f>
      </c>
      <c r="O88">
        <f>SUM('18635'!$H$88:'18635'!$M$88)</f>
        <v>0</v>
      </c>
      <c r="P88" s="1"/>
      <c r="Q88" s="1"/>
      <c r="R88">
        <f>SUM('18635'!$O$88:'18635'!$Q$88)+'18635'!$AF$88</f>
        <v>0</v>
      </c>
      <c r="S88">
        <f>SUM('18635'!$R$88:'18635'!$R$88)</f>
        <v>0</v>
      </c>
      <c r="T88">
        <v>79</v>
      </c>
      <c r="V88" s="1"/>
      <c r="W88" s="1"/>
      <c r="X88" s="1"/>
      <c r="AF88">
        <f>'18635'!$G$88*IF(E88&lt;&gt;"",'18635'!$F$88,0)</f>
        <v>0</v>
      </c>
    </row>
    <row r="89" spans="1:32" ht="12.75">
      <c r="A89">
        <v>80</v>
      </c>
      <c r="B89" s="1"/>
      <c r="C89">
        <f>IF(B89&lt;&gt;"",VLOOKUP(B89,iscritti_18635!$A$2:$G$87,4,FALSE),"")</f>
      </c>
      <c r="D89">
        <f>IF(B89&lt;&gt;"",VLOOKUP(B89,iscritti_18635!$A$2:$G$87,2,FALSE),"")</f>
      </c>
      <c r="E89">
        <f>IF(B89&lt;&gt;"",VLOOKUP(B89,iscritti_18635!$A$2:$G$87,3,FALSE),"")</f>
      </c>
      <c r="F89">
        <f>IF(E89&lt;&gt;"",VLOOKUP(E89,'18635'!$AG$3:'18635'!$AH$6,2,FALSE),"")</f>
      </c>
      <c r="G89">
        <f>COUNTA('18635'!$H$89:'18635'!$M$89)</f>
        <v>0</v>
      </c>
      <c r="H89" s="1"/>
      <c r="I89" s="1"/>
      <c r="J89" s="1"/>
      <c r="K89" s="1"/>
      <c r="L89" s="1"/>
      <c r="M89" s="1"/>
      <c r="N89">
        <f>IF('18635'!$G$89&lt;&gt;0,'18635'!$O$89/'18635'!$G$89,"")</f>
      </c>
      <c r="O89">
        <f>SUM('18635'!$H$89:'18635'!$M$89)</f>
        <v>0</v>
      </c>
      <c r="P89" s="1"/>
      <c r="Q89" s="1"/>
      <c r="R89">
        <f>SUM('18635'!$O$89:'18635'!$Q$89)+'18635'!$AF$89</f>
        <v>0</v>
      </c>
      <c r="S89">
        <f>SUM('18635'!$R$89:'18635'!$R$89)</f>
        <v>0</v>
      </c>
      <c r="T89">
        <v>80</v>
      </c>
      <c r="V89" s="1"/>
      <c r="W89" s="1"/>
      <c r="X89" s="1"/>
      <c r="AF89">
        <f>'18635'!$G$89*IF(E89&lt;&gt;"",'18635'!$F$89,0)</f>
        <v>0</v>
      </c>
    </row>
    <row r="90" spans="1:32" ht="12.75">
      <c r="A90">
        <v>81</v>
      </c>
      <c r="B90" s="1"/>
      <c r="C90">
        <f>IF(B90&lt;&gt;"",VLOOKUP(B90,iscritti_18635!$A$2:$G$87,4,FALSE),"")</f>
      </c>
      <c r="D90">
        <f>IF(B90&lt;&gt;"",VLOOKUP(B90,iscritti_18635!$A$2:$G$87,2,FALSE),"")</f>
      </c>
      <c r="E90">
        <f>IF(B90&lt;&gt;"",VLOOKUP(B90,iscritti_18635!$A$2:$G$87,3,FALSE),"")</f>
      </c>
      <c r="F90">
        <f>IF(E90&lt;&gt;"",VLOOKUP(E90,'18635'!$AG$3:'18635'!$AH$6,2,FALSE),"")</f>
      </c>
      <c r="G90">
        <f>COUNTA('18635'!$H$90:'18635'!$M$90)</f>
        <v>0</v>
      </c>
      <c r="H90" s="1"/>
      <c r="I90" s="1"/>
      <c r="J90" s="1"/>
      <c r="K90" s="1"/>
      <c r="L90" s="1"/>
      <c r="M90" s="1"/>
      <c r="N90">
        <f>IF('18635'!$G$90&lt;&gt;0,'18635'!$O$90/'18635'!$G$90,"")</f>
      </c>
      <c r="O90">
        <f>SUM('18635'!$H$90:'18635'!$M$90)</f>
        <v>0</v>
      </c>
      <c r="P90" s="1"/>
      <c r="Q90" s="1"/>
      <c r="R90">
        <f>SUM('18635'!$O$90:'18635'!$Q$90)+'18635'!$AF$90</f>
        <v>0</v>
      </c>
      <c r="S90">
        <f>SUM('18635'!$R$90:'18635'!$R$90)</f>
        <v>0</v>
      </c>
      <c r="T90">
        <v>81</v>
      </c>
      <c r="V90" s="1"/>
      <c r="W90" s="1"/>
      <c r="X90" s="1"/>
      <c r="AF90">
        <f>'18635'!$G$90*IF(E90&lt;&gt;"",'18635'!$F$90,0)</f>
        <v>0</v>
      </c>
    </row>
    <row r="91" spans="1:32" ht="12.75">
      <c r="A91">
        <v>82</v>
      </c>
      <c r="B91" s="1"/>
      <c r="C91">
        <f>IF(B91&lt;&gt;"",VLOOKUP(B91,iscritti_18635!$A$2:$G$87,4,FALSE),"")</f>
      </c>
      <c r="D91">
        <f>IF(B91&lt;&gt;"",VLOOKUP(B91,iscritti_18635!$A$2:$G$87,2,FALSE),"")</f>
      </c>
      <c r="E91">
        <f>IF(B91&lt;&gt;"",VLOOKUP(B91,iscritti_18635!$A$2:$G$87,3,FALSE),"")</f>
      </c>
      <c r="F91">
        <f>IF(E91&lt;&gt;"",VLOOKUP(E91,'18635'!$AG$3:'18635'!$AH$6,2,FALSE),"")</f>
      </c>
      <c r="G91">
        <f>COUNTA('18635'!$H$91:'18635'!$M$91)</f>
        <v>0</v>
      </c>
      <c r="H91" s="1"/>
      <c r="I91" s="1"/>
      <c r="J91" s="1"/>
      <c r="K91" s="1"/>
      <c r="L91" s="1"/>
      <c r="M91" s="1"/>
      <c r="N91">
        <f>IF('18635'!$G$91&lt;&gt;0,'18635'!$O$91/'18635'!$G$91,"")</f>
      </c>
      <c r="O91">
        <f>SUM('18635'!$H$91:'18635'!$M$91)</f>
        <v>0</v>
      </c>
      <c r="P91" s="1"/>
      <c r="Q91" s="1"/>
      <c r="R91">
        <f>SUM('18635'!$O$91:'18635'!$Q$91)+'18635'!$AF$91</f>
        <v>0</v>
      </c>
      <c r="S91">
        <f>SUM('18635'!$R$91:'18635'!$R$91)</f>
        <v>0</v>
      </c>
      <c r="T91">
        <v>82</v>
      </c>
      <c r="V91" s="1"/>
      <c r="W91" s="1"/>
      <c r="X91" s="1"/>
      <c r="AF91">
        <f>'18635'!$G$91*IF(E91&lt;&gt;"",'18635'!$F$91,0)</f>
        <v>0</v>
      </c>
    </row>
    <row r="92" spans="1:32" ht="12.75">
      <c r="A92">
        <v>83</v>
      </c>
      <c r="B92" s="1"/>
      <c r="C92">
        <f>IF(B92&lt;&gt;"",VLOOKUP(B92,iscritti_18635!$A$2:$G$87,4,FALSE),"")</f>
      </c>
      <c r="D92">
        <f>IF(B92&lt;&gt;"",VLOOKUP(B92,iscritti_18635!$A$2:$G$87,2,FALSE),"")</f>
      </c>
      <c r="E92">
        <f>IF(B92&lt;&gt;"",VLOOKUP(B92,iscritti_18635!$A$2:$G$87,3,FALSE),"")</f>
      </c>
      <c r="F92">
        <f>IF(E92&lt;&gt;"",VLOOKUP(E92,'18635'!$AG$3:'18635'!$AH$6,2,FALSE),"")</f>
      </c>
      <c r="G92">
        <f>COUNTA('18635'!$H$92:'18635'!$M$92)</f>
        <v>0</v>
      </c>
      <c r="H92" s="1"/>
      <c r="I92" s="1"/>
      <c r="J92" s="1"/>
      <c r="K92" s="1"/>
      <c r="L92" s="1"/>
      <c r="M92" s="1"/>
      <c r="N92">
        <f>IF('18635'!$G$92&lt;&gt;0,'18635'!$O$92/'18635'!$G$92,"")</f>
      </c>
      <c r="O92">
        <f>SUM('18635'!$H$92:'18635'!$M$92)</f>
        <v>0</v>
      </c>
      <c r="P92" s="1"/>
      <c r="Q92" s="1"/>
      <c r="R92">
        <f>SUM('18635'!$O$92:'18635'!$Q$92)+'18635'!$AF$92</f>
        <v>0</v>
      </c>
      <c r="S92">
        <f>SUM('18635'!$R$92:'18635'!$R$92)</f>
        <v>0</v>
      </c>
      <c r="T92">
        <v>83</v>
      </c>
      <c r="V92" s="1"/>
      <c r="W92" s="1"/>
      <c r="X92" s="1"/>
      <c r="AF92">
        <f>'18635'!$G$92*IF(E92&lt;&gt;"",'18635'!$F$92,0)</f>
        <v>0</v>
      </c>
    </row>
    <row r="93" spans="1:32" ht="12.75">
      <c r="A93">
        <v>84</v>
      </c>
      <c r="B93" s="1"/>
      <c r="C93">
        <f>IF(B93&lt;&gt;"",VLOOKUP(B93,iscritti_18635!$A$2:$G$87,4,FALSE),"")</f>
      </c>
      <c r="D93">
        <f>IF(B93&lt;&gt;"",VLOOKUP(B93,iscritti_18635!$A$2:$G$87,2,FALSE),"")</f>
      </c>
      <c r="E93">
        <f>IF(B93&lt;&gt;"",VLOOKUP(B93,iscritti_18635!$A$2:$G$87,3,FALSE),"")</f>
      </c>
      <c r="F93">
        <f>IF(E93&lt;&gt;"",VLOOKUP(E93,'18635'!$AG$3:'18635'!$AH$6,2,FALSE),"")</f>
      </c>
      <c r="G93">
        <f>COUNTA('18635'!$H$93:'18635'!$M$93)</f>
        <v>0</v>
      </c>
      <c r="H93" s="1"/>
      <c r="I93" s="1"/>
      <c r="J93" s="1"/>
      <c r="K93" s="1"/>
      <c r="L93" s="1"/>
      <c r="M93" s="1"/>
      <c r="N93">
        <f>IF('18635'!$G$93&lt;&gt;0,'18635'!$O$93/'18635'!$G$93,"")</f>
      </c>
      <c r="O93">
        <f>SUM('18635'!$H$93:'18635'!$M$93)</f>
        <v>0</v>
      </c>
      <c r="P93" s="1"/>
      <c r="Q93" s="1"/>
      <c r="R93">
        <f>SUM('18635'!$O$93:'18635'!$Q$93)+'18635'!$AF$93</f>
        <v>0</v>
      </c>
      <c r="S93">
        <f>SUM('18635'!$R$93:'18635'!$R$93)</f>
        <v>0</v>
      </c>
      <c r="T93">
        <v>84</v>
      </c>
      <c r="V93" s="1"/>
      <c r="W93" s="1"/>
      <c r="X93" s="1"/>
      <c r="AF93">
        <f>'18635'!$G$93*IF(E93&lt;&gt;"",'18635'!$F$93,0)</f>
        <v>0</v>
      </c>
    </row>
    <row r="94" spans="1:32" ht="12.75">
      <c r="A94">
        <v>85</v>
      </c>
      <c r="B94" s="1"/>
      <c r="C94">
        <f>IF(B94&lt;&gt;"",VLOOKUP(B94,iscritti_18635!$A$2:$G$87,4,FALSE),"")</f>
      </c>
      <c r="D94">
        <f>IF(B94&lt;&gt;"",VLOOKUP(B94,iscritti_18635!$A$2:$G$87,2,FALSE),"")</f>
      </c>
      <c r="E94">
        <f>IF(B94&lt;&gt;"",VLOOKUP(B94,iscritti_18635!$A$2:$G$87,3,FALSE),"")</f>
      </c>
      <c r="F94">
        <f>IF(E94&lt;&gt;"",VLOOKUP(E94,'18635'!$AG$3:'18635'!$AH$6,2,FALSE),"")</f>
      </c>
      <c r="G94">
        <f>COUNTA('18635'!$H$94:'18635'!$M$94)</f>
        <v>0</v>
      </c>
      <c r="H94" s="1"/>
      <c r="I94" s="1"/>
      <c r="J94" s="1"/>
      <c r="K94" s="1"/>
      <c r="L94" s="1"/>
      <c r="M94" s="1"/>
      <c r="N94">
        <f>IF('18635'!$G$94&lt;&gt;0,'18635'!$O$94/'18635'!$G$94,"")</f>
      </c>
      <c r="O94">
        <f>SUM('18635'!$H$94:'18635'!$M$94)</f>
        <v>0</v>
      </c>
      <c r="P94" s="1"/>
      <c r="Q94" s="1"/>
      <c r="R94">
        <f>SUM('18635'!$O$94:'18635'!$Q$94)+'18635'!$AF$94</f>
        <v>0</v>
      </c>
      <c r="S94">
        <f>SUM('18635'!$R$94:'18635'!$R$94)</f>
        <v>0</v>
      </c>
      <c r="T94">
        <v>85</v>
      </c>
      <c r="V94" s="1"/>
      <c r="W94" s="1"/>
      <c r="X94" s="1"/>
      <c r="AF94">
        <f>'18635'!$G$94*IF(E94&lt;&gt;"",'18635'!$F$94,0)</f>
        <v>0</v>
      </c>
    </row>
    <row r="95" spans="1:32" ht="12.75">
      <c r="A95">
        <v>86</v>
      </c>
      <c r="B95" s="1"/>
      <c r="C95">
        <f>IF(B95&lt;&gt;"",VLOOKUP(B95,iscritti_18635!$A$2:$G$87,4,FALSE),"")</f>
      </c>
      <c r="D95">
        <f>IF(B95&lt;&gt;"",VLOOKUP(B95,iscritti_18635!$A$2:$G$87,2,FALSE),"")</f>
      </c>
      <c r="E95">
        <f>IF(B95&lt;&gt;"",VLOOKUP(B95,iscritti_18635!$A$2:$G$87,3,FALSE),"")</f>
      </c>
      <c r="F95">
        <f>IF(E95&lt;&gt;"",VLOOKUP(E95,'18635'!$AG$3:'18635'!$AH$6,2,FALSE),"")</f>
      </c>
      <c r="G95">
        <f>COUNTA('18635'!$H$95:'18635'!$M$95)</f>
        <v>0</v>
      </c>
      <c r="H95" s="1"/>
      <c r="I95" s="1"/>
      <c r="J95" s="1"/>
      <c r="K95" s="1"/>
      <c r="L95" s="1"/>
      <c r="M95" s="1"/>
      <c r="N95">
        <f>IF('18635'!$G$95&lt;&gt;0,'18635'!$O$95/'18635'!$G$95,"")</f>
      </c>
      <c r="O95">
        <f>SUM('18635'!$H$95:'18635'!$M$95)</f>
        <v>0</v>
      </c>
      <c r="P95" s="1"/>
      <c r="Q95" s="1"/>
      <c r="R95">
        <f>SUM('18635'!$O$95:'18635'!$Q$95)+'18635'!$AF$95</f>
        <v>0</v>
      </c>
      <c r="S95">
        <f>SUM('18635'!$R$95:'18635'!$R$95)</f>
        <v>0</v>
      </c>
      <c r="T95">
        <v>86</v>
      </c>
      <c r="V95" s="1"/>
      <c r="W95" s="1"/>
      <c r="X95" s="1"/>
      <c r="AF95">
        <f>'18635'!$G$95*IF(E95&lt;&gt;"",'18635'!$F$95,0)</f>
        <v>0</v>
      </c>
    </row>
    <row r="96" spans="1:32" ht="12.75">
      <c r="A96">
        <v>87</v>
      </c>
      <c r="B96" s="1"/>
      <c r="C96">
        <f>IF(B96&lt;&gt;"",VLOOKUP(B96,iscritti_18635!$A$2:$G$87,4,FALSE),"")</f>
      </c>
      <c r="D96">
        <f>IF(B96&lt;&gt;"",VLOOKUP(B96,iscritti_18635!$A$2:$G$87,2,FALSE),"")</f>
      </c>
      <c r="E96">
        <f>IF(B96&lt;&gt;"",VLOOKUP(B96,iscritti_18635!$A$2:$G$87,3,FALSE),"")</f>
      </c>
      <c r="F96">
        <f>IF(E96&lt;&gt;"",VLOOKUP(E96,'18635'!$AG$3:'18635'!$AH$6,2,FALSE),"")</f>
      </c>
      <c r="G96">
        <f>COUNTA('18635'!$H$96:'18635'!$M$96)</f>
        <v>0</v>
      </c>
      <c r="H96" s="1"/>
      <c r="I96" s="1"/>
      <c r="J96" s="1"/>
      <c r="K96" s="1"/>
      <c r="L96" s="1"/>
      <c r="M96" s="1"/>
      <c r="N96">
        <f>IF('18635'!$G$96&lt;&gt;0,'18635'!$O$96/'18635'!$G$96,"")</f>
      </c>
      <c r="O96">
        <f>SUM('18635'!$H$96:'18635'!$M$96)</f>
        <v>0</v>
      </c>
      <c r="P96" s="1"/>
      <c r="Q96" s="1"/>
      <c r="R96">
        <f>SUM('18635'!$O$96:'18635'!$Q$96)+'18635'!$AF$96</f>
        <v>0</v>
      </c>
      <c r="S96">
        <f>SUM('18635'!$R$96:'18635'!$R$96)</f>
        <v>0</v>
      </c>
      <c r="T96">
        <v>87</v>
      </c>
      <c r="V96" s="1"/>
      <c r="W96" s="1"/>
      <c r="X96" s="1"/>
      <c r="AF96">
        <f>'18635'!$G$96*IF(E96&lt;&gt;"",'18635'!$F$96,0)</f>
        <v>0</v>
      </c>
    </row>
    <row r="97" spans="1:32" ht="12.75">
      <c r="A97">
        <v>88</v>
      </c>
      <c r="B97" s="1"/>
      <c r="C97">
        <f>IF(B97&lt;&gt;"",VLOOKUP(B97,iscritti_18635!$A$2:$G$87,4,FALSE),"")</f>
      </c>
      <c r="D97">
        <f>IF(B97&lt;&gt;"",VLOOKUP(B97,iscritti_18635!$A$2:$G$87,2,FALSE),"")</f>
      </c>
      <c r="E97">
        <f>IF(B97&lt;&gt;"",VLOOKUP(B97,iscritti_18635!$A$2:$G$87,3,FALSE),"")</f>
      </c>
      <c r="F97">
        <f>IF(E97&lt;&gt;"",VLOOKUP(E97,'18635'!$AG$3:'18635'!$AH$6,2,FALSE),"")</f>
      </c>
      <c r="G97">
        <f>COUNTA('18635'!$H$97:'18635'!$M$97)</f>
        <v>0</v>
      </c>
      <c r="H97" s="1"/>
      <c r="I97" s="1"/>
      <c r="J97" s="1"/>
      <c r="K97" s="1"/>
      <c r="L97" s="1"/>
      <c r="M97" s="1"/>
      <c r="N97">
        <f>IF('18635'!$G$97&lt;&gt;0,'18635'!$O$97/'18635'!$G$97,"")</f>
      </c>
      <c r="O97">
        <f>SUM('18635'!$H$97:'18635'!$M$97)</f>
        <v>0</v>
      </c>
      <c r="P97" s="1"/>
      <c r="Q97" s="1"/>
      <c r="R97">
        <f>SUM('18635'!$O$97:'18635'!$Q$97)+'18635'!$AF$97</f>
        <v>0</v>
      </c>
      <c r="S97">
        <f>SUM('18635'!$R$97:'18635'!$R$97)</f>
        <v>0</v>
      </c>
      <c r="T97">
        <v>88</v>
      </c>
      <c r="V97" s="1"/>
      <c r="W97" s="1"/>
      <c r="X97" s="1"/>
      <c r="AF97">
        <f>'18635'!$G$97*IF(E97&lt;&gt;"",'18635'!$F$97,0)</f>
        <v>0</v>
      </c>
    </row>
    <row r="98" spans="1:32" ht="12.75">
      <c r="A98">
        <v>89</v>
      </c>
      <c r="B98" s="1"/>
      <c r="C98">
        <f>IF(B98&lt;&gt;"",VLOOKUP(B98,iscritti_18635!$A$2:$G$87,4,FALSE),"")</f>
      </c>
      <c r="D98">
        <f>IF(B98&lt;&gt;"",VLOOKUP(B98,iscritti_18635!$A$2:$G$87,2,FALSE),"")</f>
      </c>
      <c r="E98">
        <f>IF(B98&lt;&gt;"",VLOOKUP(B98,iscritti_18635!$A$2:$G$87,3,FALSE),"")</f>
      </c>
      <c r="F98">
        <f>IF(E98&lt;&gt;"",VLOOKUP(E98,'18635'!$AG$3:'18635'!$AH$6,2,FALSE),"")</f>
      </c>
      <c r="G98">
        <f>COUNTA('18635'!$H$98:'18635'!$M$98)</f>
        <v>0</v>
      </c>
      <c r="H98" s="1"/>
      <c r="I98" s="1"/>
      <c r="J98" s="1"/>
      <c r="K98" s="1"/>
      <c r="L98" s="1"/>
      <c r="M98" s="1"/>
      <c r="N98">
        <f>IF('18635'!$G$98&lt;&gt;0,'18635'!$O$98/'18635'!$G$98,"")</f>
      </c>
      <c r="O98">
        <f>SUM('18635'!$H$98:'18635'!$M$98)</f>
        <v>0</v>
      </c>
      <c r="P98" s="1"/>
      <c r="Q98" s="1"/>
      <c r="R98">
        <f>SUM('18635'!$O$98:'18635'!$Q$98)+'18635'!$AF$98</f>
        <v>0</v>
      </c>
      <c r="S98">
        <f>SUM('18635'!$R$98:'18635'!$R$98)</f>
        <v>0</v>
      </c>
      <c r="T98">
        <v>89</v>
      </c>
      <c r="V98" s="1"/>
      <c r="W98" s="1"/>
      <c r="X98" s="1"/>
      <c r="AF98">
        <f>'18635'!$G$98*IF(E98&lt;&gt;"",'18635'!$F$98,0)</f>
        <v>0</v>
      </c>
    </row>
    <row r="99" spans="1:32" ht="12.75">
      <c r="A99">
        <v>90</v>
      </c>
      <c r="B99" s="1"/>
      <c r="C99">
        <f>IF(B99&lt;&gt;"",VLOOKUP(B99,iscritti_18635!$A$2:$G$87,4,FALSE),"")</f>
      </c>
      <c r="D99">
        <f>IF(B99&lt;&gt;"",VLOOKUP(B99,iscritti_18635!$A$2:$G$87,2,FALSE),"")</f>
      </c>
      <c r="E99">
        <f>IF(B99&lt;&gt;"",VLOOKUP(B99,iscritti_18635!$A$2:$G$87,3,FALSE),"")</f>
      </c>
      <c r="F99">
        <f>IF(E99&lt;&gt;"",VLOOKUP(E99,'18635'!$AG$3:'18635'!$AH$6,2,FALSE),"")</f>
      </c>
      <c r="G99">
        <f>COUNTA('18635'!$H$99:'18635'!$M$99)</f>
        <v>0</v>
      </c>
      <c r="H99" s="1"/>
      <c r="I99" s="1"/>
      <c r="J99" s="1"/>
      <c r="K99" s="1"/>
      <c r="L99" s="1"/>
      <c r="M99" s="1"/>
      <c r="N99">
        <f>IF('18635'!$G$99&lt;&gt;0,'18635'!$O$99/'18635'!$G$99,"")</f>
      </c>
      <c r="O99">
        <f>SUM('18635'!$H$99:'18635'!$M$99)</f>
        <v>0</v>
      </c>
      <c r="P99" s="1"/>
      <c r="Q99" s="1"/>
      <c r="R99">
        <f>SUM('18635'!$O$99:'18635'!$Q$99)+'18635'!$AF$99</f>
        <v>0</v>
      </c>
      <c r="S99">
        <f>SUM('18635'!$R$99:'18635'!$R$99)</f>
        <v>0</v>
      </c>
      <c r="T99">
        <v>90</v>
      </c>
      <c r="V99" s="1"/>
      <c r="W99" s="1"/>
      <c r="X99" s="1"/>
      <c r="AF99">
        <f>'18635'!$G$99*IF(E99&lt;&gt;"",'18635'!$F$99,0)</f>
        <v>0</v>
      </c>
    </row>
    <row r="100" spans="1:32" ht="12.75">
      <c r="A100">
        <v>91</v>
      </c>
      <c r="B100" s="1"/>
      <c r="C100">
        <f>IF(B100&lt;&gt;"",VLOOKUP(B100,iscritti_18635!$A$2:$G$87,4,FALSE),"")</f>
      </c>
      <c r="D100">
        <f>IF(B100&lt;&gt;"",VLOOKUP(B100,iscritti_18635!$A$2:$G$87,2,FALSE),"")</f>
      </c>
      <c r="E100">
        <f>IF(B100&lt;&gt;"",VLOOKUP(B100,iscritti_18635!$A$2:$G$87,3,FALSE),"")</f>
      </c>
      <c r="F100">
        <f>IF(E100&lt;&gt;"",VLOOKUP(E100,'18635'!$AG$3:'18635'!$AH$6,2,FALSE),"")</f>
      </c>
      <c r="G100">
        <f>COUNTA('18635'!$H$100:'18635'!$M$100)</f>
        <v>0</v>
      </c>
      <c r="H100" s="1"/>
      <c r="I100" s="1"/>
      <c r="J100" s="1"/>
      <c r="K100" s="1"/>
      <c r="L100" s="1"/>
      <c r="M100" s="1"/>
      <c r="N100">
        <f>IF('18635'!$G$100&lt;&gt;0,'18635'!$O$100/'18635'!$G$100,"")</f>
      </c>
      <c r="O100">
        <f>SUM('18635'!$H$100:'18635'!$M$100)</f>
        <v>0</v>
      </c>
      <c r="P100" s="1"/>
      <c r="Q100" s="1"/>
      <c r="R100">
        <f>SUM('18635'!$O$100:'18635'!$Q$100)+'18635'!$AF$100</f>
        <v>0</v>
      </c>
      <c r="S100">
        <f>SUM('18635'!$R$100:'18635'!$R$100)</f>
        <v>0</v>
      </c>
      <c r="T100">
        <v>91</v>
      </c>
      <c r="V100" s="1"/>
      <c r="W100" s="1"/>
      <c r="X100" s="1"/>
      <c r="AF100">
        <f>'18635'!$G$100*IF(E100&lt;&gt;"",'18635'!$F$100,0)</f>
        <v>0</v>
      </c>
    </row>
    <row r="101" spans="1:32" ht="12.75">
      <c r="A101">
        <v>92</v>
      </c>
      <c r="B101" s="1"/>
      <c r="C101">
        <f>IF(B101&lt;&gt;"",VLOOKUP(B101,iscritti_18635!$A$2:$G$87,4,FALSE),"")</f>
      </c>
      <c r="D101">
        <f>IF(B101&lt;&gt;"",VLOOKUP(B101,iscritti_18635!$A$2:$G$87,2,FALSE),"")</f>
      </c>
      <c r="E101">
        <f>IF(B101&lt;&gt;"",VLOOKUP(B101,iscritti_18635!$A$2:$G$87,3,FALSE),"")</f>
      </c>
      <c r="F101">
        <f>IF(E101&lt;&gt;"",VLOOKUP(E101,'18635'!$AG$3:'18635'!$AH$6,2,FALSE),"")</f>
      </c>
      <c r="G101">
        <f>COUNTA('18635'!$H$101:'18635'!$M$101)</f>
        <v>0</v>
      </c>
      <c r="H101" s="1"/>
      <c r="I101" s="1"/>
      <c r="J101" s="1"/>
      <c r="K101" s="1"/>
      <c r="L101" s="1"/>
      <c r="M101" s="1"/>
      <c r="N101">
        <f>IF('18635'!$G$101&lt;&gt;0,'18635'!$O$101/'18635'!$G$101,"")</f>
      </c>
      <c r="O101">
        <f>SUM('18635'!$H$101:'18635'!$M$101)</f>
        <v>0</v>
      </c>
      <c r="P101" s="1"/>
      <c r="Q101" s="1"/>
      <c r="R101">
        <f>SUM('18635'!$O$101:'18635'!$Q$101)+'18635'!$AF$101</f>
        <v>0</v>
      </c>
      <c r="S101">
        <f>SUM('18635'!$R$101:'18635'!$R$101)</f>
        <v>0</v>
      </c>
      <c r="T101">
        <v>92</v>
      </c>
      <c r="V101" s="1"/>
      <c r="W101" s="1"/>
      <c r="X101" s="1"/>
      <c r="AF101">
        <f>'18635'!$G$101*IF(E101&lt;&gt;"",'18635'!$F$101,0)</f>
        <v>0</v>
      </c>
    </row>
    <row r="102" spans="1:32" ht="12.75">
      <c r="A102">
        <v>93</v>
      </c>
      <c r="B102" s="1"/>
      <c r="C102">
        <f>IF(B102&lt;&gt;"",VLOOKUP(B102,iscritti_18635!$A$2:$G$87,4,FALSE),"")</f>
      </c>
      <c r="D102">
        <f>IF(B102&lt;&gt;"",VLOOKUP(B102,iscritti_18635!$A$2:$G$87,2,FALSE),"")</f>
      </c>
      <c r="E102">
        <f>IF(B102&lt;&gt;"",VLOOKUP(B102,iscritti_18635!$A$2:$G$87,3,FALSE),"")</f>
      </c>
      <c r="F102">
        <f>IF(E102&lt;&gt;"",VLOOKUP(E102,'18635'!$AG$3:'18635'!$AH$6,2,FALSE),"")</f>
      </c>
      <c r="G102">
        <f>COUNTA('18635'!$H$102:'18635'!$M$102)</f>
        <v>0</v>
      </c>
      <c r="H102" s="1"/>
      <c r="I102" s="1"/>
      <c r="J102" s="1"/>
      <c r="K102" s="1"/>
      <c r="L102" s="1"/>
      <c r="M102" s="1"/>
      <c r="N102">
        <f>IF('18635'!$G$102&lt;&gt;0,'18635'!$O$102/'18635'!$G$102,"")</f>
      </c>
      <c r="O102">
        <f>SUM('18635'!$H$102:'18635'!$M$102)</f>
        <v>0</v>
      </c>
      <c r="P102" s="1"/>
      <c r="Q102" s="1"/>
      <c r="R102">
        <f>SUM('18635'!$O$102:'18635'!$Q$102)+'18635'!$AF$102</f>
        <v>0</v>
      </c>
      <c r="S102">
        <f>SUM('18635'!$R$102:'18635'!$R$102)</f>
        <v>0</v>
      </c>
      <c r="T102">
        <v>93</v>
      </c>
      <c r="V102" s="1"/>
      <c r="W102" s="1"/>
      <c r="X102" s="1"/>
      <c r="AF102">
        <f>'18635'!$G$102*IF(E102&lt;&gt;"",'18635'!$F$102,0)</f>
        <v>0</v>
      </c>
    </row>
    <row r="103" spans="1:32" ht="12.75">
      <c r="A103">
        <v>94</v>
      </c>
      <c r="B103" s="1"/>
      <c r="C103">
        <f>IF(B103&lt;&gt;"",VLOOKUP(B103,iscritti_18635!$A$2:$G$87,4,FALSE),"")</f>
      </c>
      <c r="D103">
        <f>IF(B103&lt;&gt;"",VLOOKUP(B103,iscritti_18635!$A$2:$G$87,2,FALSE),"")</f>
      </c>
      <c r="E103">
        <f>IF(B103&lt;&gt;"",VLOOKUP(B103,iscritti_18635!$A$2:$G$87,3,FALSE),"")</f>
      </c>
      <c r="F103">
        <f>IF(E103&lt;&gt;"",VLOOKUP(E103,'18635'!$AG$3:'18635'!$AH$6,2,FALSE),"")</f>
      </c>
      <c r="G103">
        <f>COUNTA('18635'!$H$103:'18635'!$M$103)</f>
        <v>0</v>
      </c>
      <c r="H103" s="1"/>
      <c r="I103" s="1"/>
      <c r="J103" s="1"/>
      <c r="K103" s="1"/>
      <c r="L103" s="1"/>
      <c r="M103" s="1"/>
      <c r="N103">
        <f>IF('18635'!$G$103&lt;&gt;0,'18635'!$O$103/'18635'!$G$103,"")</f>
      </c>
      <c r="O103">
        <f>SUM('18635'!$H$103:'18635'!$M$103)</f>
        <v>0</v>
      </c>
      <c r="P103" s="1"/>
      <c r="Q103" s="1"/>
      <c r="R103">
        <f>SUM('18635'!$O$103:'18635'!$Q$103)+'18635'!$AF$103</f>
        <v>0</v>
      </c>
      <c r="S103">
        <f>SUM('18635'!$R$103:'18635'!$R$103)</f>
        <v>0</v>
      </c>
      <c r="T103">
        <v>94</v>
      </c>
      <c r="V103" s="1"/>
      <c r="W103" s="1"/>
      <c r="X103" s="1"/>
      <c r="AF103">
        <f>'18635'!$G$103*IF(E103&lt;&gt;"",'18635'!$F$103,0)</f>
        <v>0</v>
      </c>
    </row>
    <row r="104" spans="1:32" ht="12.75">
      <c r="A104">
        <v>95</v>
      </c>
      <c r="B104" s="1"/>
      <c r="C104">
        <f>IF(B104&lt;&gt;"",VLOOKUP(B104,iscritti_18635!$A$2:$G$87,4,FALSE),"")</f>
      </c>
      <c r="D104">
        <f>IF(B104&lt;&gt;"",VLOOKUP(B104,iscritti_18635!$A$2:$G$87,2,FALSE),"")</f>
      </c>
      <c r="E104">
        <f>IF(B104&lt;&gt;"",VLOOKUP(B104,iscritti_18635!$A$2:$G$87,3,FALSE),"")</f>
      </c>
      <c r="F104">
        <f>IF(E104&lt;&gt;"",VLOOKUP(E104,'18635'!$AG$3:'18635'!$AH$6,2,FALSE),"")</f>
      </c>
      <c r="G104">
        <f>COUNTA('18635'!$H$104:'18635'!$M$104)</f>
        <v>0</v>
      </c>
      <c r="H104" s="1"/>
      <c r="I104" s="1"/>
      <c r="J104" s="1"/>
      <c r="K104" s="1"/>
      <c r="L104" s="1"/>
      <c r="M104" s="1"/>
      <c r="N104">
        <f>IF('18635'!$G$104&lt;&gt;0,'18635'!$O$104/'18635'!$G$104,"")</f>
      </c>
      <c r="O104">
        <f>SUM('18635'!$H$104:'18635'!$M$104)</f>
        <v>0</v>
      </c>
      <c r="P104" s="1"/>
      <c r="Q104" s="1"/>
      <c r="R104">
        <f>SUM('18635'!$O$104:'18635'!$Q$104)+'18635'!$AF$104</f>
        <v>0</v>
      </c>
      <c r="S104">
        <f>SUM('18635'!$R$104:'18635'!$R$104)</f>
        <v>0</v>
      </c>
      <c r="T104">
        <v>95</v>
      </c>
      <c r="V104" s="1"/>
      <c r="W104" s="1"/>
      <c r="X104" s="1"/>
      <c r="AF104">
        <f>'18635'!$G$104*IF(E104&lt;&gt;"",'18635'!$F$104,0)</f>
        <v>0</v>
      </c>
    </row>
    <row r="105" spans="1:32" ht="12.75">
      <c r="A105">
        <v>96</v>
      </c>
      <c r="B105" s="1"/>
      <c r="C105">
        <f>IF(B105&lt;&gt;"",VLOOKUP(B105,iscritti_18635!$A$2:$G$87,4,FALSE),"")</f>
      </c>
      <c r="D105">
        <f>IF(B105&lt;&gt;"",VLOOKUP(B105,iscritti_18635!$A$2:$G$87,2,FALSE),"")</f>
      </c>
      <c r="E105">
        <f>IF(B105&lt;&gt;"",VLOOKUP(B105,iscritti_18635!$A$2:$G$87,3,FALSE),"")</f>
      </c>
      <c r="F105">
        <f>IF(E105&lt;&gt;"",VLOOKUP(E105,'18635'!$AG$3:'18635'!$AH$6,2,FALSE),"")</f>
      </c>
      <c r="G105">
        <f>COUNTA('18635'!$H$105:'18635'!$M$105)</f>
        <v>0</v>
      </c>
      <c r="H105" s="1"/>
      <c r="I105" s="1"/>
      <c r="J105" s="1"/>
      <c r="K105" s="1"/>
      <c r="L105" s="1"/>
      <c r="M105" s="1"/>
      <c r="N105">
        <f>IF('18635'!$G$105&lt;&gt;0,'18635'!$O$105/'18635'!$G$105,"")</f>
      </c>
      <c r="O105">
        <f>SUM('18635'!$H$105:'18635'!$M$105)</f>
        <v>0</v>
      </c>
      <c r="P105" s="1"/>
      <c r="Q105" s="1"/>
      <c r="R105">
        <f>SUM('18635'!$O$105:'18635'!$Q$105)+'18635'!$AF$105</f>
        <v>0</v>
      </c>
      <c r="S105">
        <f>SUM('18635'!$R$105:'18635'!$R$105)</f>
        <v>0</v>
      </c>
      <c r="T105">
        <v>96</v>
      </c>
      <c r="V105" s="1"/>
      <c r="W105" s="1"/>
      <c r="X105" s="1"/>
      <c r="AF105">
        <f>'18635'!$G$105*IF(E105&lt;&gt;"",'18635'!$F$105,0)</f>
        <v>0</v>
      </c>
    </row>
    <row r="106" spans="1:32" ht="12.75">
      <c r="A106">
        <v>97</v>
      </c>
      <c r="B106" s="1"/>
      <c r="C106">
        <f>IF(B106&lt;&gt;"",VLOOKUP(B106,iscritti_18635!$A$2:$G$87,4,FALSE),"")</f>
      </c>
      <c r="D106">
        <f>IF(B106&lt;&gt;"",VLOOKUP(B106,iscritti_18635!$A$2:$G$87,2,FALSE),"")</f>
      </c>
      <c r="E106">
        <f>IF(B106&lt;&gt;"",VLOOKUP(B106,iscritti_18635!$A$2:$G$87,3,FALSE),"")</f>
      </c>
      <c r="F106">
        <f>IF(E106&lt;&gt;"",VLOOKUP(E106,'18635'!$AG$3:'18635'!$AH$6,2,FALSE),"")</f>
      </c>
      <c r="G106">
        <f>COUNTA('18635'!$H$106:'18635'!$M$106)</f>
        <v>0</v>
      </c>
      <c r="H106" s="1"/>
      <c r="I106" s="1"/>
      <c r="J106" s="1"/>
      <c r="K106" s="1"/>
      <c r="L106" s="1"/>
      <c r="M106" s="1"/>
      <c r="N106">
        <f>IF('18635'!$G$106&lt;&gt;0,'18635'!$O$106/'18635'!$G$106,"")</f>
      </c>
      <c r="O106">
        <f>SUM('18635'!$H$106:'18635'!$M$106)</f>
        <v>0</v>
      </c>
      <c r="P106" s="1"/>
      <c r="Q106" s="1"/>
      <c r="R106">
        <f>SUM('18635'!$O$106:'18635'!$Q$106)+'18635'!$AF$106</f>
        <v>0</v>
      </c>
      <c r="S106">
        <f>SUM('18635'!$R$106:'18635'!$R$106)</f>
        <v>0</v>
      </c>
      <c r="T106">
        <v>97</v>
      </c>
      <c r="V106" s="1"/>
      <c r="W106" s="1"/>
      <c r="X106" s="1"/>
      <c r="AF106">
        <f>'18635'!$G$106*IF(E106&lt;&gt;"",'18635'!$F$106,0)</f>
        <v>0</v>
      </c>
    </row>
    <row r="107" spans="1:32" ht="12.75">
      <c r="A107">
        <v>98</v>
      </c>
      <c r="B107" s="1"/>
      <c r="C107">
        <f>IF(B107&lt;&gt;"",VLOOKUP(B107,iscritti_18635!$A$2:$G$87,4,FALSE),"")</f>
      </c>
      <c r="D107">
        <f>IF(B107&lt;&gt;"",VLOOKUP(B107,iscritti_18635!$A$2:$G$87,2,FALSE),"")</f>
      </c>
      <c r="E107">
        <f>IF(B107&lt;&gt;"",VLOOKUP(B107,iscritti_18635!$A$2:$G$87,3,FALSE),"")</f>
      </c>
      <c r="F107">
        <f>IF(E107&lt;&gt;"",VLOOKUP(E107,'18635'!$AG$3:'18635'!$AH$6,2,FALSE),"")</f>
      </c>
      <c r="G107">
        <f>COUNTA('18635'!$H$107:'18635'!$M$107)</f>
        <v>0</v>
      </c>
      <c r="H107" s="1"/>
      <c r="I107" s="1"/>
      <c r="J107" s="1"/>
      <c r="K107" s="1"/>
      <c r="L107" s="1"/>
      <c r="M107" s="1"/>
      <c r="N107">
        <f>IF('18635'!$G$107&lt;&gt;0,'18635'!$O$107/'18635'!$G$107,"")</f>
      </c>
      <c r="O107">
        <f>SUM('18635'!$H$107:'18635'!$M$107)</f>
        <v>0</v>
      </c>
      <c r="P107" s="1"/>
      <c r="Q107" s="1"/>
      <c r="R107">
        <f>SUM('18635'!$O$107:'18635'!$Q$107)+'18635'!$AF$107</f>
        <v>0</v>
      </c>
      <c r="S107">
        <f>SUM('18635'!$R$107:'18635'!$R$107)</f>
        <v>0</v>
      </c>
      <c r="T107">
        <v>98</v>
      </c>
      <c r="V107" s="1"/>
      <c r="W107" s="1"/>
      <c r="X107" s="1"/>
      <c r="AF107">
        <f>'18635'!$G$107*IF(E107&lt;&gt;"",'18635'!$F$107,0)</f>
        <v>0</v>
      </c>
    </row>
    <row r="108" spans="1:32" ht="12.75">
      <c r="A108">
        <v>99</v>
      </c>
      <c r="B108" s="1"/>
      <c r="C108">
        <f>IF(B108&lt;&gt;"",VLOOKUP(B108,iscritti_18635!$A$2:$G$87,4,FALSE),"")</f>
      </c>
      <c r="D108">
        <f>IF(B108&lt;&gt;"",VLOOKUP(B108,iscritti_18635!$A$2:$G$87,2,FALSE),"")</f>
      </c>
      <c r="E108">
        <f>IF(B108&lt;&gt;"",VLOOKUP(B108,iscritti_18635!$A$2:$G$87,3,FALSE),"")</f>
      </c>
      <c r="F108">
        <f>IF(E108&lt;&gt;"",VLOOKUP(E108,'18635'!$AG$3:'18635'!$AH$6,2,FALSE),"")</f>
      </c>
      <c r="G108">
        <f>COUNTA('18635'!$H$108:'18635'!$M$108)</f>
        <v>0</v>
      </c>
      <c r="H108" s="1"/>
      <c r="I108" s="1"/>
      <c r="J108" s="1"/>
      <c r="K108" s="1"/>
      <c r="L108" s="1"/>
      <c r="M108" s="1"/>
      <c r="N108">
        <f>IF('18635'!$G$108&lt;&gt;0,'18635'!$O$108/'18635'!$G$108,"")</f>
      </c>
      <c r="O108">
        <f>SUM('18635'!$H$108:'18635'!$M$108)</f>
        <v>0</v>
      </c>
      <c r="P108" s="1"/>
      <c r="Q108" s="1"/>
      <c r="R108">
        <f>SUM('18635'!$O$108:'18635'!$Q$108)+'18635'!$AF$108</f>
        <v>0</v>
      </c>
      <c r="S108">
        <f>SUM('18635'!$R$108:'18635'!$R$108)</f>
        <v>0</v>
      </c>
      <c r="T108">
        <v>99</v>
      </c>
      <c r="V108" s="1"/>
      <c r="W108" s="1"/>
      <c r="X108" s="1"/>
      <c r="AF108">
        <f>'18635'!$G$108*IF(E108&lt;&gt;"",'18635'!$F$108,0)</f>
        <v>0</v>
      </c>
    </row>
    <row r="109" spans="1:32" ht="12.75">
      <c r="A109">
        <v>100</v>
      </c>
      <c r="B109" s="1"/>
      <c r="C109">
        <f>IF(B109&lt;&gt;"",VLOOKUP(B109,iscritti_18635!$A$2:$G$87,4,FALSE),"")</f>
      </c>
      <c r="D109">
        <f>IF(B109&lt;&gt;"",VLOOKUP(B109,iscritti_18635!$A$2:$G$87,2,FALSE),"")</f>
      </c>
      <c r="E109">
        <f>IF(B109&lt;&gt;"",VLOOKUP(B109,iscritti_18635!$A$2:$G$87,3,FALSE),"")</f>
      </c>
      <c r="F109">
        <f>IF(E109&lt;&gt;"",VLOOKUP(E109,'18635'!$AG$3:'18635'!$AH$6,2,FALSE),"")</f>
      </c>
      <c r="G109">
        <f>COUNTA('18635'!$H$109:'18635'!$M$109)</f>
        <v>0</v>
      </c>
      <c r="H109" s="1"/>
      <c r="I109" s="1"/>
      <c r="J109" s="1"/>
      <c r="K109" s="1"/>
      <c r="L109" s="1"/>
      <c r="M109" s="1"/>
      <c r="N109">
        <f>IF('18635'!$G$109&lt;&gt;0,'18635'!$O$109/'18635'!$G$109,"")</f>
      </c>
      <c r="O109">
        <f>SUM('18635'!$H$109:'18635'!$M$109)</f>
        <v>0</v>
      </c>
      <c r="P109" s="1"/>
      <c r="Q109" s="1"/>
      <c r="R109">
        <f>SUM('18635'!$O$109:'18635'!$Q$109)+'18635'!$AF$109</f>
        <v>0</v>
      </c>
      <c r="S109">
        <f>SUM('18635'!$R$109:'18635'!$R$109)</f>
        <v>0</v>
      </c>
      <c r="T109">
        <v>100</v>
      </c>
      <c r="V109" s="1"/>
      <c r="W109" s="1"/>
      <c r="X109" s="1"/>
      <c r="AF109">
        <f>'18635'!$G$109*IF(E109&lt;&gt;"",'18635'!$F$109,0)</f>
        <v>0</v>
      </c>
    </row>
    <row r="110" spans="1:32" ht="12.75">
      <c r="A110">
        <v>101</v>
      </c>
      <c r="B110" s="1"/>
      <c r="C110">
        <f>IF(B110&lt;&gt;"",VLOOKUP(B110,iscritti_18635!$A$2:$G$87,4,FALSE),"")</f>
      </c>
      <c r="D110">
        <f>IF(B110&lt;&gt;"",VLOOKUP(B110,iscritti_18635!$A$2:$G$87,2,FALSE),"")</f>
      </c>
      <c r="E110">
        <f>IF(B110&lt;&gt;"",VLOOKUP(B110,iscritti_18635!$A$2:$G$87,3,FALSE),"")</f>
      </c>
      <c r="F110">
        <f>IF(E110&lt;&gt;"",VLOOKUP(E110,'18635'!$AG$3:'18635'!$AH$6,2,FALSE),"")</f>
      </c>
      <c r="G110">
        <f>COUNTA('18635'!$H$110:'18635'!$M$110)</f>
        <v>0</v>
      </c>
      <c r="H110" s="1"/>
      <c r="I110" s="1"/>
      <c r="J110" s="1"/>
      <c r="K110" s="1"/>
      <c r="L110" s="1"/>
      <c r="M110" s="1"/>
      <c r="N110">
        <f>IF('18635'!$G$110&lt;&gt;0,'18635'!$O$110/'18635'!$G$110,"")</f>
      </c>
      <c r="O110">
        <f>SUM('18635'!$H$110:'18635'!$M$110)</f>
        <v>0</v>
      </c>
      <c r="P110" s="1"/>
      <c r="Q110" s="1"/>
      <c r="R110">
        <f>SUM('18635'!$O$110:'18635'!$Q$110)+'18635'!$AF$110</f>
        <v>0</v>
      </c>
      <c r="S110">
        <f>SUM('18635'!$R$110:'18635'!$R$110)</f>
        <v>0</v>
      </c>
      <c r="T110">
        <v>101</v>
      </c>
      <c r="V110" s="1"/>
      <c r="W110" s="1"/>
      <c r="X110" s="1"/>
      <c r="AF110">
        <f>'18635'!$G$110*IF(E110&lt;&gt;"",'18635'!$F$110,0)</f>
        <v>0</v>
      </c>
    </row>
    <row r="111" spans="1:32" ht="12.75">
      <c r="A111">
        <v>102</v>
      </c>
      <c r="B111" s="1"/>
      <c r="C111">
        <f>IF(B111&lt;&gt;"",VLOOKUP(B111,iscritti_18635!$A$2:$G$87,4,FALSE),"")</f>
      </c>
      <c r="D111">
        <f>IF(B111&lt;&gt;"",VLOOKUP(B111,iscritti_18635!$A$2:$G$87,2,FALSE),"")</f>
      </c>
      <c r="E111">
        <f>IF(B111&lt;&gt;"",VLOOKUP(B111,iscritti_18635!$A$2:$G$87,3,FALSE),"")</f>
      </c>
      <c r="F111">
        <f>IF(E111&lt;&gt;"",VLOOKUP(E111,'18635'!$AG$3:'18635'!$AH$6,2,FALSE),"")</f>
      </c>
      <c r="G111">
        <f>COUNTA('18635'!$H$111:'18635'!$M$111)</f>
        <v>0</v>
      </c>
      <c r="H111" s="1"/>
      <c r="I111" s="1"/>
      <c r="J111" s="1"/>
      <c r="K111" s="1"/>
      <c r="L111" s="1"/>
      <c r="M111" s="1"/>
      <c r="N111">
        <f>IF('18635'!$G$111&lt;&gt;0,'18635'!$O$111/'18635'!$G$111,"")</f>
      </c>
      <c r="O111">
        <f>SUM('18635'!$H$111:'18635'!$M$111)</f>
        <v>0</v>
      </c>
      <c r="P111" s="1"/>
      <c r="Q111" s="1"/>
      <c r="R111">
        <f>SUM('18635'!$O$111:'18635'!$Q$111)+'18635'!$AF$111</f>
        <v>0</v>
      </c>
      <c r="S111">
        <f>SUM('18635'!$R$111:'18635'!$R$111)</f>
        <v>0</v>
      </c>
      <c r="T111">
        <v>102</v>
      </c>
      <c r="V111" s="1"/>
      <c r="W111" s="1"/>
      <c r="X111" s="1"/>
      <c r="AF111">
        <f>'18635'!$G$111*IF(E111&lt;&gt;"",'18635'!$F$111,0)</f>
        <v>0</v>
      </c>
    </row>
    <row r="112" spans="1:32" ht="12.75">
      <c r="A112">
        <v>103</v>
      </c>
      <c r="B112" s="1"/>
      <c r="C112">
        <f>IF(B112&lt;&gt;"",VLOOKUP(B112,iscritti_18635!$A$2:$G$87,4,FALSE),"")</f>
      </c>
      <c r="D112">
        <f>IF(B112&lt;&gt;"",VLOOKUP(B112,iscritti_18635!$A$2:$G$87,2,FALSE),"")</f>
      </c>
      <c r="E112">
        <f>IF(B112&lt;&gt;"",VLOOKUP(B112,iscritti_18635!$A$2:$G$87,3,FALSE),"")</f>
      </c>
      <c r="F112">
        <f>IF(E112&lt;&gt;"",VLOOKUP(E112,'18635'!$AG$3:'18635'!$AH$6,2,FALSE),"")</f>
      </c>
      <c r="G112">
        <f>COUNTA('18635'!$H$112:'18635'!$M$112)</f>
        <v>0</v>
      </c>
      <c r="H112" s="1"/>
      <c r="I112" s="1"/>
      <c r="J112" s="1"/>
      <c r="K112" s="1"/>
      <c r="L112" s="1"/>
      <c r="M112" s="1"/>
      <c r="N112">
        <f>IF('18635'!$G$112&lt;&gt;0,'18635'!$O$112/'18635'!$G$112,"")</f>
      </c>
      <c r="O112">
        <f>SUM('18635'!$H$112:'18635'!$M$112)</f>
        <v>0</v>
      </c>
      <c r="P112" s="1"/>
      <c r="Q112" s="1"/>
      <c r="R112">
        <f>SUM('18635'!$O$112:'18635'!$Q$112)+'18635'!$AF$112</f>
        <v>0</v>
      </c>
      <c r="S112">
        <f>SUM('18635'!$R$112:'18635'!$R$112)</f>
        <v>0</v>
      </c>
      <c r="T112">
        <v>103</v>
      </c>
      <c r="V112" s="1"/>
      <c r="W112" s="1"/>
      <c r="X112" s="1"/>
      <c r="AF112">
        <f>'18635'!$G$112*IF(E112&lt;&gt;"",'18635'!$F$112,0)</f>
        <v>0</v>
      </c>
    </row>
    <row r="113" spans="1:32" ht="12.75">
      <c r="A113">
        <v>104</v>
      </c>
      <c r="B113" s="1"/>
      <c r="C113">
        <f>IF(B113&lt;&gt;"",VLOOKUP(B113,iscritti_18635!$A$2:$G$87,4,FALSE),"")</f>
      </c>
      <c r="D113">
        <f>IF(B113&lt;&gt;"",VLOOKUP(B113,iscritti_18635!$A$2:$G$87,2,FALSE),"")</f>
      </c>
      <c r="E113">
        <f>IF(B113&lt;&gt;"",VLOOKUP(B113,iscritti_18635!$A$2:$G$87,3,FALSE),"")</f>
      </c>
      <c r="F113">
        <f>IF(E113&lt;&gt;"",VLOOKUP(E113,'18635'!$AG$3:'18635'!$AH$6,2,FALSE),"")</f>
      </c>
      <c r="G113">
        <f>COUNTA('18635'!$H$113:'18635'!$M$113)</f>
        <v>0</v>
      </c>
      <c r="H113" s="1"/>
      <c r="I113" s="1"/>
      <c r="J113" s="1"/>
      <c r="K113" s="1"/>
      <c r="L113" s="1"/>
      <c r="M113" s="1"/>
      <c r="N113">
        <f>IF('18635'!$G$113&lt;&gt;0,'18635'!$O$113/'18635'!$G$113,"")</f>
      </c>
      <c r="O113">
        <f>SUM('18635'!$H$113:'18635'!$M$113)</f>
        <v>0</v>
      </c>
      <c r="P113" s="1"/>
      <c r="Q113" s="1"/>
      <c r="R113">
        <f>SUM('18635'!$O$113:'18635'!$Q$113)+'18635'!$AF$113</f>
        <v>0</v>
      </c>
      <c r="S113">
        <f>SUM('18635'!$R$113:'18635'!$R$113)</f>
        <v>0</v>
      </c>
      <c r="T113">
        <v>104</v>
      </c>
      <c r="V113" s="1"/>
      <c r="W113" s="1"/>
      <c r="X113" s="1"/>
      <c r="AF113">
        <f>'18635'!$G$113*IF(E113&lt;&gt;"",'18635'!$F$113,0)</f>
        <v>0</v>
      </c>
    </row>
    <row r="114" spans="1:32" ht="12.75">
      <c r="A114">
        <v>105</v>
      </c>
      <c r="B114" s="1"/>
      <c r="C114">
        <f>IF(B114&lt;&gt;"",VLOOKUP(B114,iscritti_18635!$A$2:$G$87,4,FALSE),"")</f>
      </c>
      <c r="D114">
        <f>IF(B114&lt;&gt;"",VLOOKUP(B114,iscritti_18635!$A$2:$G$87,2,FALSE),"")</f>
      </c>
      <c r="E114">
        <f>IF(B114&lt;&gt;"",VLOOKUP(B114,iscritti_18635!$A$2:$G$87,3,FALSE),"")</f>
      </c>
      <c r="F114">
        <f>IF(E114&lt;&gt;"",VLOOKUP(E114,'18635'!$AG$3:'18635'!$AH$6,2,FALSE),"")</f>
      </c>
      <c r="G114">
        <f>COUNTA('18635'!$H$114:'18635'!$M$114)</f>
        <v>0</v>
      </c>
      <c r="H114" s="1"/>
      <c r="I114" s="1"/>
      <c r="J114" s="1"/>
      <c r="K114" s="1"/>
      <c r="L114" s="1"/>
      <c r="M114" s="1"/>
      <c r="N114">
        <f>IF('18635'!$G$114&lt;&gt;0,'18635'!$O$114/'18635'!$G$114,"")</f>
      </c>
      <c r="O114">
        <f>SUM('18635'!$H$114:'18635'!$M$114)</f>
        <v>0</v>
      </c>
      <c r="P114" s="1"/>
      <c r="Q114" s="1"/>
      <c r="R114">
        <f>SUM('18635'!$O$114:'18635'!$Q$114)+'18635'!$AF$114</f>
        <v>0</v>
      </c>
      <c r="S114">
        <f>SUM('18635'!$R$114:'18635'!$R$114)</f>
        <v>0</v>
      </c>
      <c r="T114">
        <v>105</v>
      </c>
      <c r="V114" s="1"/>
      <c r="W114" s="1"/>
      <c r="X114" s="1"/>
      <c r="AF114">
        <f>'18635'!$G$114*IF(E114&lt;&gt;"",'18635'!$F$114,0)</f>
        <v>0</v>
      </c>
    </row>
    <row r="115" spans="1:32" ht="12.75">
      <c r="A115">
        <v>106</v>
      </c>
      <c r="B115" s="1"/>
      <c r="C115">
        <f>IF(B115&lt;&gt;"",VLOOKUP(B115,iscritti_18635!$A$2:$G$87,4,FALSE),"")</f>
      </c>
      <c r="D115">
        <f>IF(B115&lt;&gt;"",VLOOKUP(B115,iscritti_18635!$A$2:$G$87,2,FALSE),"")</f>
      </c>
      <c r="E115">
        <f>IF(B115&lt;&gt;"",VLOOKUP(B115,iscritti_18635!$A$2:$G$87,3,FALSE),"")</f>
      </c>
      <c r="F115">
        <f>IF(E115&lt;&gt;"",VLOOKUP(E115,'18635'!$AG$3:'18635'!$AH$6,2,FALSE),"")</f>
      </c>
      <c r="G115">
        <f>COUNTA('18635'!$H$115:'18635'!$M$115)</f>
        <v>0</v>
      </c>
      <c r="H115" s="1"/>
      <c r="I115" s="1"/>
      <c r="J115" s="1"/>
      <c r="K115" s="1"/>
      <c r="L115" s="1"/>
      <c r="M115" s="1"/>
      <c r="N115">
        <f>IF('18635'!$G$115&lt;&gt;0,'18635'!$O$115/'18635'!$G$115,"")</f>
      </c>
      <c r="O115">
        <f>SUM('18635'!$H$115:'18635'!$M$115)</f>
        <v>0</v>
      </c>
      <c r="P115" s="1"/>
      <c r="Q115" s="1"/>
      <c r="R115">
        <f>SUM('18635'!$O$115:'18635'!$Q$115)+'18635'!$AF$115</f>
        <v>0</v>
      </c>
      <c r="S115">
        <f>SUM('18635'!$R$115:'18635'!$R$115)</f>
        <v>0</v>
      </c>
      <c r="T115">
        <v>106</v>
      </c>
      <c r="V115" s="1"/>
      <c r="W115" s="1"/>
      <c r="X115" s="1"/>
      <c r="AF115">
        <f>'18635'!$G$115*IF(E115&lt;&gt;"",'18635'!$F$115,0)</f>
        <v>0</v>
      </c>
    </row>
    <row r="116" spans="1:32" ht="12.75">
      <c r="A116">
        <v>107</v>
      </c>
      <c r="B116" s="1"/>
      <c r="C116">
        <f>IF(B116&lt;&gt;"",VLOOKUP(B116,iscritti_18635!$A$2:$G$87,4,FALSE),"")</f>
      </c>
      <c r="D116">
        <f>IF(B116&lt;&gt;"",VLOOKUP(B116,iscritti_18635!$A$2:$G$87,2,FALSE),"")</f>
      </c>
      <c r="E116">
        <f>IF(B116&lt;&gt;"",VLOOKUP(B116,iscritti_18635!$A$2:$G$87,3,FALSE),"")</f>
      </c>
      <c r="F116">
        <f>IF(E116&lt;&gt;"",VLOOKUP(E116,'18635'!$AG$3:'18635'!$AH$6,2,FALSE),"")</f>
      </c>
      <c r="G116">
        <f>COUNTA('18635'!$H$116:'18635'!$M$116)</f>
        <v>0</v>
      </c>
      <c r="H116" s="1"/>
      <c r="I116" s="1"/>
      <c r="J116" s="1"/>
      <c r="K116" s="1"/>
      <c r="L116" s="1"/>
      <c r="M116" s="1"/>
      <c r="N116">
        <f>IF('18635'!$G$116&lt;&gt;0,'18635'!$O$116/'18635'!$G$116,"")</f>
      </c>
      <c r="O116">
        <f>SUM('18635'!$H$116:'18635'!$M$116)</f>
        <v>0</v>
      </c>
      <c r="P116" s="1"/>
      <c r="Q116" s="1"/>
      <c r="R116">
        <f>SUM('18635'!$O$116:'18635'!$Q$116)+'18635'!$AF$116</f>
        <v>0</v>
      </c>
      <c r="S116">
        <f>SUM('18635'!$R$116:'18635'!$R$116)</f>
        <v>0</v>
      </c>
      <c r="T116">
        <v>107</v>
      </c>
      <c r="V116" s="1"/>
      <c r="W116" s="1"/>
      <c r="X116" s="1"/>
      <c r="AF116">
        <f>'18635'!$G$116*IF(E116&lt;&gt;"",'18635'!$F$116,0)</f>
        <v>0</v>
      </c>
    </row>
    <row r="117" spans="1:32" ht="12.75">
      <c r="A117">
        <v>108</v>
      </c>
      <c r="B117" s="1"/>
      <c r="C117">
        <f>IF(B117&lt;&gt;"",VLOOKUP(B117,iscritti_18635!$A$2:$G$87,4,FALSE),"")</f>
      </c>
      <c r="D117">
        <f>IF(B117&lt;&gt;"",VLOOKUP(B117,iscritti_18635!$A$2:$G$87,2,FALSE),"")</f>
      </c>
      <c r="E117">
        <f>IF(B117&lt;&gt;"",VLOOKUP(B117,iscritti_18635!$A$2:$G$87,3,FALSE),"")</f>
      </c>
      <c r="F117">
        <f>IF(E117&lt;&gt;"",VLOOKUP(E117,'18635'!$AG$3:'18635'!$AH$6,2,FALSE),"")</f>
      </c>
      <c r="G117">
        <f>COUNTA('18635'!$H$117:'18635'!$M$117)</f>
        <v>0</v>
      </c>
      <c r="H117" s="1"/>
      <c r="I117" s="1"/>
      <c r="J117" s="1"/>
      <c r="K117" s="1"/>
      <c r="L117" s="1"/>
      <c r="M117" s="1"/>
      <c r="N117">
        <f>IF('18635'!$G$117&lt;&gt;0,'18635'!$O$117/'18635'!$G$117,"")</f>
      </c>
      <c r="O117">
        <f>SUM('18635'!$H$117:'18635'!$M$117)</f>
        <v>0</v>
      </c>
      <c r="P117" s="1"/>
      <c r="Q117" s="1"/>
      <c r="R117">
        <f>SUM('18635'!$O$117:'18635'!$Q$117)+'18635'!$AF$117</f>
        <v>0</v>
      </c>
      <c r="S117">
        <f>SUM('18635'!$R$117:'18635'!$R$117)</f>
        <v>0</v>
      </c>
      <c r="T117">
        <v>108</v>
      </c>
      <c r="V117" s="1"/>
      <c r="W117" s="1"/>
      <c r="X117" s="1"/>
      <c r="AF117">
        <f>'18635'!$G$117*IF(E117&lt;&gt;"",'18635'!$F$117,0)</f>
        <v>0</v>
      </c>
    </row>
    <row r="118" spans="1:32" ht="12.75">
      <c r="A118">
        <v>109</v>
      </c>
      <c r="B118" s="1"/>
      <c r="C118">
        <f>IF(B118&lt;&gt;"",VLOOKUP(B118,iscritti_18635!$A$2:$G$87,4,FALSE),"")</f>
      </c>
      <c r="D118">
        <f>IF(B118&lt;&gt;"",VLOOKUP(B118,iscritti_18635!$A$2:$G$87,2,FALSE),"")</f>
      </c>
      <c r="E118">
        <f>IF(B118&lt;&gt;"",VLOOKUP(B118,iscritti_18635!$A$2:$G$87,3,FALSE),"")</f>
      </c>
      <c r="F118">
        <f>IF(E118&lt;&gt;"",VLOOKUP(E118,'18635'!$AG$3:'18635'!$AH$6,2,FALSE),"")</f>
      </c>
      <c r="G118">
        <f>COUNTA('18635'!$H$118:'18635'!$M$118)</f>
        <v>0</v>
      </c>
      <c r="H118" s="1"/>
      <c r="I118" s="1"/>
      <c r="J118" s="1"/>
      <c r="K118" s="1"/>
      <c r="L118" s="1"/>
      <c r="M118" s="1"/>
      <c r="N118">
        <f>IF('18635'!$G$118&lt;&gt;0,'18635'!$O$118/'18635'!$G$118,"")</f>
      </c>
      <c r="O118">
        <f>SUM('18635'!$H$118:'18635'!$M$118)</f>
        <v>0</v>
      </c>
      <c r="P118" s="1"/>
      <c r="Q118" s="1"/>
      <c r="R118">
        <f>SUM('18635'!$O$118:'18635'!$Q$118)+'18635'!$AF$118</f>
        <v>0</v>
      </c>
      <c r="S118">
        <f>SUM('18635'!$R$118:'18635'!$R$118)</f>
        <v>0</v>
      </c>
      <c r="T118">
        <v>109</v>
      </c>
      <c r="V118" s="1"/>
      <c r="W118" s="1"/>
      <c r="X118" s="1"/>
      <c r="AF118">
        <f>'18635'!$G$118*IF(E118&lt;&gt;"",'18635'!$F$118,0)</f>
        <v>0</v>
      </c>
    </row>
    <row r="119" spans="1:32" ht="12.75">
      <c r="A119">
        <v>110</v>
      </c>
      <c r="B119" s="1"/>
      <c r="C119">
        <f>IF(B119&lt;&gt;"",VLOOKUP(B119,iscritti_18635!$A$2:$G$87,4,FALSE),"")</f>
      </c>
      <c r="D119">
        <f>IF(B119&lt;&gt;"",VLOOKUP(B119,iscritti_18635!$A$2:$G$87,2,FALSE),"")</f>
      </c>
      <c r="E119">
        <f>IF(B119&lt;&gt;"",VLOOKUP(B119,iscritti_18635!$A$2:$G$87,3,FALSE),"")</f>
      </c>
      <c r="F119">
        <f>IF(E119&lt;&gt;"",VLOOKUP(E119,'18635'!$AG$3:'18635'!$AH$6,2,FALSE),"")</f>
      </c>
      <c r="G119">
        <f>COUNTA('18635'!$H$119:'18635'!$M$119)</f>
        <v>0</v>
      </c>
      <c r="H119" s="1"/>
      <c r="I119" s="1"/>
      <c r="J119" s="1"/>
      <c r="K119" s="1"/>
      <c r="L119" s="1"/>
      <c r="M119" s="1"/>
      <c r="N119">
        <f>IF('18635'!$G$119&lt;&gt;0,'18635'!$O$119/'18635'!$G$119,"")</f>
      </c>
      <c r="O119">
        <f>SUM('18635'!$H$119:'18635'!$M$119)</f>
        <v>0</v>
      </c>
      <c r="P119" s="1"/>
      <c r="Q119" s="1"/>
      <c r="R119">
        <f>SUM('18635'!$O$119:'18635'!$Q$119)+'18635'!$AF$119</f>
        <v>0</v>
      </c>
      <c r="S119">
        <f>SUM('18635'!$R$119:'18635'!$R$119)</f>
        <v>0</v>
      </c>
      <c r="T119">
        <v>110</v>
      </c>
      <c r="V119" s="1"/>
      <c r="W119" s="1"/>
      <c r="X119" s="1"/>
      <c r="AF119">
        <f>'18635'!$G$119*IF(E119&lt;&gt;"",'18635'!$F$119,0)</f>
        <v>0</v>
      </c>
    </row>
    <row r="120" spans="1:32" ht="12.75">
      <c r="A120">
        <v>111</v>
      </c>
      <c r="B120" s="1"/>
      <c r="C120">
        <f>IF(B120&lt;&gt;"",VLOOKUP(B120,iscritti_18635!$A$2:$G$87,4,FALSE),"")</f>
      </c>
      <c r="D120">
        <f>IF(B120&lt;&gt;"",VLOOKUP(B120,iscritti_18635!$A$2:$G$87,2,FALSE),"")</f>
      </c>
      <c r="E120">
        <f>IF(B120&lt;&gt;"",VLOOKUP(B120,iscritti_18635!$A$2:$G$87,3,FALSE),"")</f>
      </c>
      <c r="F120">
        <f>IF(E120&lt;&gt;"",VLOOKUP(E120,'18635'!$AG$3:'18635'!$AH$6,2,FALSE),"")</f>
      </c>
      <c r="G120">
        <f>COUNTA('18635'!$H$120:'18635'!$M$120)</f>
        <v>0</v>
      </c>
      <c r="H120" s="1"/>
      <c r="I120" s="1"/>
      <c r="J120" s="1"/>
      <c r="K120" s="1"/>
      <c r="L120" s="1"/>
      <c r="M120" s="1"/>
      <c r="N120">
        <f>IF('18635'!$G$120&lt;&gt;0,'18635'!$O$120/'18635'!$G$120,"")</f>
      </c>
      <c r="O120">
        <f>SUM('18635'!$H$120:'18635'!$M$120)</f>
        <v>0</v>
      </c>
      <c r="P120" s="1"/>
      <c r="Q120" s="1"/>
      <c r="R120">
        <f>SUM('18635'!$O$120:'18635'!$Q$120)+'18635'!$AF$120</f>
        <v>0</v>
      </c>
      <c r="S120">
        <f>SUM('18635'!$R$120:'18635'!$R$120)</f>
        <v>0</v>
      </c>
      <c r="T120">
        <v>111</v>
      </c>
      <c r="V120" s="1"/>
      <c r="W120" s="1"/>
      <c r="X120" s="1"/>
      <c r="AF120">
        <f>'18635'!$G$120*IF(E120&lt;&gt;"",'18635'!$F$120,0)</f>
        <v>0</v>
      </c>
    </row>
    <row r="121" spans="1:32" ht="12.75">
      <c r="A121">
        <v>112</v>
      </c>
      <c r="B121" s="1"/>
      <c r="C121">
        <f>IF(B121&lt;&gt;"",VLOOKUP(B121,iscritti_18635!$A$2:$G$87,4,FALSE),"")</f>
      </c>
      <c r="D121">
        <f>IF(B121&lt;&gt;"",VLOOKUP(B121,iscritti_18635!$A$2:$G$87,2,FALSE),"")</f>
      </c>
      <c r="E121">
        <f>IF(B121&lt;&gt;"",VLOOKUP(B121,iscritti_18635!$A$2:$G$87,3,FALSE),"")</f>
      </c>
      <c r="F121">
        <f>IF(E121&lt;&gt;"",VLOOKUP(E121,'18635'!$AG$3:'18635'!$AH$6,2,FALSE),"")</f>
      </c>
      <c r="G121">
        <f>COUNTA('18635'!$H$121:'18635'!$M$121)</f>
        <v>0</v>
      </c>
      <c r="H121" s="1"/>
      <c r="I121" s="1"/>
      <c r="J121" s="1"/>
      <c r="K121" s="1"/>
      <c r="L121" s="1"/>
      <c r="M121" s="1"/>
      <c r="N121">
        <f>IF('18635'!$G$121&lt;&gt;0,'18635'!$O$121/'18635'!$G$121,"")</f>
      </c>
      <c r="O121">
        <f>SUM('18635'!$H$121:'18635'!$M$121)</f>
        <v>0</v>
      </c>
      <c r="P121" s="1"/>
      <c r="Q121" s="1"/>
      <c r="R121">
        <f>SUM('18635'!$O$121:'18635'!$Q$121)+'18635'!$AF$121</f>
        <v>0</v>
      </c>
      <c r="S121">
        <f>SUM('18635'!$R$121:'18635'!$R$121)</f>
        <v>0</v>
      </c>
      <c r="T121">
        <v>112</v>
      </c>
      <c r="V121" s="1"/>
      <c r="W121" s="1"/>
      <c r="X121" s="1"/>
      <c r="AF121">
        <f>'18635'!$G$121*IF(E121&lt;&gt;"",'18635'!$F$121,0)</f>
        <v>0</v>
      </c>
    </row>
    <row r="122" spans="1:32" ht="12.75">
      <c r="A122">
        <v>113</v>
      </c>
      <c r="B122" s="1"/>
      <c r="C122">
        <f>IF(B122&lt;&gt;"",VLOOKUP(B122,iscritti_18635!$A$2:$G$87,4,FALSE),"")</f>
      </c>
      <c r="D122">
        <f>IF(B122&lt;&gt;"",VLOOKUP(B122,iscritti_18635!$A$2:$G$87,2,FALSE),"")</f>
      </c>
      <c r="E122">
        <f>IF(B122&lt;&gt;"",VLOOKUP(B122,iscritti_18635!$A$2:$G$87,3,FALSE),"")</f>
      </c>
      <c r="F122">
        <f>IF(E122&lt;&gt;"",VLOOKUP(E122,'18635'!$AG$3:'18635'!$AH$6,2,FALSE),"")</f>
      </c>
      <c r="G122">
        <f>COUNTA('18635'!$H$122:'18635'!$M$122)</f>
        <v>0</v>
      </c>
      <c r="H122" s="1"/>
      <c r="I122" s="1"/>
      <c r="J122" s="1"/>
      <c r="K122" s="1"/>
      <c r="L122" s="1"/>
      <c r="M122" s="1"/>
      <c r="N122">
        <f>IF('18635'!$G$122&lt;&gt;0,'18635'!$O$122/'18635'!$G$122,"")</f>
      </c>
      <c r="O122">
        <f>SUM('18635'!$H$122:'18635'!$M$122)</f>
        <v>0</v>
      </c>
      <c r="P122" s="1"/>
      <c r="Q122" s="1"/>
      <c r="R122">
        <f>SUM('18635'!$O$122:'18635'!$Q$122)+'18635'!$AF$122</f>
        <v>0</v>
      </c>
      <c r="S122">
        <f>SUM('18635'!$R$122:'18635'!$R$122)</f>
        <v>0</v>
      </c>
      <c r="T122">
        <v>113</v>
      </c>
      <c r="V122" s="1"/>
      <c r="W122" s="1"/>
      <c r="X122" s="1"/>
      <c r="AF122">
        <f>'18635'!$G$122*IF(E122&lt;&gt;"",'18635'!$F$122,0)</f>
        <v>0</v>
      </c>
    </row>
    <row r="123" spans="1:32" ht="12.75">
      <c r="A123">
        <v>114</v>
      </c>
      <c r="B123" s="1"/>
      <c r="C123">
        <f>IF(B123&lt;&gt;"",VLOOKUP(B123,iscritti_18635!$A$2:$G$87,4,FALSE),"")</f>
      </c>
      <c r="D123">
        <f>IF(B123&lt;&gt;"",VLOOKUP(B123,iscritti_18635!$A$2:$G$87,2,FALSE),"")</f>
      </c>
      <c r="E123">
        <f>IF(B123&lt;&gt;"",VLOOKUP(B123,iscritti_18635!$A$2:$G$87,3,FALSE),"")</f>
      </c>
      <c r="F123">
        <f>IF(E123&lt;&gt;"",VLOOKUP(E123,'18635'!$AG$3:'18635'!$AH$6,2,FALSE),"")</f>
      </c>
      <c r="G123">
        <f>COUNTA('18635'!$H$123:'18635'!$M$123)</f>
        <v>0</v>
      </c>
      <c r="H123" s="1"/>
      <c r="I123" s="1"/>
      <c r="J123" s="1"/>
      <c r="K123" s="1"/>
      <c r="L123" s="1"/>
      <c r="M123" s="1"/>
      <c r="N123">
        <f>IF('18635'!$G$123&lt;&gt;0,'18635'!$O$123/'18635'!$G$123,"")</f>
      </c>
      <c r="O123">
        <f>SUM('18635'!$H$123:'18635'!$M$123)</f>
        <v>0</v>
      </c>
      <c r="P123" s="1"/>
      <c r="Q123" s="1"/>
      <c r="R123">
        <f>SUM('18635'!$O$123:'18635'!$Q$123)+'18635'!$AF$123</f>
        <v>0</v>
      </c>
      <c r="S123">
        <f>SUM('18635'!$R$123:'18635'!$R$123)</f>
        <v>0</v>
      </c>
      <c r="T123">
        <v>114</v>
      </c>
      <c r="V123" s="1"/>
      <c r="W123" s="1"/>
      <c r="X123" s="1"/>
      <c r="AF123">
        <f>'18635'!$G$123*IF(E123&lt;&gt;"",'18635'!$F$123,0)</f>
        <v>0</v>
      </c>
    </row>
    <row r="124" spans="1:32" ht="12.75">
      <c r="A124">
        <v>115</v>
      </c>
      <c r="B124" s="1"/>
      <c r="C124">
        <f>IF(B124&lt;&gt;"",VLOOKUP(B124,iscritti_18635!$A$2:$G$87,4,FALSE),"")</f>
      </c>
      <c r="D124">
        <f>IF(B124&lt;&gt;"",VLOOKUP(B124,iscritti_18635!$A$2:$G$87,2,FALSE),"")</f>
      </c>
      <c r="E124">
        <f>IF(B124&lt;&gt;"",VLOOKUP(B124,iscritti_18635!$A$2:$G$87,3,FALSE),"")</f>
      </c>
      <c r="F124">
        <f>IF(E124&lt;&gt;"",VLOOKUP(E124,'18635'!$AG$3:'18635'!$AH$6,2,FALSE),"")</f>
      </c>
      <c r="G124">
        <f>COUNTA('18635'!$H$124:'18635'!$M$124)</f>
        <v>0</v>
      </c>
      <c r="H124" s="1"/>
      <c r="I124" s="1"/>
      <c r="J124" s="1"/>
      <c r="K124" s="1"/>
      <c r="L124" s="1"/>
      <c r="M124" s="1"/>
      <c r="N124">
        <f>IF('18635'!$G$124&lt;&gt;0,'18635'!$O$124/'18635'!$G$124,"")</f>
      </c>
      <c r="O124">
        <f>SUM('18635'!$H$124:'18635'!$M$124)</f>
        <v>0</v>
      </c>
      <c r="P124" s="1"/>
      <c r="Q124" s="1"/>
      <c r="R124">
        <f>SUM('18635'!$O$124:'18635'!$Q$124)+'18635'!$AF$124</f>
        <v>0</v>
      </c>
      <c r="S124">
        <f>SUM('18635'!$R$124:'18635'!$R$124)</f>
        <v>0</v>
      </c>
      <c r="T124">
        <v>115</v>
      </c>
      <c r="V124" s="1"/>
      <c r="W124" s="1"/>
      <c r="X124" s="1"/>
      <c r="AF124">
        <f>'18635'!$G$124*IF(E124&lt;&gt;"",'18635'!$F$124,0)</f>
        <v>0</v>
      </c>
    </row>
    <row r="125" spans="1:32" ht="12.75">
      <c r="A125">
        <v>116</v>
      </c>
      <c r="B125" s="1"/>
      <c r="C125">
        <f>IF(B125&lt;&gt;"",VLOOKUP(B125,iscritti_18635!$A$2:$G$87,4,FALSE),"")</f>
      </c>
      <c r="D125">
        <f>IF(B125&lt;&gt;"",VLOOKUP(B125,iscritti_18635!$A$2:$G$87,2,FALSE),"")</f>
      </c>
      <c r="E125">
        <f>IF(B125&lt;&gt;"",VLOOKUP(B125,iscritti_18635!$A$2:$G$87,3,FALSE),"")</f>
      </c>
      <c r="F125">
        <f>IF(E125&lt;&gt;"",VLOOKUP(E125,'18635'!$AG$3:'18635'!$AH$6,2,FALSE),"")</f>
      </c>
      <c r="G125">
        <f>COUNTA('18635'!$H$125:'18635'!$M$125)</f>
        <v>0</v>
      </c>
      <c r="H125" s="1"/>
      <c r="I125" s="1"/>
      <c r="J125" s="1"/>
      <c r="K125" s="1"/>
      <c r="L125" s="1"/>
      <c r="M125" s="1"/>
      <c r="N125">
        <f>IF('18635'!$G$125&lt;&gt;0,'18635'!$O$125/'18635'!$G$125,"")</f>
      </c>
      <c r="O125">
        <f>SUM('18635'!$H$125:'18635'!$M$125)</f>
        <v>0</v>
      </c>
      <c r="P125" s="1"/>
      <c r="Q125" s="1"/>
      <c r="R125">
        <f>SUM('18635'!$O$125:'18635'!$Q$125)+'18635'!$AF$125</f>
        <v>0</v>
      </c>
      <c r="S125">
        <f>SUM('18635'!$R$125:'18635'!$R$125)</f>
        <v>0</v>
      </c>
      <c r="T125">
        <v>116</v>
      </c>
      <c r="V125" s="1"/>
      <c r="W125" s="1"/>
      <c r="X125" s="1"/>
      <c r="AF125">
        <f>'18635'!$G$125*IF(E125&lt;&gt;"",'18635'!$F$125,0)</f>
        <v>0</v>
      </c>
    </row>
    <row r="126" spans="1:32" ht="12.75">
      <c r="A126">
        <v>117</v>
      </c>
      <c r="B126" s="1"/>
      <c r="C126">
        <f>IF(B126&lt;&gt;"",VLOOKUP(B126,iscritti_18635!$A$2:$G$87,4,FALSE),"")</f>
      </c>
      <c r="D126">
        <f>IF(B126&lt;&gt;"",VLOOKUP(B126,iscritti_18635!$A$2:$G$87,2,FALSE),"")</f>
      </c>
      <c r="E126">
        <f>IF(B126&lt;&gt;"",VLOOKUP(B126,iscritti_18635!$A$2:$G$87,3,FALSE),"")</f>
      </c>
      <c r="F126">
        <f>IF(E126&lt;&gt;"",VLOOKUP(E126,'18635'!$AG$3:'18635'!$AH$6,2,FALSE),"")</f>
      </c>
      <c r="G126">
        <f>COUNTA('18635'!$H$126:'18635'!$M$126)</f>
        <v>0</v>
      </c>
      <c r="H126" s="1"/>
      <c r="I126" s="1"/>
      <c r="J126" s="1"/>
      <c r="K126" s="1"/>
      <c r="L126" s="1"/>
      <c r="M126" s="1"/>
      <c r="N126">
        <f>IF('18635'!$G$126&lt;&gt;0,'18635'!$O$126/'18635'!$G$126,"")</f>
      </c>
      <c r="O126">
        <f>SUM('18635'!$H$126:'18635'!$M$126)</f>
        <v>0</v>
      </c>
      <c r="P126" s="1"/>
      <c r="Q126" s="1"/>
      <c r="R126">
        <f>SUM('18635'!$O$126:'18635'!$Q$126)+'18635'!$AF$126</f>
        <v>0</v>
      </c>
      <c r="S126">
        <f>SUM('18635'!$R$126:'18635'!$R$126)</f>
        <v>0</v>
      </c>
      <c r="T126">
        <v>117</v>
      </c>
      <c r="V126" s="1"/>
      <c r="W126" s="1"/>
      <c r="X126" s="1"/>
      <c r="AF126">
        <f>'18635'!$G$126*IF(E126&lt;&gt;"",'18635'!$F$126,0)</f>
        <v>0</v>
      </c>
    </row>
    <row r="127" spans="1:32" ht="12.75">
      <c r="A127">
        <v>118</v>
      </c>
      <c r="B127" s="1"/>
      <c r="C127">
        <f>IF(B127&lt;&gt;"",VLOOKUP(B127,iscritti_18635!$A$2:$G$87,4,FALSE),"")</f>
      </c>
      <c r="D127">
        <f>IF(B127&lt;&gt;"",VLOOKUP(B127,iscritti_18635!$A$2:$G$87,2,FALSE),"")</f>
      </c>
      <c r="E127">
        <f>IF(B127&lt;&gt;"",VLOOKUP(B127,iscritti_18635!$A$2:$G$87,3,FALSE),"")</f>
      </c>
      <c r="F127">
        <f>IF(E127&lt;&gt;"",VLOOKUP(E127,'18635'!$AG$3:'18635'!$AH$6,2,FALSE),"")</f>
      </c>
      <c r="G127">
        <f>COUNTA('18635'!$H$127:'18635'!$M$127)</f>
        <v>0</v>
      </c>
      <c r="H127" s="1"/>
      <c r="I127" s="1"/>
      <c r="J127" s="1"/>
      <c r="K127" s="1"/>
      <c r="L127" s="1"/>
      <c r="M127" s="1"/>
      <c r="N127">
        <f>IF('18635'!$G$127&lt;&gt;0,'18635'!$O$127/'18635'!$G$127,"")</f>
      </c>
      <c r="O127">
        <f>SUM('18635'!$H$127:'18635'!$M$127)</f>
        <v>0</v>
      </c>
      <c r="P127" s="1"/>
      <c r="Q127" s="1"/>
      <c r="R127">
        <f>SUM('18635'!$O$127:'18635'!$Q$127)+'18635'!$AF$127</f>
        <v>0</v>
      </c>
      <c r="S127">
        <f>SUM('18635'!$R$127:'18635'!$R$127)</f>
        <v>0</v>
      </c>
      <c r="T127">
        <v>118</v>
      </c>
      <c r="V127" s="1"/>
      <c r="W127" s="1"/>
      <c r="X127" s="1"/>
      <c r="AF127">
        <f>'18635'!$G$127*IF(E127&lt;&gt;"",'18635'!$F$127,0)</f>
        <v>0</v>
      </c>
    </row>
    <row r="128" spans="1:32" ht="12.75">
      <c r="A128">
        <v>119</v>
      </c>
      <c r="B128" s="1"/>
      <c r="C128">
        <f>IF(B128&lt;&gt;"",VLOOKUP(B128,iscritti_18635!$A$2:$G$87,4,FALSE),"")</f>
      </c>
      <c r="D128">
        <f>IF(B128&lt;&gt;"",VLOOKUP(B128,iscritti_18635!$A$2:$G$87,2,FALSE),"")</f>
      </c>
      <c r="E128">
        <f>IF(B128&lt;&gt;"",VLOOKUP(B128,iscritti_18635!$A$2:$G$87,3,FALSE),"")</f>
      </c>
      <c r="F128">
        <f>IF(E128&lt;&gt;"",VLOOKUP(E128,'18635'!$AG$3:'18635'!$AH$6,2,FALSE),"")</f>
      </c>
      <c r="G128">
        <f>COUNTA('18635'!$H$128:'18635'!$M$128)</f>
        <v>0</v>
      </c>
      <c r="H128" s="1"/>
      <c r="I128" s="1"/>
      <c r="J128" s="1"/>
      <c r="K128" s="1"/>
      <c r="L128" s="1"/>
      <c r="M128" s="1"/>
      <c r="N128">
        <f>IF('18635'!$G$128&lt;&gt;0,'18635'!$O$128/'18635'!$G$128,"")</f>
      </c>
      <c r="O128">
        <f>SUM('18635'!$H$128:'18635'!$M$128)</f>
        <v>0</v>
      </c>
      <c r="P128" s="1"/>
      <c r="Q128" s="1"/>
      <c r="R128">
        <f>SUM('18635'!$O$128:'18635'!$Q$128)+'18635'!$AF$128</f>
        <v>0</v>
      </c>
      <c r="S128">
        <f>SUM('18635'!$R$128:'18635'!$R$128)</f>
        <v>0</v>
      </c>
      <c r="T128">
        <v>119</v>
      </c>
      <c r="V128" s="1"/>
      <c r="W128" s="1"/>
      <c r="X128" s="1"/>
      <c r="AF128">
        <f>'18635'!$G$128*IF(E128&lt;&gt;"",'18635'!$F$128,0)</f>
        <v>0</v>
      </c>
    </row>
    <row r="129" spans="1:32" ht="12.75">
      <c r="A129">
        <v>120</v>
      </c>
      <c r="B129" s="1"/>
      <c r="C129">
        <f>IF(B129&lt;&gt;"",VLOOKUP(B129,iscritti_18635!$A$2:$G$87,4,FALSE),"")</f>
      </c>
      <c r="D129">
        <f>IF(B129&lt;&gt;"",VLOOKUP(B129,iscritti_18635!$A$2:$G$87,2,FALSE),"")</f>
      </c>
      <c r="E129">
        <f>IF(B129&lt;&gt;"",VLOOKUP(B129,iscritti_18635!$A$2:$G$87,3,FALSE),"")</f>
      </c>
      <c r="F129">
        <f>IF(E129&lt;&gt;"",VLOOKUP(E129,'18635'!$AG$3:'18635'!$AH$6,2,FALSE),"")</f>
      </c>
      <c r="G129">
        <f>COUNTA('18635'!$H$129:'18635'!$M$129)</f>
        <v>0</v>
      </c>
      <c r="H129" s="1"/>
      <c r="I129" s="1"/>
      <c r="J129" s="1"/>
      <c r="K129" s="1"/>
      <c r="L129" s="1"/>
      <c r="M129" s="1"/>
      <c r="N129">
        <f>IF('18635'!$G$129&lt;&gt;0,'18635'!$O$129/'18635'!$G$129,"")</f>
      </c>
      <c r="O129">
        <f>SUM('18635'!$H$129:'18635'!$M$129)</f>
        <v>0</v>
      </c>
      <c r="P129" s="1"/>
      <c r="Q129" s="1"/>
      <c r="R129">
        <f>SUM('18635'!$O$129:'18635'!$Q$129)+'18635'!$AF$129</f>
        <v>0</v>
      </c>
      <c r="S129">
        <f>SUM('18635'!$R$129:'18635'!$R$129)</f>
        <v>0</v>
      </c>
      <c r="T129">
        <v>120</v>
      </c>
      <c r="V129" s="1"/>
      <c r="W129" s="1"/>
      <c r="X129" s="1"/>
      <c r="AF129">
        <f>'18635'!$G$129*IF(E129&lt;&gt;"",'18635'!$F$129,0)</f>
        <v>0</v>
      </c>
    </row>
    <row r="130" spans="1:32" ht="12.75">
      <c r="A130">
        <v>121</v>
      </c>
      <c r="B130" s="1"/>
      <c r="C130">
        <f>IF(B130&lt;&gt;"",VLOOKUP(B130,iscritti_18635!$A$2:$G$87,4,FALSE),"")</f>
      </c>
      <c r="D130">
        <f>IF(B130&lt;&gt;"",VLOOKUP(B130,iscritti_18635!$A$2:$G$87,2,FALSE),"")</f>
      </c>
      <c r="E130">
        <f>IF(B130&lt;&gt;"",VLOOKUP(B130,iscritti_18635!$A$2:$G$87,3,FALSE),"")</f>
      </c>
      <c r="F130">
        <f>IF(E130&lt;&gt;"",VLOOKUP(E130,'18635'!$AG$3:'18635'!$AH$6,2,FALSE),"")</f>
      </c>
      <c r="G130">
        <f>COUNTA('18635'!$H$130:'18635'!$M$130)</f>
        <v>0</v>
      </c>
      <c r="H130" s="1"/>
      <c r="I130" s="1"/>
      <c r="J130" s="1"/>
      <c r="K130" s="1"/>
      <c r="L130" s="1"/>
      <c r="M130" s="1"/>
      <c r="N130">
        <f>IF('18635'!$G$130&lt;&gt;0,'18635'!$O$130/'18635'!$G$130,"")</f>
      </c>
      <c r="O130">
        <f>SUM('18635'!$H$130:'18635'!$M$130)</f>
        <v>0</v>
      </c>
      <c r="P130" s="1"/>
      <c r="Q130" s="1"/>
      <c r="R130">
        <f>SUM('18635'!$O$130:'18635'!$Q$130)+'18635'!$AF$130</f>
        <v>0</v>
      </c>
      <c r="S130">
        <f>SUM('18635'!$R$130:'18635'!$R$130)</f>
        <v>0</v>
      </c>
      <c r="T130">
        <v>121</v>
      </c>
      <c r="V130" s="1"/>
      <c r="W130" s="1"/>
      <c r="X130" s="1"/>
      <c r="AF130">
        <f>'18635'!$G$130*IF(E130&lt;&gt;"",'18635'!$F$130,0)</f>
        <v>0</v>
      </c>
    </row>
    <row r="131" spans="1:32" ht="12.75">
      <c r="A131">
        <v>122</v>
      </c>
      <c r="B131" s="1"/>
      <c r="C131">
        <f>IF(B131&lt;&gt;"",VLOOKUP(B131,iscritti_18635!$A$2:$G$87,4,FALSE),"")</f>
      </c>
      <c r="D131">
        <f>IF(B131&lt;&gt;"",VLOOKUP(B131,iscritti_18635!$A$2:$G$87,2,FALSE),"")</f>
      </c>
      <c r="E131">
        <f>IF(B131&lt;&gt;"",VLOOKUP(B131,iscritti_18635!$A$2:$G$87,3,FALSE),"")</f>
      </c>
      <c r="F131">
        <f>IF(E131&lt;&gt;"",VLOOKUP(E131,'18635'!$AG$3:'18635'!$AH$6,2,FALSE),"")</f>
      </c>
      <c r="G131">
        <f>COUNTA('18635'!$H$131:'18635'!$M$131)</f>
        <v>0</v>
      </c>
      <c r="H131" s="1"/>
      <c r="I131" s="1"/>
      <c r="J131" s="1"/>
      <c r="K131" s="1"/>
      <c r="L131" s="1"/>
      <c r="M131" s="1"/>
      <c r="N131">
        <f>IF('18635'!$G$131&lt;&gt;0,'18635'!$O$131/'18635'!$G$131,"")</f>
      </c>
      <c r="O131">
        <f>SUM('18635'!$H$131:'18635'!$M$131)</f>
        <v>0</v>
      </c>
      <c r="P131" s="1"/>
      <c r="Q131" s="1"/>
      <c r="R131">
        <f>SUM('18635'!$O$131:'18635'!$Q$131)+'18635'!$AF$131</f>
        <v>0</v>
      </c>
      <c r="S131">
        <f>SUM('18635'!$R$131:'18635'!$R$131)</f>
        <v>0</v>
      </c>
      <c r="T131">
        <v>122</v>
      </c>
      <c r="V131" s="1"/>
      <c r="W131" s="1"/>
      <c r="X131" s="1"/>
      <c r="AF131">
        <f>'18635'!$G$131*IF(E131&lt;&gt;"",'18635'!$F$131,0)</f>
        <v>0</v>
      </c>
    </row>
    <row r="132" spans="1:32" ht="12.75">
      <c r="A132">
        <v>123</v>
      </c>
      <c r="B132" s="1"/>
      <c r="C132">
        <f>IF(B132&lt;&gt;"",VLOOKUP(B132,iscritti_18635!$A$2:$G$87,4,FALSE),"")</f>
      </c>
      <c r="D132">
        <f>IF(B132&lt;&gt;"",VLOOKUP(B132,iscritti_18635!$A$2:$G$87,2,FALSE),"")</f>
      </c>
      <c r="E132">
        <f>IF(B132&lt;&gt;"",VLOOKUP(B132,iscritti_18635!$A$2:$G$87,3,FALSE),"")</f>
      </c>
      <c r="F132">
        <f>IF(E132&lt;&gt;"",VLOOKUP(E132,'18635'!$AG$3:'18635'!$AH$6,2,FALSE),"")</f>
      </c>
      <c r="G132">
        <f>COUNTA('18635'!$H$132:'18635'!$M$132)</f>
        <v>0</v>
      </c>
      <c r="H132" s="1"/>
      <c r="I132" s="1"/>
      <c r="J132" s="1"/>
      <c r="K132" s="1"/>
      <c r="L132" s="1"/>
      <c r="M132" s="1"/>
      <c r="N132">
        <f>IF('18635'!$G$132&lt;&gt;0,'18635'!$O$132/'18635'!$G$132,"")</f>
      </c>
      <c r="O132">
        <f>SUM('18635'!$H$132:'18635'!$M$132)</f>
        <v>0</v>
      </c>
      <c r="P132" s="1"/>
      <c r="Q132" s="1"/>
      <c r="R132">
        <f>SUM('18635'!$O$132:'18635'!$Q$132)+'18635'!$AF$132</f>
        <v>0</v>
      </c>
      <c r="S132">
        <f>SUM('18635'!$R$132:'18635'!$R$132)</f>
        <v>0</v>
      </c>
      <c r="T132">
        <v>123</v>
      </c>
      <c r="V132" s="1"/>
      <c r="W132" s="1"/>
      <c r="X132" s="1"/>
      <c r="AF132">
        <f>'18635'!$G$132*IF(E132&lt;&gt;"",'18635'!$F$132,0)</f>
        <v>0</v>
      </c>
    </row>
    <row r="133" spans="1:32" ht="12.75">
      <c r="A133">
        <v>124</v>
      </c>
      <c r="B133" s="1"/>
      <c r="C133">
        <f>IF(B133&lt;&gt;"",VLOOKUP(B133,iscritti_18635!$A$2:$G$87,4,FALSE),"")</f>
      </c>
      <c r="D133">
        <f>IF(B133&lt;&gt;"",VLOOKUP(B133,iscritti_18635!$A$2:$G$87,2,FALSE),"")</f>
      </c>
      <c r="E133">
        <f>IF(B133&lt;&gt;"",VLOOKUP(B133,iscritti_18635!$A$2:$G$87,3,FALSE),"")</f>
      </c>
      <c r="F133">
        <f>IF(E133&lt;&gt;"",VLOOKUP(E133,'18635'!$AG$3:'18635'!$AH$6,2,FALSE),"")</f>
      </c>
      <c r="G133">
        <f>COUNTA('18635'!$H$133:'18635'!$M$133)</f>
        <v>0</v>
      </c>
      <c r="H133" s="1"/>
      <c r="I133" s="1"/>
      <c r="J133" s="1"/>
      <c r="K133" s="1"/>
      <c r="L133" s="1"/>
      <c r="M133" s="1"/>
      <c r="N133">
        <f>IF('18635'!$G$133&lt;&gt;0,'18635'!$O$133/'18635'!$G$133,"")</f>
      </c>
      <c r="O133">
        <f>SUM('18635'!$H$133:'18635'!$M$133)</f>
        <v>0</v>
      </c>
      <c r="P133" s="1"/>
      <c r="Q133" s="1"/>
      <c r="R133">
        <f>SUM('18635'!$O$133:'18635'!$Q$133)+'18635'!$AF$133</f>
        <v>0</v>
      </c>
      <c r="S133">
        <f>SUM('18635'!$R$133:'18635'!$R$133)</f>
        <v>0</v>
      </c>
      <c r="T133">
        <v>124</v>
      </c>
      <c r="V133" s="1"/>
      <c r="W133" s="1"/>
      <c r="X133" s="1"/>
      <c r="AF133">
        <f>'18635'!$G$133*IF(E133&lt;&gt;"",'18635'!$F$133,0)</f>
        <v>0</v>
      </c>
    </row>
    <row r="134" spans="1:32" ht="12.75">
      <c r="A134">
        <v>125</v>
      </c>
      <c r="B134" s="1"/>
      <c r="C134">
        <f>IF(B134&lt;&gt;"",VLOOKUP(B134,iscritti_18635!$A$2:$G$87,4,FALSE),"")</f>
      </c>
      <c r="D134">
        <f>IF(B134&lt;&gt;"",VLOOKUP(B134,iscritti_18635!$A$2:$G$87,2,FALSE),"")</f>
      </c>
      <c r="E134">
        <f>IF(B134&lt;&gt;"",VLOOKUP(B134,iscritti_18635!$A$2:$G$87,3,FALSE),"")</f>
      </c>
      <c r="F134">
        <f>IF(E134&lt;&gt;"",VLOOKUP(E134,'18635'!$AG$3:'18635'!$AH$6,2,FALSE),"")</f>
      </c>
      <c r="G134">
        <f>COUNTA('18635'!$H$134:'18635'!$M$134)</f>
        <v>0</v>
      </c>
      <c r="H134" s="1"/>
      <c r="I134" s="1"/>
      <c r="J134" s="1"/>
      <c r="K134" s="1"/>
      <c r="L134" s="1"/>
      <c r="M134" s="1"/>
      <c r="N134">
        <f>IF('18635'!$G$134&lt;&gt;0,'18635'!$O$134/'18635'!$G$134,"")</f>
      </c>
      <c r="O134">
        <f>SUM('18635'!$H$134:'18635'!$M$134)</f>
        <v>0</v>
      </c>
      <c r="P134" s="1"/>
      <c r="Q134" s="1"/>
      <c r="R134">
        <f>SUM('18635'!$O$134:'18635'!$Q$134)+'18635'!$AF$134</f>
        <v>0</v>
      </c>
      <c r="S134">
        <f>SUM('18635'!$R$134:'18635'!$R$134)</f>
        <v>0</v>
      </c>
      <c r="T134">
        <v>125</v>
      </c>
      <c r="V134" s="1"/>
      <c r="W134" s="1"/>
      <c r="X134" s="1"/>
      <c r="AF134">
        <f>'18635'!$G$134*IF(E134&lt;&gt;"",'18635'!$F$134,0)</f>
        <v>0</v>
      </c>
    </row>
    <row r="135" spans="1:32" ht="12.75">
      <c r="A135">
        <v>126</v>
      </c>
      <c r="B135" s="1"/>
      <c r="C135">
        <f>IF(B135&lt;&gt;"",VLOOKUP(B135,iscritti_18635!$A$2:$G$87,4,FALSE),"")</f>
      </c>
      <c r="D135">
        <f>IF(B135&lt;&gt;"",VLOOKUP(B135,iscritti_18635!$A$2:$G$87,2,FALSE),"")</f>
      </c>
      <c r="E135">
        <f>IF(B135&lt;&gt;"",VLOOKUP(B135,iscritti_18635!$A$2:$G$87,3,FALSE),"")</f>
      </c>
      <c r="F135">
        <f>IF(E135&lt;&gt;"",VLOOKUP(E135,'18635'!$AG$3:'18635'!$AH$6,2,FALSE),"")</f>
      </c>
      <c r="G135">
        <f>COUNTA('18635'!$H$135:'18635'!$M$135)</f>
        <v>0</v>
      </c>
      <c r="H135" s="1"/>
      <c r="I135" s="1"/>
      <c r="J135" s="1"/>
      <c r="K135" s="1"/>
      <c r="L135" s="1"/>
      <c r="M135" s="1"/>
      <c r="N135">
        <f>IF('18635'!$G$135&lt;&gt;0,'18635'!$O$135/'18635'!$G$135,"")</f>
      </c>
      <c r="O135">
        <f>SUM('18635'!$H$135:'18635'!$M$135)</f>
        <v>0</v>
      </c>
      <c r="P135" s="1"/>
      <c r="Q135" s="1"/>
      <c r="R135">
        <f>SUM('18635'!$O$135:'18635'!$Q$135)+'18635'!$AF$135</f>
        <v>0</v>
      </c>
      <c r="S135">
        <f>SUM('18635'!$R$135:'18635'!$R$135)</f>
        <v>0</v>
      </c>
      <c r="T135">
        <v>126</v>
      </c>
      <c r="V135" s="1"/>
      <c r="W135" s="1"/>
      <c r="X135" s="1"/>
      <c r="AF135">
        <f>'18635'!$G$135*IF(E135&lt;&gt;"",'18635'!$F$135,0)</f>
        <v>0</v>
      </c>
    </row>
    <row r="136" spans="1:32" ht="12.75">
      <c r="A136">
        <v>127</v>
      </c>
      <c r="B136" s="1"/>
      <c r="C136">
        <f>IF(B136&lt;&gt;"",VLOOKUP(B136,iscritti_18635!$A$2:$G$87,4,FALSE),"")</f>
      </c>
      <c r="D136">
        <f>IF(B136&lt;&gt;"",VLOOKUP(B136,iscritti_18635!$A$2:$G$87,2,FALSE),"")</f>
      </c>
      <c r="E136">
        <f>IF(B136&lt;&gt;"",VLOOKUP(B136,iscritti_18635!$A$2:$G$87,3,FALSE),"")</f>
      </c>
      <c r="F136">
        <f>IF(E136&lt;&gt;"",VLOOKUP(E136,'18635'!$AG$3:'18635'!$AH$6,2,FALSE),"")</f>
      </c>
      <c r="G136">
        <f>COUNTA('18635'!$H$136:'18635'!$M$136)</f>
        <v>0</v>
      </c>
      <c r="H136" s="1"/>
      <c r="I136" s="1"/>
      <c r="J136" s="1"/>
      <c r="K136" s="1"/>
      <c r="L136" s="1"/>
      <c r="M136" s="1"/>
      <c r="N136">
        <f>IF('18635'!$G$136&lt;&gt;0,'18635'!$O$136/'18635'!$G$136,"")</f>
      </c>
      <c r="O136">
        <f>SUM('18635'!$H$136:'18635'!$M$136)</f>
        <v>0</v>
      </c>
      <c r="P136" s="1"/>
      <c r="Q136" s="1"/>
      <c r="R136">
        <f>SUM('18635'!$O$136:'18635'!$Q$136)+'18635'!$AF$136</f>
        <v>0</v>
      </c>
      <c r="S136">
        <f>SUM('18635'!$R$136:'18635'!$R$136)</f>
        <v>0</v>
      </c>
      <c r="T136">
        <v>127</v>
      </c>
      <c r="V136" s="1"/>
      <c r="W136" s="1"/>
      <c r="X136" s="1"/>
      <c r="AF136">
        <f>'18635'!$G$136*IF(E136&lt;&gt;"",'18635'!$F$136,0)</f>
        <v>0</v>
      </c>
    </row>
    <row r="137" spans="1:32" ht="12.75">
      <c r="A137">
        <v>128</v>
      </c>
      <c r="B137" s="1"/>
      <c r="C137">
        <f>IF(B137&lt;&gt;"",VLOOKUP(B137,iscritti_18635!$A$2:$G$87,4,FALSE),"")</f>
      </c>
      <c r="D137">
        <f>IF(B137&lt;&gt;"",VLOOKUP(B137,iscritti_18635!$A$2:$G$87,2,FALSE),"")</f>
      </c>
      <c r="E137">
        <f>IF(B137&lt;&gt;"",VLOOKUP(B137,iscritti_18635!$A$2:$G$87,3,FALSE),"")</f>
      </c>
      <c r="F137">
        <f>IF(E137&lt;&gt;"",VLOOKUP(E137,'18635'!$AG$3:'18635'!$AH$6,2,FALSE),"")</f>
      </c>
      <c r="G137">
        <f>COUNTA('18635'!$H$137:'18635'!$M$137)</f>
        <v>0</v>
      </c>
      <c r="H137" s="1"/>
      <c r="I137" s="1"/>
      <c r="J137" s="1"/>
      <c r="K137" s="1"/>
      <c r="L137" s="1"/>
      <c r="M137" s="1"/>
      <c r="N137">
        <f>IF('18635'!$G$137&lt;&gt;0,'18635'!$O$137/'18635'!$G$137,"")</f>
      </c>
      <c r="O137">
        <f>SUM('18635'!$H$137:'18635'!$M$137)</f>
        <v>0</v>
      </c>
      <c r="P137" s="1"/>
      <c r="Q137" s="1"/>
      <c r="R137">
        <f>SUM('18635'!$O$137:'18635'!$Q$137)+'18635'!$AF$137</f>
        <v>0</v>
      </c>
      <c r="S137">
        <f>SUM('18635'!$R$137:'18635'!$R$137)</f>
        <v>0</v>
      </c>
      <c r="T137">
        <v>128</v>
      </c>
      <c r="V137" s="1"/>
      <c r="W137" s="1"/>
      <c r="X137" s="1"/>
      <c r="AF137">
        <f>'18635'!$G$137*IF(E137&lt;&gt;"",'18635'!$F$137,0)</f>
        <v>0</v>
      </c>
    </row>
    <row r="138" spans="1:32" ht="12.75">
      <c r="A138">
        <v>129</v>
      </c>
      <c r="B138" s="1"/>
      <c r="C138">
        <f>IF(B138&lt;&gt;"",VLOOKUP(B138,iscritti_18635!$A$2:$G$87,4,FALSE),"")</f>
      </c>
      <c r="D138">
        <f>IF(B138&lt;&gt;"",VLOOKUP(B138,iscritti_18635!$A$2:$G$87,2,FALSE),"")</f>
      </c>
      <c r="E138">
        <f>IF(B138&lt;&gt;"",VLOOKUP(B138,iscritti_18635!$A$2:$G$87,3,FALSE),"")</f>
      </c>
      <c r="F138">
        <f>IF(E138&lt;&gt;"",VLOOKUP(E138,'18635'!$AG$3:'18635'!$AH$6,2,FALSE),"")</f>
      </c>
      <c r="G138">
        <f>COUNTA('18635'!$H$138:'18635'!$M$138)</f>
        <v>0</v>
      </c>
      <c r="H138" s="1"/>
      <c r="I138" s="1"/>
      <c r="J138" s="1"/>
      <c r="K138" s="1"/>
      <c r="L138" s="1"/>
      <c r="M138" s="1"/>
      <c r="N138">
        <f>IF('18635'!$G$138&lt;&gt;0,'18635'!$O$138/'18635'!$G$138,"")</f>
      </c>
      <c r="O138">
        <f>SUM('18635'!$H$138:'18635'!$M$138)</f>
        <v>0</v>
      </c>
      <c r="P138" s="1"/>
      <c r="Q138" s="1"/>
      <c r="R138">
        <f>SUM('18635'!$O$138:'18635'!$Q$138)+'18635'!$AF$138</f>
        <v>0</v>
      </c>
      <c r="S138">
        <f>SUM('18635'!$R$138:'18635'!$R$138)</f>
        <v>0</v>
      </c>
      <c r="T138">
        <v>129</v>
      </c>
      <c r="V138" s="1"/>
      <c r="W138" s="1"/>
      <c r="X138" s="1"/>
      <c r="AF138">
        <f>'18635'!$G$138*IF(E138&lt;&gt;"",'18635'!$F$138,0)</f>
        <v>0</v>
      </c>
    </row>
    <row r="139" spans="1:32" ht="12.75">
      <c r="A139">
        <v>130</v>
      </c>
      <c r="B139" s="1"/>
      <c r="C139">
        <f>IF(B139&lt;&gt;"",VLOOKUP(B139,iscritti_18635!$A$2:$G$87,4,FALSE),"")</f>
      </c>
      <c r="D139">
        <f>IF(B139&lt;&gt;"",VLOOKUP(B139,iscritti_18635!$A$2:$G$87,2,FALSE),"")</f>
      </c>
      <c r="E139">
        <f>IF(B139&lt;&gt;"",VLOOKUP(B139,iscritti_18635!$A$2:$G$87,3,FALSE),"")</f>
      </c>
      <c r="F139">
        <f>IF(E139&lt;&gt;"",VLOOKUP(E139,'18635'!$AG$3:'18635'!$AH$6,2,FALSE),"")</f>
      </c>
      <c r="G139">
        <f>COUNTA('18635'!$H$139:'18635'!$M$139)</f>
        <v>0</v>
      </c>
      <c r="H139" s="1"/>
      <c r="I139" s="1"/>
      <c r="J139" s="1"/>
      <c r="K139" s="1"/>
      <c r="L139" s="1"/>
      <c r="M139" s="1"/>
      <c r="N139">
        <f>IF('18635'!$G$139&lt;&gt;0,'18635'!$O$139/'18635'!$G$139,"")</f>
      </c>
      <c r="O139">
        <f>SUM('18635'!$H$139:'18635'!$M$139)</f>
        <v>0</v>
      </c>
      <c r="P139" s="1"/>
      <c r="Q139" s="1"/>
      <c r="R139">
        <f>SUM('18635'!$O$139:'18635'!$Q$139)+'18635'!$AF$139</f>
        <v>0</v>
      </c>
      <c r="S139">
        <f>SUM('18635'!$R$139:'18635'!$R$139)</f>
        <v>0</v>
      </c>
      <c r="T139">
        <v>130</v>
      </c>
      <c r="V139" s="1"/>
      <c r="W139" s="1"/>
      <c r="X139" s="1"/>
      <c r="AF139">
        <f>'18635'!$G$139*IF(E139&lt;&gt;"",'18635'!$F$139,0)</f>
        <v>0</v>
      </c>
    </row>
    <row r="140" spans="1:32" ht="12.75">
      <c r="A140">
        <v>131</v>
      </c>
      <c r="B140" s="1"/>
      <c r="C140">
        <f>IF(B140&lt;&gt;"",VLOOKUP(B140,iscritti_18635!$A$2:$G$87,4,FALSE),"")</f>
      </c>
      <c r="D140">
        <f>IF(B140&lt;&gt;"",VLOOKUP(B140,iscritti_18635!$A$2:$G$87,2,FALSE),"")</f>
      </c>
      <c r="E140">
        <f>IF(B140&lt;&gt;"",VLOOKUP(B140,iscritti_18635!$A$2:$G$87,3,FALSE),"")</f>
      </c>
      <c r="F140">
        <f>IF(E140&lt;&gt;"",VLOOKUP(E140,'18635'!$AG$3:'18635'!$AH$6,2,FALSE),"")</f>
      </c>
      <c r="G140">
        <f>COUNTA('18635'!$H$140:'18635'!$M$140)</f>
        <v>0</v>
      </c>
      <c r="H140" s="1"/>
      <c r="I140" s="1"/>
      <c r="J140" s="1"/>
      <c r="K140" s="1"/>
      <c r="L140" s="1"/>
      <c r="M140" s="1"/>
      <c r="N140">
        <f>IF('18635'!$G$140&lt;&gt;0,'18635'!$O$140/'18635'!$G$140,"")</f>
      </c>
      <c r="O140">
        <f>SUM('18635'!$H$140:'18635'!$M$140)</f>
        <v>0</v>
      </c>
      <c r="P140" s="1"/>
      <c r="Q140" s="1"/>
      <c r="R140">
        <f>SUM('18635'!$O$140:'18635'!$Q$140)+'18635'!$AF$140</f>
        <v>0</v>
      </c>
      <c r="S140">
        <f>SUM('18635'!$R$140:'18635'!$R$140)</f>
        <v>0</v>
      </c>
      <c r="T140">
        <v>131</v>
      </c>
      <c r="V140" s="1"/>
      <c r="W140" s="1"/>
      <c r="X140" s="1"/>
      <c r="AF140">
        <f>'18635'!$G$140*IF(E140&lt;&gt;"",'18635'!$F$140,0)</f>
        <v>0</v>
      </c>
    </row>
    <row r="141" spans="1:32" ht="12.75">
      <c r="A141">
        <v>132</v>
      </c>
      <c r="B141" s="1"/>
      <c r="C141">
        <f>IF(B141&lt;&gt;"",VLOOKUP(B141,iscritti_18635!$A$2:$G$87,4,FALSE),"")</f>
      </c>
      <c r="D141">
        <f>IF(B141&lt;&gt;"",VLOOKUP(B141,iscritti_18635!$A$2:$G$87,2,FALSE),"")</f>
      </c>
      <c r="E141">
        <f>IF(B141&lt;&gt;"",VLOOKUP(B141,iscritti_18635!$A$2:$G$87,3,FALSE),"")</f>
      </c>
      <c r="F141">
        <f>IF(E141&lt;&gt;"",VLOOKUP(E141,'18635'!$AG$3:'18635'!$AH$6,2,FALSE),"")</f>
      </c>
      <c r="G141">
        <f>COUNTA('18635'!$H$141:'18635'!$M$141)</f>
        <v>0</v>
      </c>
      <c r="H141" s="1"/>
      <c r="I141" s="1"/>
      <c r="J141" s="1"/>
      <c r="K141" s="1"/>
      <c r="L141" s="1"/>
      <c r="M141" s="1"/>
      <c r="N141">
        <f>IF('18635'!$G$141&lt;&gt;0,'18635'!$O$141/'18635'!$G$141,"")</f>
      </c>
      <c r="O141">
        <f>SUM('18635'!$H$141:'18635'!$M$141)</f>
        <v>0</v>
      </c>
      <c r="P141" s="1"/>
      <c r="Q141" s="1"/>
      <c r="R141">
        <f>SUM('18635'!$O$141:'18635'!$Q$141)+'18635'!$AF$141</f>
        <v>0</v>
      </c>
      <c r="S141">
        <f>SUM('18635'!$R$141:'18635'!$R$141)</f>
        <v>0</v>
      </c>
      <c r="T141">
        <v>132</v>
      </c>
      <c r="V141" s="1"/>
      <c r="W141" s="1"/>
      <c r="X141" s="1"/>
      <c r="AF141">
        <f>'18635'!$G$141*IF(E141&lt;&gt;"",'18635'!$F$141,0)</f>
        <v>0</v>
      </c>
    </row>
    <row r="142" spans="1:32" ht="12.75">
      <c r="A142">
        <v>133</v>
      </c>
      <c r="B142" s="1"/>
      <c r="C142">
        <f>IF(B142&lt;&gt;"",VLOOKUP(B142,iscritti_18635!$A$2:$G$87,4,FALSE),"")</f>
      </c>
      <c r="D142">
        <f>IF(B142&lt;&gt;"",VLOOKUP(B142,iscritti_18635!$A$2:$G$87,2,FALSE),"")</f>
      </c>
      <c r="E142">
        <f>IF(B142&lt;&gt;"",VLOOKUP(B142,iscritti_18635!$A$2:$G$87,3,FALSE),"")</f>
      </c>
      <c r="F142">
        <f>IF(E142&lt;&gt;"",VLOOKUP(E142,'18635'!$AG$3:'18635'!$AH$6,2,FALSE),"")</f>
      </c>
      <c r="G142">
        <f>COUNTA('18635'!$H$142:'18635'!$M$142)</f>
        <v>0</v>
      </c>
      <c r="H142" s="1"/>
      <c r="I142" s="1"/>
      <c r="J142" s="1"/>
      <c r="K142" s="1"/>
      <c r="L142" s="1"/>
      <c r="M142" s="1"/>
      <c r="N142">
        <f>IF('18635'!$G$142&lt;&gt;0,'18635'!$O$142/'18635'!$G$142,"")</f>
      </c>
      <c r="O142">
        <f>SUM('18635'!$H$142:'18635'!$M$142)</f>
        <v>0</v>
      </c>
      <c r="P142" s="1"/>
      <c r="Q142" s="1"/>
      <c r="R142">
        <f>SUM('18635'!$O$142:'18635'!$Q$142)+'18635'!$AF$142</f>
        <v>0</v>
      </c>
      <c r="S142">
        <f>SUM('18635'!$R$142:'18635'!$R$142)</f>
        <v>0</v>
      </c>
      <c r="T142">
        <v>133</v>
      </c>
      <c r="V142" s="1"/>
      <c r="W142" s="1"/>
      <c r="X142" s="1"/>
      <c r="AF142">
        <f>'18635'!$G$142*IF(E142&lt;&gt;"",'18635'!$F$142,0)</f>
        <v>0</v>
      </c>
    </row>
    <row r="143" spans="1:32" ht="12.75">
      <c r="A143">
        <v>134</v>
      </c>
      <c r="B143" s="1"/>
      <c r="C143">
        <f>IF(B143&lt;&gt;"",VLOOKUP(B143,iscritti_18635!$A$2:$G$87,4,FALSE),"")</f>
      </c>
      <c r="D143">
        <f>IF(B143&lt;&gt;"",VLOOKUP(B143,iscritti_18635!$A$2:$G$87,2,FALSE),"")</f>
      </c>
      <c r="E143">
        <f>IF(B143&lt;&gt;"",VLOOKUP(B143,iscritti_18635!$A$2:$G$87,3,FALSE),"")</f>
      </c>
      <c r="F143">
        <f>IF(E143&lt;&gt;"",VLOOKUP(E143,'18635'!$AG$3:'18635'!$AH$6,2,FALSE),"")</f>
      </c>
      <c r="G143">
        <f>COUNTA('18635'!$H$143:'18635'!$M$143)</f>
        <v>0</v>
      </c>
      <c r="H143" s="1"/>
      <c r="I143" s="1"/>
      <c r="J143" s="1"/>
      <c r="K143" s="1"/>
      <c r="L143" s="1"/>
      <c r="M143" s="1"/>
      <c r="N143">
        <f>IF('18635'!$G$143&lt;&gt;0,'18635'!$O$143/'18635'!$G$143,"")</f>
      </c>
      <c r="O143">
        <f>SUM('18635'!$H$143:'18635'!$M$143)</f>
        <v>0</v>
      </c>
      <c r="P143" s="1"/>
      <c r="Q143" s="1"/>
      <c r="R143">
        <f>SUM('18635'!$O$143:'18635'!$Q$143)+'18635'!$AF$143</f>
        <v>0</v>
      </c>
      <c r="S143">
        <f>SUM('18635'!$R$143:'18635'!$R$143)</f>
        <v>0</v>
      </c>
      <c r="T143">
        <v>134</v>
      </c>
      <c r="V143" s="1"/>
      <c r="W143" s="1"/>
      <c r="X143" s="1"/>
      <c r="AF143">
        <f>'18635'!$G$143*IF(E143&lt;&gt;"",'18635'!$F$143,0)</f>
        <v>0</v>
      </c>
    </row>
    <row r="144" spans="1:32" ht="12.75">
      <c r="A144">
        <v>135</v>
      </c>
      <c r="B144" s="1"/>
      <c r="C144">
        <f>IF(B144&lt;&gt;"",VLOOKUP(B144,iscritti_18635!$A$2:$G$87,4,FALSE),"")</f>
      </c>
      <c r="D144">
        <f>IF(B144&lt;&gt;"",VLOOKUP(B144,iscritti_18635!$A$2:$G$87,2,FALSE),"")</f>
      </c>
      <c r="E144">
        <f>IF(B144&lt;&gt;"",VLOOKUP(B144,iscritti_18635!$A$2:$G$87,3,FALSE),"")</f>
      </c>
      <c r="F144">
        <f>IF(E144&lt;&gt;"",VLOOKUP(E144,'18635'!$AG$3:'18635'!$AH$6,2,FALSE),"")</f>
      </c>
      <c r="G144">
        <f>COUNTA('18635'!$H$144:'18635'!$M$144)</f>
        <v>0</v>
      </c>
      <c r="H144" s="1"/>
      <c r="I144" s="1"/>
      <c r="J144" s="1"/>
      <c r="K144" s="1"/>
      <c r="L144" s="1"/>
      <c r="M144" s="1"/>
      <c r="N144">
        <f>IF('18635'!$G$144&lt;&gt;0,'18635'!$O$144/'18635'!$G$144,"")</f>
      </c>
      <c r="O144">
        <f>SUM('18635'!$H$144:'18635'!$M$144)</f>
        <v>0</v>
      </c>
      <c r="P144" s="1"/>
      <c r="Q144" s="1"/>
      <c r="R144">
        <f>SUM('18635'!$O$144:'18635'!$Q$144)+'18635'!$AF$144</f>
        <v>0</v>
      </c>
      <c r="S144">
        <f>SUM('18635'!$R$144:'18635'!$R$144)</f>
        <v>0</v>
      </c>
      <c r="T144">
        <v>135</v>
      </c>
      <c r="V144" s="1"/>
      <c r="W144" s="1"/>
      <c r="X144" s="1"/>
      <c r="AF144">
        <f>'18635'!$G$144*IF(E144&lt;&gt;"",'18635'!$F$144,0)</f>
        <v>0</v>
      </c>
    </row>
    <row r="145" spans="1:32" ht="12.75">
      <c r="A145">
        <v>136</v>
      </c>
      <c r="B145" s="1"/>
      <c r="C145">
        <f>IF(B145&lt;&gt;"",VLOOKUP(B145,iscritti_18635!$A$2:$G$87,4,FALSE),"")</f>
      </c>
      <c r="D145">
        <f>IF(B145&lt;&gt;"",VLOOKUP(B145,iscritti_18635!$A$2:$G$87,2,FALSE),"")</f>
      </c>
      <c r="E145">
        <f>IF(B145&lt;&gt;"",VLOOKUP(B145,iscritti_18635!$A$2:$G$87,3,FALSE),"")</f>
      </c>
      <c r="F145">
        <f>IF(E145&lt;&gt;"",VLOOKUP(E145,'18635'!$AG$3:'18635'!$AH$6,2,FALSE),"")</f>
      </c>
      <c r="G145">
        <f>COUNTA('18635'!$H$145:'18635'!$M$145)</f>
        <v>0</v>
      </c>
      <c r="H145" s="1"/>
      <c r="I145" s="1"/>
      <c r="J145" s="1"/>
      <c r="K145" s="1"/>
      <c r="L145" s="1"/>
      <c r="M145" s="1"/>
      <c r="N145">
        <f>IF('18635'!$G$145&lt;&gt;0,'18635'!$O$145/'18635'!$G$145,"")</f>
      </c>
      <c r="O145">
        <f>SUM('18635'!$H$145:'18635'!$M$145)</f>
        <v>0</v>
      </c>
      <c r="P145" s="1"/>
      <c r="Q145" s="1"/>
      <c r="R145">
        <f>SUM('18635'!$O$145:'18635'!$Q$145)+'18635'!$AF$145</f>
        <v>0</v>
      </c>
      <c r="S145">
        <f>SUM('18635'!$R$145:'18635'!$R$145)</f>
        <v>0</v>
      </c>
      <c r="T145">
        <v>136</v>
      </c>
      <c r="V145" s="1"/>
      <c r="W145" s="1"/>
      <c r="X145" s="1"/>
      <c r="AF145">
        <f>'18635'!$G$145*IF(E145&lt;&gt;"",'18635'!$F$145,0)</f>
        <v>0</v>
      </c>
    </row>
    <row r="146" spans="1:32" ht="12.75">
      <c r="A146">
        <v>137</v>
      </c>
      <c r="B146" s="1"/>
      <c r="C146">
        <f>IF(B146&lt;&gt;"",VLOOKUP(B146,iscritti_18635!$A$2:$G$87,4,FALSE),"")</f>
      </c>
      <c r="D146">
        <f>IF(B146&lt;&gt;"",VLOOKUP(B146,iscritti_18635!$A$2:$G$87,2,FALSE),"")</f>
      </c>
      <c r="E146">
        <f>IF(B146&lt;&gt;"",VLOOKUP(B146,iscritti_18635!$A$2:$G$87,3,FALSE),"")</f>
      </c>
      <c r="F146">
        <f>IF(E146&lt;&gt;"",VLOOKUP(E146,'18635'!$AG$3:'18635'!$AH$6,2,FALSE),"")</f>
      </c>
      <c r="G146">
        <f>COUNTA('18635'!$H$146:'18635'!$M$146)</f>
        <v>0</v>
      </c>
      <c r="H146" s="1"/>
      <c r="I146" s="1"/>
      <c r="J146" s="1"/>
      <c r="K146" s="1"/>
      <c r="L146" s="1"/>
      <c r="M146" s="1"/>
      <c r="N146">
        <f>IF('18635'!$G$146&lt;&gt;0,'18635'!$O$146/'18635'!$G$146,"")</f>
      </c>
      <c r="O146">
        <f>SUM('18635'!$H$146:'18635'!$M$146)</f>
        <v>0</v>
      </c>
      <c r="P146" s="1"/>
      <c r="Q146" s="1"/>
      <c r="R146">
        <f>SUM('18635'!$O$146:'18635'!$Q$146)+'18635'!$AF$146</f>
        <v>0</v>
      </c>
      <c r="S146">
        <f>SUM('18635'!$R$146:'18635'!$R$146)</f>
        <v>0</v>
      </c>
      <c r="T146">
        <v>137</v>
      </c>
      <c r="V146" s="1"/>
      <c r="W146" s="1"/>
      <c r="X146" s="1"/>
      <c r="AF146">
        <f>'18635'!$G$146*IF(E146&lt;&gt;"",'18635'!$F$146,0)</f>
        <v>0</v>
      </c>
    </row>
    <row r="147" spans="1:32" ht="12.75">
      <c r="A147">
        <v>138</v>
      </c>
      <c r="B147" s="1"/>
      <c r="C147">
        <f>IF(B147&lt;&gt;"",VLOOKUP(B147,iscritti_18635!$A$2:$G$87,4,FALSE),"")</f>
      </c>
      <c r="D147">
        <f>IF(B147&lt;&gt;"",VLOOKUP(B147,iscritti_18635!$A$2:$G$87,2,FALSE),"")</f>
      </c>
      <c r="E147">
        <f>IF(B147&lt;&gt;"",VLOOKUP(B147,iscritti_18635!$A$2:$G$87,3,FALSE),"")</f>
      </c>
      <c r="F147">
        <f>IF(E147&lt;&gt;"",VLOOKUP(E147,'18635'!$AG$3:'18635'!$AH$6,2,FALSE),"")</f>
      </c>
      <c r="G147">
        <f>COUNTA('18635'!$H$147:'18635'!$M$147)</f>
        <v>0</v>
      </c>
      <c r="H147" s="1"/>
      <c r="I147" s="1"/>
      <c r="J147" s="1"/>
      <c r="K147" s="1"/>
      <c r="L147" s="1"/>
      <c r="M147" s="1"/>
      <c r="N147">
        <f>IF('18635'!$G$147&lt;&gt;0,'18635'!$O$147/'18635'!$G$147,"")</f>
      </c>
      <c r="O147">
        <f>SUM('18635'!$H$147:'18635'!$M$147)</f>
        <v>0</v>
      </c>
      <c r="P147" s="1"/>
      <c r="Q147" s="1"/>
      <c r="R147">
        <f>SUM('18635'!$O$147:'18635'!$Q$147)+'18635'!$AF$147</f>
        <v>0</v>
      </c>
      <c r="S147">
        <f>SUM('18635'!$R$147:'18635'!$R$147)</f>
        <v>0</v>
      </c>
      <c r="T147">
        <v>138</v>
      </c>
      <c r="V147" s="1"/>
      <c r="W147" s="1"/>
      <c r="X147" s="1"/>
      <c r="AF147">
        <f>'18635'!$G$147*IF(E147&lt;&gt;"",'18635'!$F$147,0)</f>
        <v>0</v>
      </c>
    </row>
    <row r="148" spans="1:32" ht="12.75">
      <c r="A148">
        <v>139</v>
      </c>
      <c r="B148" s="1"/>
      <c r="C148">
        <f>IF(B148&lt;&gt;"",VLOOKUP(B148,iscritti_18635!$A$2:$G$87,4,FALSE),"")</f>
      </c>
      <c r="D148">
        <f>IF(B148&lt;&gt;"",VLOOKUP(B148,iscritti_18635!$A$2:$G$87,2,FALSE),"")</f>
      </c>
      <c r="E148">
        <f>IF(B148&lt;&gt;"",VLOOKUP(B148,iscritti_18635!$A$2:$G$87,3,FALSE),"")</f>
      </c>
      <c r="F148">
        <f>IF(E148&lt;&gt;"",VLOOKUP(E148,'18635'!$AG$3:'18635'!$AH$6,2,FALSE),"")</f>
      </c>
      <c r="G148">
        <f>COUNTA('18635'!$H$148:'18635'!$M$148)</f>
        <v>0</v>
      </c>
      <c r="H148" s="1"/>
      <c r="I148" s="1"/>
      <c r="J148" s="1"/>
      <c r="K148" s="1"/>
      <c r="L148" s="1"/>
      <c r="M148" s="1"/>
      <c r="N148">
        <f>IF('18635'!$G$148&lt;&gt;0,'18635'!$O$148/'18635'!$G$148,"")</f>
      </c>
      <c r="O148">
        <f>SUM('18635'!$H$148:'18635'!$M$148)</f>
        <v>0</v>
      </c>
      <c r="P148" s="1"/>
      <c r="Q148" s="1"/>
      <c r="R148">
        <f>SUM('18635'!$O$148:'18635'!$Q$148)+'18635'!$AF$148</f>
        <v>0</v>
      </c>
      <c r="S148">
        <f>SUM('18635'!$R$148:'18635'!$R$148)</f>
        <v>0</v>
      </c>
      <c r="T148">
        <v>139</v>
      </c>
      <c r="V148" s="1"/>
      <c r="W148" s="1"/>
      <c r="X148" s="1"/>
      <c r="AF148">
        <f>'18635'!$G$148*IF(E148&lt;&gt;"",'18635'!$F$148,0)</f>
        <v>0</v>
      </c>
    </row>
    <row r="149" spans="1:32" ht="12.75">
      <c r="A149">
        <v>140</v>
      </c>
      <c r="B149" s="1"/>
      <c r="C149">
        <f>IF(B149&lt;&gt;"",VLOOKUP(B149,iscritti_18635!$A$2:$G$87,4,FALSE),"")</f>
      </c>
      <c r="D149">
        <f>IF(B149&lt;&gt;"",VLOOKUP(B149,iscritti_18635!$A$2:$G$87,2,FALSE),"")</f>
      </c>
      <c r="E149">
        <f>IF(B149&lt;&gt;"",VLOOKUP(B149,iscritti_18635!$A$2:$G$87,3,FALSE),"")</f>
      </c>
      <c r="F149">
        <f>IF(E149&lt;&gt;"",VLOOKUP(E149,'18635'!$AG$3:'18635'!$AH$6,2,FALSE),"")</f>
      </c>
      <c r="G149">
        <f>COUNTA('18635'!$H$149:'18635'!$M$149)</f>
        <v>0</v>
      </c>
      <c r="H149" s="1"/>
      <c r="I149" s="1"/>
      <c r="J149" s="1"/>
      <c r="K149" s="1"/>
      <c r="L149" s="1"/>
      <c r="M149" s="1"/>
      <c r="N149">
        <f>IF('18635'!$G$149&lt;&gt;0,'18635'!$O$149/'18635'!$G$149,"")</f>
      </c>
      <c r="O149">
        <f>SUM('18635'!$H$149:'18635'!$M$149)</f>
        <v>0</v>
      </c>
      <c r="P149" s="1"/>
      <c r="Q149" s="1"/>
      <c r="R149">
        <f>SUM('18635'!$O$149:'18635'!$Q$149)+'18635'!$AF$149</f>
        <v>0</v>
      </c>
      <c r="S149">
        <f>SUM('18635'!$R$149:'18635'!$R$149)</f>
        <v>0</v>
      </c>
      <c r="T149">
        <v>140</v>
      </c>
      <c r="V149" s="1"/>
      <c r="W149" s="1"/>
      <c r="X149" s="1"/>
      <c r="AF149">
        <f>'18635'!$G$149*IF(E149&lt;&gt;"",'18635'!$F$149,0)</f>
        <v>0</v>
      </c>
    </row>
    <row r="150" spans="1:32" ht="12.75">
      <c r="A150">
        <v>141</v>
      </c>
      <c r="B150" s="1"/>
      <c r="C150">
        <f>IF(B150&lt;&gt;"",VLOOKUP(B150,iscritti_18635!$A$2:$G$87,4,FALSE),"")</f>
      </c>
      <c r="D150">
        <f>IF(B150&lt;&gt;"",VLOOKUP(B150,iscritti_18635!$A$2:$G$87,2,FALSE),"")</f>
      </c>
      <c r="E150">
        <f>IF(B150&lt;&gt;"",VLOOKUP(B150,iscritti_18635!$A$2:$G$87,3,FALSE),"")</f>
      </c>
      <c r="F150">
        <f>IF(E150&lt;&gt;"",VLOOKUP(E150,'18635'!$AG$3:'18635'!$AH$6,2,FALSE),"")</f>
      </c>
      <c r="G150">
        <f>COUNTA('18635'!$H$150:'18635'!$M$150)</f>
        <v>0</v>
      </c>
      <c r="H150" s="1"/>
      <c r="I150" s="1"/>
      <c r="J150" s="1"/>
      <c r="K150" s="1"/>
      <c r="L150" s="1"/>
      <c r="M150" s="1"/>
      <c r="N150">
        <f>IF('18635'!$G$150&lt;&gt;0,'18635'!$O$150/'18635'!$G$150,"")</f>
      </c>
      <c r="O150">
        <f>SUM('18635'!$H$150:'18635'!$M$150)</f>
        <v>0</v>
      </c>
      <c r="P150" s="1"/>
      <c r="Q150" s="1"/>
      <c r="R150">
        <f>SUM('18635'!$O$150:'18635'!$Q$150)+'18635'!$AF$150</f>
        <v>0</v>
      </c>
      <c r="S150">
        <f>SUM('18635'!$R$150:'18635'!$R$150)</f>
        <v>0</v>
      </c>
      <c r="T150">
        <v>141</v>
      </c>
      <c r="V150" s="1"/>
      <c r="W150" s="1"/>
      <c r="X150" s="1"/>
      <c r="AF150">
        <f>'18635'!$G$150*IF(E150&lt;&gt;"",'18635'!$F$150,0)</f>
        <v>0</v>
      </c>
    </row>
    <row r="151" spans="1:32" ht="12.75">
      <c r="A151">
        <v>142</v>
      </c>
      <c r="B151" s="1"/>
      <c r="C151">
        <f>IF(B151&lt;&gt;"",VLOOKUP(B151,iscritti_18635!$A$2:$G$87,4,FALSE),"")</f>
      </c>
      <c r="D151">
        <f>IF(B151&lt;&gt;"",VLOOKUP(B151,iscritti_18635!$A$2:$G$87,2,FALSE),"")</f>
      </c>
      <c r="E151">
        <f>IF(B151&lt;&gt;"",VLOOKUP(B151,iscritti_18635!$A$2:$G$87,3,FALSE),"")</f>
      </c>
      <c r="F151">
        <f>IF(E151&lt;&gt;"",VLOOKUP(E151,'18635'!$AG$3:'18635'!$AH$6,2,FALSE),"")</f>
      </c>
      <c r="G151">
        <f>COUNTA('18635'!$H$151:'18635'!$M$151)</f>
        <v>0</v>
      </c>
      <c r="H151" s="1"/>
      <c r="I151" s="1"/>
      <c r="J151" s="1"/>
      <c r="K151" s="1"/>
      <c r="L151" s="1"/>
      <c r="M151" s="1"/>
      <c r="N151">
        <f>IF('18635'!$G$151&lt;&gt;0,'18635'!$O$151/'18635'!$G$151,"")</f>
      </c>
      <c r="O151">
        <f>SUM('18635'!$H$151:'18635'!$M$151)</f>
        <v>0</v>
      </c>
      <c r="P151" s="1"/>
      <c r="Q151" s="1"/>
      <c r="R151">
        <f>SUM('18635'!$O$151:'18635'!$Q$151)+'18635'!$AF$151</f>
        <v>0</v>
      </c>
      <c r="S151">
        <f>SUM('18635'!$R$151:'18635'!$R$151)</f>
        <v>0</v>
      </c>
      <c r="T151">
        <v>142</v>
      </c>
      <c r="V151" s="1"/>
      <c r="W151" s="1"/>
      <c r="X151" s="1"/>
      <c r="AF151">
        <f>'18635'!$G$151*IF(E151&lt;&gt;"",'18635'!$F$151,0)</f>
        <v>0</v>
      </c>
    </row>
    <row r="152" spans="1:32" ht="12.75">
      <c r="A152">
        <v>143</v>
      </c>
      <c r="B152" s="1"/>
      <c r="C152">
        <f>IF(B152&lt;&gt;"",VLOOKUP(B152,iscritti_18635!$A$2:$G$87,4,FALSE),"")</f>
      </c>
      <c r="D152">
        <f>IF(B152&lt;&gt;"",VLOOKUP(B152,iscritti_18635!$A$2:$G$87,2,FALSE),"")</f>
      </c>
      <c r="E152">
        <f>IF(B152&lt;&gt;"",VLOOKUP(B152,iscritti_18635!$A$2:$G$87,3,FALSE),"")</f>
      </c>
      <c r="F152">
        <f>IF(E152&lt;&gt;"",VLOOKUP(E152,'18635'!$AG$3:'18635'!$AH$6,2,FALSE),"")</f>
      </c>
      <c r="G152">
        <f>COUNTA('18635'!$H$152:'18635'!$M$152)</f>
        <v>0</v>
      </c>
      <c r="H152" s="1"/>
      <c r="I152" s="1"/>
      <c r="J152" s="1"/>
      <c r="K152" s="1"/>
      <c r="L152" s="1"/>
      <c r="M152" s="1"/>
      <c r="N152">
        <f>IF('18635'!$G$152&lt;&gt;0,'18635'!$O$152/'18635'!$G$152,"")</f>
      </c>
      <c r="O152">
        <f>SUM('18635'!$H$152:'18635'!$M$152)</f>
        <v>0</v>
      </c>
      <c r="P152" s="1"/>
      <c r="Q152" s="1"/>
      <c r="R152">
        <f>SUM('18635'!$O$152:'18635'!$Q$152)+'18635'!$AF$152</f>
        <v>0</v>
      </c>
      <c r="S152">
        <f>SUM('18635'!$R$152:'18635'!$R$152)</f>
        <v>0</v>
      </c>
      <c r="T152">
        <v>143</v>
      </c>
      <c r="V152" s="1"/>
      <c r="W152" s="1"/>
      <c r="X152" s="1"/>
      <c r="AF152">
        <f>'18635'!$G$152*IF(E152&lt;&gt;"",'18635'!$F$152,0)</f>
        <v>0</v>
      </c>
    </row>
    <row r="153" spans="1:32" ht="12.75">
      <c r="A153">
        <v>144</v>
      </c>
      <c r="B153" s="1"/>
      <c r="C153">
        <f>IF(B153&lt;&gt;"",VLOOKUP(B153,iscritti_18635!$A$2:$G$87,4,FALSE),"")</f>
      </c>
      <c r="D153">
        <f>IF(B153&lt;&gt;"",VLOOKUP(B153,iscritti_18635!$A$2:$G$87,2,FALSE),"")</f>
      </c>
      <c r="E153">
        <f>IF(B153&lt;&gt;"",VLOOKUP(B153,iscritti_18635!$A$2:$G$87,3,FALSE),"")</f>
      </c>
      <c r="F153">
        <f>IF(E153&lt;&gt;"",VLOOKUP(E153,'18635'!$AG$3:'18635'!$AH$6,2,FALSE),"")</f>
      </c>
      <c r="G153">
        <f>COUNTA('18635'!$H$153:'18635'!$M$153)</f>
        <v>0</v>
      </c>
      <c r="H153" s="1"/>
      <c r="I153" s="1"/>
      <c r="J153" s="1"/>
      <c r="K153" s="1"/>
      <c r="L153" s="1"/>
      <c r="M153" s="1"/>
      <c r="N153">
        <f>IF('18635'!$G$153&lt;&gt;0,'18635'!$O$153/'18635'!$G$153,"")</f>
      </c>
      <c r="O153">
        <f>SUM('18635'!$H$153:'18635'!$M$153)</f>
        <v>0</v>
      </c>
      <c r="P153" s="1"/>
      <c r="Q153" s="1"/>
      <c r="R153">
        <f>SUM('18635'!$O$153:'18635'!$Q$153)+'18635'!$AF$153</f>
        <v>0</v>
      </c>
      <c r="S153">
        <f>SUM('18635'!$R$153:'18635'!$R$153)</f>
        <v>0</v>
      </c>
      <c r="T153">
        <v>144</v>
      </c>
      <c r="V153" s="1"/>
      <c r="W153" s="1"/>
      <c r="X153" s="1"/>
      <c r="AF153">
        <f>'18635'!$G$153*IF(E153&lt;&gt;"",'18635'!$F$153,0)</f>
        <v>0</v>
      </c>
    </row>
    <row r="154" spans="1:32" ht="12.75">
      <c r="A154">
        <v>145</v>
      </c>
      <c r="B154" s="1"/>
      <c r="C154">
        <f>IF(B154&lt;&gt;"",VLOOKUP(B154,iscritti_18635!$A$2:$G$87,4,FALSE),"")</f>
      </c>
      <c r="D154">
        <f>IF(B154&lt;&gt;"",VLOOKUP(B154,iscritti_18635!$A$2:$G$87,2,FALSE),"")</f>
      </c>
      <c r="E154">
        <f>IF(B154&lt;&gt;"",VLOOKUP(B154,iscritti_18635!$A$2:$G$87,3,FALSE),"")</f>
      </c>
      <c r="F154">
        <f>IF(E154&lt;&gt;"",VLOOKUP(E154,'18635'!$AG$3:'18635'!$AH$6,2,FALSE),"")</f>
      </c>
      <c r="G154">
        <f>COUNTA('18635'!$H$154:'18635'!$M$154)</f>
        <v>0</v>
      </c>
      <c r="H154" s="1"/>
      <c r="I154" s="1"/>
      <c r="J154" s="1"/>
      <c r="K154" s="1"/>
      <c r="L154" s="1"/>
      <c r="M154" s="1"/>
      <c r="N154">
        <f>IF('18635'!$G$154&lt;&gt;0,'18635'!$O$154/'18635'!$G$154,"")</f>
      </c>
      <c r="O154">
        <f>SUM('18635'!$H$154:'18635'!$M$154)</f>
        <v>0</v>
      </c>
      <c r="P154" s="1"/>
      <c r="Q154" s="1"/>
      <c r="R154">
        <f>SUM('18635'!$O$154:'18635'!$Q$154)+'18635'!$AF$154</f>
        <v>0</v>
      </c>
      <c r="S154">
        <f>SUM('18635'!$R$154:'18635'!$R$154)</f>
        <v>0</v>
      </c>
      <c r="T154">
        <v>145</v>
      </c>
      <c r="V154" s="1"/>
      <c r="W154" s="1"/>
      <c r="X154" s="1"/>
      <c r="AF154">
        <f>'18635'!$G$154*IF(E154&lt;&gt;"",'18635'!$F$154,0)</f>
        <v>0</v>
      </c>
    </row>
    <row r="155" spans="1:32" ht="12.75">
      <c r="A155">
        <v>146</v>
      </c>
      <c r="B155" s="1"/>
      <c r="C155">
        <f>IF(B155&lt;&gt;"",VLOOKUP(B155,iscritti_18635!$A$2:$G$87,4,FALSE),"")</f>
      </c>
      <c r="D155">
        <f>IF(B155&lt;&gt;"",VLOOKUP(B155,iscritti_18635!$A$2:$G$87,2,FALSE),"")</f>
      </c>
      <c r="E155">
        <f>IF(B155&lt;&gt;"",VLOOKUP(B155,iscritti_18635!$A$2:$G$87,3,FALSE),"")</f>
      </c>
      <c r="F155">
        <f>IF(E155&lt;&gt;"",VLOOKUP(E155,'18635'!$AG$3:'18635'!$AH$6,2,FALSE),"")</f>
      </c>
      <c r="G155">
        <f>COUNTA('18635'!$H$155:'18635'!$M$155)</f>
        <v>0</v>
      </c>
      <c r="H155" s="1"/>
      <c r="I155" s="1"/>
      <c r="J155" s="1"/>
      <c r="K155" s="1"/>
      <c r="L155" s="1"/>
      <c r="M155" s="1"/>
      <c r="N155">
        <f>IF('18635'!$G$155&lt;&gt;0,'18635'!$O$155/'18635'!$G$155,"")</f>
      </c>
      <c r="O155">
        <f>SUM('18635'!$H$155:'18635'!$M$155)</f>
        <v>0</v>
      </c>
      <c r="P155" s="1"/>
      <c r="Q155" s="1"/>
      <c r="R155">
        <f>SUM('18635'!$O$155:'18635'!$Q$155)+'18635'!$AF$155</f>
        <v>0</v>
      </c>
      <c r="S155">
        <f>SUM('18635'!$R$155:'18635'!$R$155)</f>
        <v>0</v>
      </c>
      <c r="T155">
        <v>146</v>
      </c>
      <c r="V155" s="1"/>
      <c r="W155" s="1"/>
      <c r="X155" s="1"/>
      <c r="AF155">
        <f>'18635'!$G$155*IF(E155&lt;&gt;"",'18635'!$F$155,0)</f>
        <v>0</v>
      </c>
    </row>
    <row r="156" spans="1:32" ht="12.75">
      <c r="A156">
        <v>147</v>
      </c>
      <c r="B156" s="1"/>
      <c r="C156">
        <f>IF(B156&lt;&gt;"",VLOOKUP(B156,iscritti_18635!$A$2:$G$87,4,FALSE),"")</f>
      </c>
      <c r="D156">
        <f>IF(B156&lt;&gt;"",VLOOKUP(B156,iscritti_18635!$A$2:$G$87,2,FALSE),"")</f>
      </c>
      <c r="E156">
        <f>IF(B156&lt;&gt;"",VLOOKUP(B156,iscritti_18635!$A$2:$G$87,3,FALSE),"")</f>
      </c>
      <c r="F156">
        <f>IF(E156&lt;&gt;"",VLOOKUP(E156,'18635'!$AG$3:'18635'!$AH$6,2,FALSE),"")</f>
      </c>
      <c r="G156">
        <f>COUNTA('18635'!$H$156:'18635'!$M$156)</f>
        <v>0</v>
      </c>
      <c r="H156" s="1"/>
      <c r="I156" s="1"/>
      <c r="J156" s="1"/>
      <c r="K156" s="1"/>
      <c r="L156" s="1"/>
      <c r="M156" s="1"/>
      <c r="N156">
        <f>IF('18635'!$G$156&lt;&gt;0,'18635'!$O$156/'18635'!$G$156,"")</f>
      </c>
      <c r="O156">
        <f>SUM('18635'!$H$156:'18635'!$M$156)</f>
        <v>0</v>
      </c>
      <c r="P156" s="1"/>
      <c r="Q156" s="1"/>
      <c r="R156">
        <f>SUM('18635'!$O$156:'18635'!$Q$156)+'18635'!$AF$156</f>
        <v>0</v>
      </c>
      <c r="S156">
        <f>SUM('18635'!$R$156:'18635'!$R$156)</f>
        <v>0</v>
      </c>
      <c r="T156">
        <v>147</v>
      </c>
      <c r="V156" s="1"/>
      <c r="W156" s="1"/>
      <c r="X156" s="1"/>
      <c r="AF156">
        <f>'18635'!$G$156*IF(E156&lt;&gt;"",'18635'!$F$156,0)</f>
        <v>0</v>
      </c>
    </row>
    <row r="157" spans="1:32" ht="12.75">
      <c r="A157">
        <v>148</v>
      </c>
      <c r="B157" s="1"/>
      <c r="C157">
        <f>IF(B157&lt;&gt;"",VLOOKUP(B157,iscritti_18635!$A$2:$G$87,4,FALSE),"")</f>
      </c>
      <c r="D157">
        <f>IF(B157&lt;&gt;"",VLOOKUP(B157,iscritti_18635!$A$2:$G$87,2,FALSE),"")</f>
      </c>
      <c r="E157">
        <f>IF(B157&lt;&gt;"",VLOOKUP(B157,iscritti_18635!$A$2:$G$87,3,FALSE),"")</f>
      </c>
      <c r="F157">
        <f>IF(E157&lt;&gt;"",VLOOKUP(E157,'18635'!$AG$3:'18635'!$AH$6,2,FALSE),"")</f>
      </c>
      <c r="G157">
        <f>COUNTA('18635'!$H$157:'18635'!$M$157)</f>
        <v>0</v>
      </c>
      <c r="H157" s="1"/>
      <c r="I157" s="1"/>
      <c r="J157" s="1"/>
      <c r="K157" s="1"/>
      <c r="L157" s="1"/>
      <c r="M157" s="1"/>
      <c r="N157">
        <f>IF('18635'!$G$157&lt;&gt;0,'18635'!$O$157/'18635'!$G$157,"")</f>
      </c>
      <c r="O157">
        <f>SUM('18635'!$H$157:'18635'!$M$157)</f>
        <v>0</v>
      </c>
      <c r="P157" s="1"/>
      <c r="Q157" s="1"/>
      <c r="R157">
        <f>SUM('18635'!$O$157:'18635'!$Q$157)+'18635'!$AF$157</f>
        <v>0</v>
      </c>
      <c r="S157">
        <f>SUM('18635'!$R$157:'18635'!$R$157)</f>
        <v>0</v>
      </c>
      <c r="T157">
        <v>148</v>
      </c>
      <c r="V157" s="1"/>
      <c r="W157" s="1"/>
      <c r="X157" s="1"/>
      <c r="AF157">
        <f>'18635'!$G$157*IF(E157&lt;&gt;"",'18635'!$F$157,0)</f>
        <v>0</v>
      </c>
    </row>
    <row r="158" spans="1:32" ht="12.75">
      <c r="A158">
        <v>149</v>
      </c>
      <c r="B158" s="1"/>
      <c r="C158">
        <f>IF(B158&lt;&gt;"",VLOOKUP(B158,iscritti_18635!$A$2:$G$87,4,FALSE),"")</f>
      </c>
      <c r="D158">
        <f>IF(B158&lt;&gt;"",VLOOKUP(B158,iscritti_18635!$A$2:$G$87,2,FALSE),"")</f>
      </c>
      <c r="E158">
        <f>IF(B158&lt;&gt;"",VLOOKUP(B158,iscritti_18635!$A$2:$G$87,3,FALSE),"")</f>
      </c>
      <c r="F158">
        <f>IF(E158&lt;&gt;"",VLOOKUP(E158,'18635'!$AG$3:'18635'!$AH$6,2,FALSE),"")</f>
      </c>
      <c r="G158">
        <f>COUNTA('18635'!$H$158:'18635'!$M$158)</f>
        <v>0</v>
      </c>
      <c r="H158" s="1"/>
      <c r="I158" s="1"/>
      <c r="J158" s="1"/>
      <c r="K158" s="1"/>
      <c r="L158" s="1"/>
      <c r="M158" s="1"/>
      <c r="N158">
        <f>IF('18635'!$G$158&lt;&gt;0,'18635'!$O$158/'18635'!$G$158,"")</f>
      </c>
      <c r="O158">
        <f>SUM('18635'!$H$158:'18635'!$M$158)</f>
        <v>0</v>
      </c>
      <c r="P158" s="1"/>
      <c r="Q158" s="1"/>
      <c r="R158">
        <f>SUM('18635'!$O$158:'18635'!$Q$158)+'18635'!$AF$158</f>
        <v>0</v>
      </c>
      <c r="S158">
        <f>SUM('18635'!$R$158:'18635'!$R$158)</f>
        <v>0</v>
      </c>
      <c r="T158">
        <v>149</v>
      </c>
      <c r="V158" s="1"/>
      <c r="W158" s="1"/>
      <c r="X158" s="1"/>
      <c r="AF158">
        <f>'18635'!$G$158*IF(E158&lt;&gt;"",'18635'!$F$158,0)</f>
        <v>0</v>
      </c>
    </row>
    <row r="159" spans="1:32" ht="12.75">
      <c r="A159">
        <v>150</v>
      </c>
      <c r="B159" s="1"/>
      <c r="C159">
        <f>IF(B159&lt;&gt;"",VLOOKUP(B159,iscritti_18635!$A$2:$G$87,4,FALSE),"")</f>
      </c>
      <c r="D159">
        <f>IF(B159&lt;&gt;"",VLOOKUP(B159,iscritti_18635!$A$2:$G$87,2,FALSE),"")</f>
      </c>
      <c r="E159">
        <f>IF(B159&lt;&gt;"",VLOOKUP(B159,iscritti_18635!$A$2:$G$87,3,FALSE),"")</f>
      </c>
      <c r="F159">
        <f>IF(E159&lt;&gt;"",VLOOKUP(E159,'18635'!$AG$3:'18635'!$AH$6,2,FALSE),"")</f>
      </c>
      <c r="G159">
        <f>COUNTA('18635'!$H$159:'18635'!$M$159)</f>
        <v>0</v>
      </c>
      <c r="H159" s="1"/>
      <c r="I159" s="1"/>
      <c r="J159" s="1"/>
      <c r="K159" s="1"/>
      <c r="L159" s="1"/>
      <c r="M159" s="1"/>
      <c r="N159">
        <f>IF('18635'!$G$159&lt;&gt;0,'18635'!$O$159/'18635'!$G$159,"")</f>
      </c>
      <c r="O159">
        <f>SUM('18635'!$H$159:'18635'!$M$159)</f>
        <v>0</v>
      </c>
      <c r="P159" s="1"/>
      <c r="Q159" s="1"/>
      <c r="R159">
        <f>SUM('18635'!$O$159:'18635'!$Q$159)+'18635'!$AF$159</f>
        <v>0</v>
      </c>
      <c r="S159">
        <f>SUM('18635'!$R$159:'18635'!$R$159)</f>
        <v>0</v>
      </c>
      <c r="T159">
        <v>150</v>
      </c>
      <c r="V159" s="1"/>
      <c r="W159" s="1"/>
      <c r="X159" s="1"/>
      <c r="AF159">
        <f>'18635'!$G$159*IF(E159&lt;&gt;"",'18635'!$F$159,0)</f>
        <v>0</v>
      </c>
    </row>
    <row r="160" spans="1:32" ht="12.75">
      <c r="A160">
        <v>151</v>
      </c>
      <c r="B160" s="1"/>
      <c r="C160">
        <f>IF(B160&lt;&gt;"",VLOOKUP(B160,iscritti_18635!$A$2:$G$87,4,FALSE),"")</f>
      </c>
      <c r="D160">
        <f>IF(B160&lt;&gt;"",VLOOKUP(B160,iscritti_18635!$A$2:$G$87,2,FALSE),"")</f>
      </c>
      <c r="E160">
        <f>IF(B160&lt;&gt;"",VLOOKUP(B160,iscritti_18635!$A$2:$G$87,3,FALSE),"")</f>
      </c>
      <c r="F160">
        <f>IF(E160&lt;&gt;"",VLOOKUP(E160,'18635'!$AG$3:'18635'!$AH$6,2,FALSE),"")</f>
      </c>
      <c r="G160">
        <f>COUNTA('18635'!$H$160:'18635'!$M$160)</f>
        <v>0</v>
      </c>
      <c r="H160" s="1"/>
      <c r="I160" s="1"/>
      <c r="J160" s="1"/>
      <c r="K160" s="1"/>
      <c r="L160" s="1"/>
      <c r="M160" s="1"/>
      <c r="N160">
        <f>IF('18635'!$G$160&lt;&gt;0,'18635'!$O$160/'18635'!$G$160,"")</f>
      </c>
      <c r="O160">
        <f>SUM('18635'!$H$160:'18635'!$M$160)</f>
        <v>0</v>
      </c>
      <c r="P160" s="1"/>
      <c r="Q160" s="1"/>
      <c r="R160">
        <f>SUM('18635'!$O$160:'18635'!$Q$160)+'18635'!$AF$160</f>
        <v>0</v>
      </c>
      <c r="S160">
        <f>SUM('18635'!$R$160:'18635'!$R$160)</f>
        <v>0</v>
      </c>
      <c r="T160">
        <v>151</v>
      </c>
      <c r="V160" s="1"/>
      <c r="W160" s="1"/>
      <c r="X160" s="1"/>
      <c r="AF160">
        <f>'18635'!$G$160*IF(E160&lt;&gt;"",'18635'!$F$160,0)</f>
        <v>0</v>
      </c>
    </row>
    <row r="161" spans="1:32" ht="12.75">
      <c r="A161">
        <v>152</v>
      </c>
      <c r="B161" s="1"/>
      <c r="C161">
        <f>IF(B161&lt;&gt;"",VLOOKUP(B161,iscritti_18635!$A$2:$G$87,4,FALSE),"")</f>
      </c>
      <c r="D161">
        <f>IF(B161&lt;&gt;"",VLOOKUP(B161,iscritti_18635!$A$2:$G$87,2,FALSE),"")</f>
      </c>
      <c r="E161">
        <f>IF(B161&lt;&gt;"",VLOOKUP(B161,iscritti_18635!$A$2:$G$87,3,FALSE),"")</f>
      </c>
      <c r="F161">
        <f>IF(E161&lt;&gt;"",VLOOKUP(E161,'18635'!$AG$3:'18635'!$AH$6,2,FALSE),"")</f>
      </c>
      <c r="G161">
        <f>COUNTA('18635'!$H$161:'18635'!$M$161)</f>
        <v>0</v>
      </c>
      <c r="H161" s="1"/>
      <c r="I161" s="1"/>
      <c r="J161" s="1"/>
      <c r="K161" s="1"/>
      <c r="L161" s="1"/>
      <c r="M161" s="1"/>
      <c r="N161">
        <f>IF('18635'!$G$161&lt;&gt;0,'18635'!$O$161/'18635'!$G$161,"")</f>
      </c>
      <c r="O161">
        <f>SUM('18635'!$H$161:'18635'!$M$161)</f>
        <v>0</v>
      </c>
      <c r="P161" s="1"/>
      <c r="Q161" s="1"/>
      <c r="R161">
        <f>SUM('18635'!$O$161:'18635'!$Q$161)+'18635'!$AF$161</f>
        <v>0</v>
      </c>
      <c r="S161">
        <f>SUM('18635'!$R$161:'18635'!$R$161)</f>
        <v>0</v>
      </c>
      <c r="T161">
        <v>152</v>
      </c>
      <c r="V161" s="1"/>
      <c r="W161" s="1"/>
      <c r="X161" s="1"/>
      <c r="AF161">
        <f>'18635'!$G$161*IF(E161&lt;&gt;"",'18635'!$F$161,0)</f>
        <v>0</v>
      </c>
    </row>
    <row r="162" spans="1:32" ht="12.75">
      <c r="A162">
        <v>153</v>
      </c>
      <c r="B162" s="1"/>
      <c r="C162">
        <f>IF(B162&lt;&gt;"",VLOOKUP(B162,iscritti_18635!$A$2:$G$87,4,FALSE),"")</f>
      </c>
      <c r="D162">
        <f>IF(B162&lt;&gt;"",VLOOKUP(B162,iscritti_18635!$A$2:$G$87,2,FALSE),"")</f>
      </c>
      <c r="E162">
        <f>IF(B162&lt;&gt;"",VLOOKUP(B162,iscritti_18635!$A$2:$G$87,3,FALSE),"")</f>
      </c>
      <c r="F162">
        <f>IF(E162&lt;&gt;"",VLOOKUP(E162,'18635'!$AG$3:'18635'!$AH$6,2,FALSE),"")</f>
      </c>
      <c r="G162">
        <f>COUNTA('18635'!$H$162:'18635'!$M$162)</f>
        <v>0</v>
      </c>
      <c r="H162" s="1"/>
      <c r="I162" s="1"/>
      <c r="J162" s="1"/>
      <c r="K162" s="1"/>
      <c r="L162" s="1"/>
      <c r="M162" s="1"/>
      <c r="N162">
        <f>IF('18635'!$G$162&lt;&gt;0,'18635'!$O$162/'18635'!$G$162,"")</f>
      </c>
      <c r="O162">
        <f>SUM('18635'!$H$162:'18635'!$M$162)</f>
        <v>0</v>
      </c>
      <c r="P162" s="1"/>
      <c r="Q162" s="1"/>
      <c r="R162">
        <f>SUM('18635'!$O$162:'18635'!$Q$162)+'18635'!$AF$162</f>
        <v>0</v>
      </c>
      <c r="S162">
        <f>SUM('18635'!$R$162:'18635'!$R$162)</f>
        <v>0</v>
      </c>
      <c r="T162">
        <v>153</v>
      </c>
      <c r="V162" s="1"/>
      <c r="W162" s="1"/>
      <c r="X162" s="1"/>
      <c r="AF162">
        <f>'18635'!$G$162*IF(E162&lt;&gt;"",'18635'!$F$162,0)</f>
        <v>0</v>
      </c>
    </row>
    <row r="163" spans="1:32" ht="12.75">
      <c r="A163">
        <v>154</v>
      </c>
      <c r="B163" s="1"/>
      <c r="C163">
        <f>IF(B163&lt;&gt;"",VLOOKUP(B163,iscritti_18635!$A$2:$G$87,4,FALSE),"")</f>
      </c>
      <c r="D163">
        <f>IF(B163&lt;&gt;"",VLOOKUP(B163,iscritti_18635!$A$2:$G$87,2,FALSE),"")</f>
      </c>
      <c r="E163">
        <f>IF(B163&lt;&gt;"",VLOOKUP(B163,iscritti_18635!$A$2:$G$87,3,FALSE),"")</f>
      </c>
      <c r="F163">
        <f>IF(E163&lt;&gt;"",VLOOKUP(E163,'18635'!$AG$3:'18635'!$AH$6,2,FALSE),"")</f>
      </c>
      <c r="G163">
        <f>COUNTA('18635'!$H$163:'18635'!$M$163)</f>
        <v>0</v>
      </c>
      <c r="H163" s="1"/>
      <c r="I163" s="1"/>
      <c r="J163" s="1"/>
      <c r="K163" s="1"/>
      <c r="L163" s="1"/>
      <c r="M163" s="1"/>
      <c r="N163">
        <f>IF('18635'!$G$163&lt;&gt;0,'18635'!$O$163/'18635'!$G$163,"")</f>
      </c>
      <c r="O163">
        <f>SUM('18635'!$H$163:'18635'!$M$163)</f>
        <v>0</v>
      </c>
      <c r="P163" s="1"/>
      <c r="Q163" s="1"/>
      <c r="R163">
        <f>SUM('18635'!$O$163:'18635'!$Q$163)+'18635'!$AF$163</f>
        <v>0</v>
      </c>
      <c r="S163">
        <f>SUM('18635'!$R$163:'18635'!$R$163)</f>
        <v>0</v>
      </c>
      <c r="T163">
        <v>154</v>
      </c>
      <c r="V163" s="1"/>
      <c r="W163" s="1"/>
      <c r="X163" s="1"/>
      <c r="AF163">
        <f>'18635'!$G$163*IF(E163&lt;&gt;"",'18635'!$F$163,0)</f>
        <v>0</v>
      </c>
    </row>
    <row r="164" spans="1:32" ht="12.75">
      <c r="A164">
        <v>155</v>
      </c>
      <c r="B164" s="1"/>
      <c r="C164">
        <f>IF(B164&lt;&gt;"",VLOOKUP(B164,iscritti_18635!$A$2:$G$87,4,FALSE),"")</f>
      </c>
      <c r="D164">
        <f>IF(B164&lt;&gt;"",VLOOKUP(B164,iscritti_18635!$A$2:$G$87,2,FALSE),"")</f>
      </c>
      <c r="E164">
        <f>IF(B164&lt;&gt;"",VLOOKUP(B164,iscritti_18635!$A$2:$G$87,3,FALSE),"")</f>
      </c>
      <c r="F164">
        <f>IF(E164&lt;&gt;"",VLOOKUP(E164,'18635'!$AG$3:'18635'!$AH$6,2,FALSE),"")</f>
      </c>
      <c r="G164">
        <f>COUNTA('18635'!$H$164:'18635'!$M$164)</f>
        <v>0</v>
      </c>
      <c r="H164" s="1"/>
      <c r="I164" s="1"/>
      <c r="J164" s="1"/>
      <c r="K164" s="1"/>
      <c r="L164" s="1"/>
      <c r="M164" s="1"/>
      <c r="N164">
        <f>IF('18635'!$G$164&lt;&gt;0,'18635'!$O$164/'18635'!$G$164,"")</f>
      </c>
      <c r="O164">
        <f>SUM('18635'!$H$164:'18635'!$M$164)</f>
        <v>0</v>
      </c>
      <c r="P164" s="1"/>
      <c r="Q164" s="1"/>
      <c r="R164">
        <f>SUM('18635'!$O$164:'18635'!$Q$164)+'18635'!$AF$164</f>
        <v>0</v>
      </c>
      <c r="S164">
        <f>SUM('18635'!$R$164:'18635'!$R$164)</f>
        <v>0</v>
      </c>
      <c r="T164">
        <v>155</v>
      </c>
      <c r="V164" s="1"/>
      <c r="W164" s="1"/>
      <c r="X164" s="1"/>
      <c r="AF164">
        <f>'18635'!$G$164*IF(E164&lt;&gt;"",'18635'!$F$164,0)</f>
        <v>0</v>
      </c>
    </row>
    <row r="165" spans="1:32" ht="12.75">
      <c r="A165">
        <v>156</v>
      </c>
      <c r="B165" s="1"/>
      <c r="C165">
        <f>IF(B165&lt;&gt;"",VLOOKUP(B165,iscritti_18635!$A$2:$G$87,4,FALSE),"")</f>
      </c>
      <c r="D165">
        <f>IF(B165&lt;&gt;"",VLOOKUP(B165,iscritti_18635!$A$2:$G$87,2,FALSE),"")</f>
      </c>
      <c r="E165">
        <f>IF(B165&lt;&gt;"",VLOOKUP(B165,iscritti_18635!$A$2:$G$87,3,FALSE),"")</f>
      </c>
      <c r="F165">
        <f>IF(E165&lt;&gt;"",VLOOKUP(E165,'18635'!$AG$3:'18635'!$AH$6,2,FALSE),"")</f>
      </c>
      <c r="G165">
        <f>COUNTA('18635'!$H$165:'18635'!$M$165)</f>
        <v>0</v>
      </c>
      <c r="H165" s="1"/>
      <c r="I165" s="1"/>
      <c r="J165" s="1"/>
      <c r="K165" s="1"/>
      <c r="L165" s="1"/>
      <c r="M165" s="1"/>
      <c r="N165">
        <f>IF('18635'!$G$165&lt;&gt;0,'18635'!$O$165/'18635'!$G$165,"")</f>
      </c>
      <c r="O165">
        <f>SUM('18635'!$H$165:'18635'!$M$165)</f>
        <v>0</v>
      </c>
      <c r="P165" s="1"/>
      <c r="Q165" s="1"/>
      <c r="R165">
        <f>SUM('18635'!$O$165:'18635'!$Q$165)+'18635'!$AF$165</f>
        <v>0</v>
      </c>
      <c r="S165">
        <f>SUM('18635'!$R$165:'18635'!$R$165)</f>
        <v>0</v>
      </c>
      <c r="T165">
        <v>156</v>
      </c>
      <c r="V165" s="1"/>
      <c r="W165" s="1"/>
      <c r="X165" s="1"/>
      <c r="AF165">
        <f>'18635'!$G$165*IF(E165&lt;&gt;"",'18635'!$F$165,0)</f>
        <v>0</v>
      </c>
    </row>
    <row r="166" spans="1:32" ht="12.75">
      <c r="A166">
        <v>157</v>
      </c>
      <c r="B166" s="1"/>
      <c r="C166">
        <f>IF(B166&lt;&gt;"",VLOOKUP(B166,iscritti_18635!$A$2:$G$87,4,FALSE),"")</f>
      </c>
      <c r="D166">
        <f>IF(B166&lt;&gt;"",VLOOKUP(B166,iscritti_18635!$A$2:$G$87,2,FALSE),"")</f>
      </c>
      <c r="E166">
        <f>IF(B166&lt;&gt;"",VLOOKUP(B166,iscritti_18635!$A$2:$G$87,3,FALSE),"")</f>
      </c>
      <c r="F166">
        <f>IF(E166&lt;&gt;"",VLOOKUP(E166,'18635'!$AG$3:'18635'!$AH$6,2,FALSE),"")</f>
      </c>
      <c r="G166">
        <f>COUNTA('18635'!$H$166:'18635'!$M$166)</f>
        <v>0</v>
      </c>
      <c r="H166" s="1"/>
      <c r="I166" s="1"/>
      <c r="J166" s="1"/>
      <c r="K166" s="1"/>
      <c r="L166" s="1"/>
      <c r="M166" s="1"/>
      <c r="N166">
        <f>IF('18635'!$G$166&lt;&gt;0,'18635'!$O$166/'18635'!$G$166,"")</f>
      </c>
      <c r="O166">
        <f>SUM('18635'!$H$166:'18635'!$M$166)</f>
        <v>0</v>
      </c>
      <c r="P166" s="1"/>
      <c r="Q166" s="1"/>
      <c r="R166">
        <f>SUM('18635'!$O$166:'18635'!$Q$166)+'18635'!$AF$166</f>
        <v>0</v>
      </c>
      <c r="S166">
        <f>SUM('18635'!$R$166:'18635'!$R$166)</f>
        <v>0</v>
      </c>
      <c r="T166">
        <v>157</v>
      </c>
      <c r="V166" s="1"/>
      <c r="W166" s="1"/>
      <c r="X166" s="1"/>
      <c r="AF166">
        <f>'18635'!$G$166*IF(E166&lt;&gt;"",'18635'!$F$166,0)</f>
        <v>0</v>
      </c>
    </row>
    <row r="167" spans="1:32" ht="12.75">
      <c r="A167">
        <v>158</v>
      </c>
      <c r="B167" s="1"/>
      <c r="C167">
        <f>IF(B167&lt;&gt;"",VLOOKUP(B167,iscritti_18635!$A$2:$G$87,4,FALSE),"")</f>
      </c>
      <c r="D167">
        <f>IF(B167&lt;&gt;"",VLOOKUP(B167,iscritti_18635!$A$2:$G$87,2,FALSE),"")</f>
      </c>
      <c r="E167">
        <f>IF(B167&lt;&gt;"",VLOOKUP(B167,iscritti_18635!$A$2:$G$87,3,FALSE),"")</f>
      </c>
      <c r="F167">
        <f>IF(E167&lt;&gt;"",VLOOKUP(E167,'18635'!$AG$3:'18635'!$AH$6,2,FALSE),"")</f>
      </c>
      <c r="G167">
        <f>COUNTA('18635'!$H$167:'18635'!$M$167)</f>
        <v>0</v>
      </c>
      <c r="H167" s="1"/>
      <c r="I167" s="1"/>
      <c r="J167" s="1"/>
      <c r="K167" s="1"/>
      <c r="L167" s="1"/>
      <c r="M167" s="1"/>
      <c r="N167">
        <f>IF('18635'!$G$167&lt;&gt;0,'18635'!$O$167/'18635'!$G$167,"")</f>
      </c>
      <c r="O167">
        <f>SUM('18635'!$H$167:'18635'!$M$167)</f>
        <v>0</v>
      </c>
      <c r="P167" s="1"/>
      <c r="Q167" s="1"/>
      <c r="R167">
        <f>SUM('18635'!$O$167:'18635'!$Q$167)+'18635'!$AF$167</f>
        <v>0</v>
      </c>
      <c r="S167">
        <f>SUM('18635'!$R$167:'18635'!$R$167)</f>
        <v>0</v>
      </c>
      <c r="T167">
        <v>158</v>
      </c>
      <c r="V167" s="1"/>
      <c r="W167" s="1"/>
      <c r="X167" s="1"/>
      <c r="AF167">
        <f>'18635'!$G$167*IF(E167&lt;&gt;"",'18635'!$F$167,0)</f>
        <v>0</v>
      </c>
    </row>
    <row r="168" spans="1:32" ht="12.75">
      <c r="A168">
        <v>159</v>
      </c>
      <c r="B168" s="1"/>
      <c r="C168">
        <f>IF(B168&lt;&gt;"",VLOOKUP(B168,iscritti_18635!$A$2:$G$87,4,FALSE),"")</f>
      </c>
      <c r="D168">
        <f>IF(B168&lt;&gt;"",VLOOKUP(B168,iscritti_18635!$A$2:$G$87,2,FALSE),"")</f>
      </c>
      <c r="E168">
        <f>IF(B168&lt;&gt;"",VLOOKUP(B168,iscritti_18635!$A$2:$G$87,3,FALSE),"")</f>
      </c>
      <c r="F168">
        <f>IF(E168&lt;&gt;"",VLOOKUP(E168,'18635'!$AG$3:'18635'!$AH$6,2,FALSE),"")</f>
      </c>
      <c r="G168">
        <f>COUNTA('18635'!$H$168:'18635'!$M$168)</f>
        <v>0</v>
      </c>
      <c r="H168" s="1"/>
      <c r="I168" s="1"/>
      <c r="J168" s="1"/>
      <c r="K168" s="1"/>
      <c r="L168" s="1"/>
      <c r="M168" s="1"/>
      <c r="N168">
        <f>IF('18635'!$G$168&lt;&gt;0,'18635'!$O$168/'18635'!$G$168,"")</f>
      </c>
      <c r="O168">
        <f>SUM('18635'!$H$168:'18635'!$M$168)</f>
        <v>0</v>
      </c>
      <c r="P168" s="1"/>
      <c r="Q168" s="1"/>
      <c r="R168">
        <f>SUM('18635'!$O$168:'18635'!$Q$168)+'18635'!$AF$168</f>
        <v>0</v>
      </c>
      <c r="S168">
        <f>SUM('18635'!$R$168:'18635'!$R$168)</f>
        <v>0</v>
      </c>
      <c r="T168">
        <v>159</v>
      </c>
      <c r="V168" s="1"/>
      <c r="W168" s="1"/>
      <c r="X168" s="1"/>
      <c r="AF168">
        <f>'18635'!$G$168*IF(E168&lt;&gt;"",'18635'!$F$168,0)</f>
        <v>0</v>
      </c>
    </row>
    <row r="169" spans="1:32" ht="12.75">
      <c r="A169">
        <v>160</v>
      </c>
      <c r="B169" s="1"/>
      <c r="C169">
        <f>IF(B169&lt;&gt;"",VLOOKUP(B169,iscritti_18635!$A$2:$G$87,4,FALSE),"")</f>
      </c>
      <c r="D169">
        <f>IF(B169&lt;&gt;"",VLOOKUP(B169,iscritti_18635!$A$2:$G$87,2,FALSE),"")</f>
      </c>
      <c r="E169">
        <f>IF(B169&lt;&gt;"",VLOOKUP(B169,iscritti_18635!$A$2:$G$87,3,FALSE),"")</f>
      </c>
      <c r="F169">
        <f>IF(E169&lt;&gt;"",VLOOKUP(E169,'18635'!$AG$3:'18635'!$AH$6,2,FALSE),"")</f>
      </c>
      <c r="G169">
        <f>COUNTA('18635'!$H$169:'18635'!$M$169)</f>
        <v>0</v>
      </c>
      <c r="H169" s="1"/>
      <c r="I169" s="1"/>
      <c r="J169" s="1"/>
      <c r="K169" s="1"/>
      <c r="L169" s="1"/>
      <c r="M169" s="1"/>
      <c r="N169">
        <f>IF('18635'!$G$169&lt;&gt;0,'18635'!$O$169/'18635'!$G$169,"")</f>
      </c>
      <c r="O169">
        <f>SUM('18635'!$H$169:'18635'!$M$169)</f>
        <v>0</v>
      </c>
      <c r="P169" s="1"/>
      <c r="Q169" s="1"/>
      <c r="R169">
        <f>SUM('18635'!$O$169:'18635'!$Q$169)+'18635'!$AF$169</f>
        <v>0</v>
      </c>
      <c r="S169">
        <f>SUM('18635'!$R$169:'18635'!$R$169)</f>
        <v>0</v>
      </c>
      <c r="T169">
        <v>160</v>
      </c>
      <c r="V169" s="1"/>
      <c r="W169" s="1"/>
      <c r="X169" s="1"/>
      <c r="AF169">
        <f>'18635'!$G$169*IF(E169&lt;&gt;"",'18635'!$F$169,0)</f>
        <v>0</v>
      </c>
    </row>
    <row r="170" spans="1:32" ht="12.75">
      <c r="A170">
        <v>161</v>
      </c>
      <c r="B170" s="1"/>
      <c r="C170">
        <f>IF(B170&lt;&gt;"",VLOOKUP(B170,iscritti_18635!$A$2:$G$87,4,FALSE),"")</f>
      </c>
      <c r="D170">
        <f>IF(B170&lt;&gt;"",VLOOKUP(B170,iscritti_18635!$A$2:$G$87,2,FALSE),"")</f>
      </c>
      <c r="E170">
        <f>IF(B170&lt;&gt;"",VLOOKUP(B170,iscritti_18635!$A$2:$G$87,3,FALSE),"")</f>
      </c>
      <c r="F170">
        <f>IF(E170&lt;&gt;"",VLOOKUP(E170,'18635'!$AG$3:'18635'!$AH$6,2,FALSE),"")</f>
      </c>
      <c r="G170">
        <f>COUNTA('18635'!$H$170:'18635'!$M$170)</f>
        <v>0</v>
      </c>
      <c r="H170" s="1"/>
      <c r="I170" s="1"/>
      <c r="J170" s="1"/>
      <c r="K170" s="1"/>
      <c r="L170" s="1"/>
      <c r="M170" s="1"/>
      <c r="N170">
        <f>IF('18635'!$G$170&lt;&gt;0,'18635'!$O$170/'18635'!$G$170,"")</f>
      </c>
      <c r="O170">
        <f>SUM('18635'!$H$170:'18635'!$M$170)</f>
        <v>0</v>
      </c>
      <c r="P170" s="1"/>
      <c r="Q170" s="1"/>
      <c r="R170">
        <f>SUM('18635'!$O$170:'18635'!$Q$170)+'18635'!$AF$170</f>
        <v>0</v>
      </c>
      <c r="S170">
        <f>SUM('18635'!$R$170:'18635'!$R$170)</f>
        <v>0</v>
      </c>
      <c r="T170">
        <v>161</v>
      </c>
      <c r="V170" s="1"/>
      <c r="W170" s="1"/>
      <c r="X170" s="1"/>
      <c r="AF170">
        <f>'18635'!$G$170*IF(E170&lt;&gt;"",'18635'!$F$170,0)</f>
        <v>0</v>
      </c>
    </row>
    <row r="171" spans="1:32" ht="12.75">
      <c r="A171">
        <v>162</v>
      </c>
      <c r="B171" s="1"/>
      <c r="C171">
        <f>IF(B171&lt;&gt;"",VLOOKUP(B171,iscritti_18635!$A$2:$G$87,4,FALSE),"")</f>
      </c>
      <c r="D171">
        <f>IF(B171&lt;&gt;"",VLOOKUP(B171,iscritti_18635!$A$2:$G$87,2,FALSE),"")</f>
      </c>
      <c r="E171">
        <f>IF(B171&lt;&gt;"",VLOOKUP(B171,iscritti_18635!$A$2:$G$87,3,FALSE),"")</f>
      </c>
      <c r="F171">
        <f>IF(E171&lt;&gt;"",VLOOKUP(E171,'18635'!$AG$3:'18635'!$AH$6,2,FALSE),"")</f>
      </c>
      <c r="G171">
        <f>COUNTA('18635'!$H$171:'18635'!$M$171)</f>
        <v>0</v>
      </c>
      <c r="H171" s="1"/>
      <c r="I171" s="1"/>
      <c r="J171" s="1"/>
      <c r="K171" s="1"/>
      <c r="L171" s="1"/>
      <c r="M171" s="1"/>
      <c r="N171">
        <f>IF('18635'!$G$171&lt;&gt;0,'18635'!$O$171/'18635'!$G$171,"")</f>
      </c>
      <c r="O171">
        <f>SUM('18635'!$H$171:'18635'!$M$171)</f>
        <v>0</v>
      </c>
      <c r="P171" s="1"/>
      <c r="Q171" s="1"/>
      <c r="R171">
        <f>SUM('18635'!$O$171:'18635'!$Q$171)+'18635'!$AF$171</f>
        <v>0</v>
      </c>
      <c r="S171">
        <f>SUM('18635'!$R$171:'18635'!$R$171)</f>
        <v>0</v>
      </c>
      <c r="T171">
        <v>162</v>
      </c>
      <c r="V171" s="1"/>
      <c r="W171" s="1"/>
      <c r="X171" s="1"/>
      <c r="AF171">
        <f>'18635'!$G$171*IF(E171&lt;&gt;"",'18635'!$F$171,0)</f>
        <v>0</v>
      </c>
    </row>
    <row r="172" spans="1:32" ht="12.75">
      <c r="A172">
        <v>163</v>
      </c>
      <c r="B172" s="1"/>
      <c r="C172">
        <f>IF(B172&lt;&gt;"",VLOOKUP(B172,iscritti_18635!$A$2:$G$87,4,FALSE),"")</f>
      </c>
      <c r="D172">
        <f>IF(B172&lt;&gt;"",VLOOKUP(B172,iscritti_18635!$A$2:$G$87,2,FALSE),"")</f>
      </c>
      <c r="E172">
        <f>IF(B172&lt;&gt;"",VLOOKUP(B172,iscritti_18635!$A$2:$G$87,3,FALSE),"")</f>
      </c>
      <c r="F172">
        <f>IF(E172&lt;&gt;"",VLOOKUP(E172,'18635'!$AG$3:'18635'!$AH$6,2,FALSE),"")</f>
      </c>
      <c r="G172">
        <f>COUNTA('18635'!$H$172:'18635'!$M$172)</f>
        <v>0</v>
      </c>
      <c r="H172" s="1"/>
      <c r="I172" s="1"/>
      <c r="J172" s="1"/>
      <c r="K172" s="1"/>
      <c r="L172" s="1"/>
      <c r="M172" s="1"/>
      <c r="N172">
        <f>IF('18635'!$G$172&lt;&gt;0,'18635'!$O$172/'18635'!$G$172,"")</f>
      </c>
      <c r="O172">
        <f>SUM('18635'!$H$172:'18635'!$M$172)</f>
        <v>0</v>
      </c>
      <c r="P172" s="1"/>
      <c r="Q172" s="1"/>
      <c r="R172">
        <f>SUM('18635'!$O$172:'18635'!$Q$172)+'18635'!$AF$172</f>
        <v>0</v>
      </c>
      <c r="S172">
        <f>SUM('18635'!$R$172:'18635'!$R$172)</f>
        <v>0</v>
      </c>
      <c r="T172">
        <v>163</v>
      </c>
      <c r="V172" s="1"/>
      <c r="W172" s="1"/>
      <c r="X172" s="1"/>
      <c r="AF172">
        <f>'18635'!$G$172*IF(E172&lt;&gt;"",'18635'!$F$172,0)</f>
        <v>0</v>
      </c>
    </row>
    <row r="173" spans="1:32" ht="12.75">
      <c r="A173">
        <v>164</v>
      </c>
      <c r="B173" s="1"/>
      <c r="C173">
        <f>IF(B173&lt;&gt;"",VLOOKUP(B173,iscritti_18635!$A$2:$G$87,4,FALSE),"")</f>
      </c>
      <c r="D173">
        <f>IF(B173&lt;&gt;"",VLOOKUP(B173,iscritti_18635!$A$2:$G$87,2,FALSE),"")</f>
      </c>
      <c r="E173">
        <f>IF(B173&lt;&gt;"",VLOOKUP(B173,iscritti_18635!$A$2:$G$87,3,FALSE),"")</f>
      </c>
      <c r="F173">
        <f>IF(E173&lt;&gt;"",VLOOKUP(E173,'18635'!$AG$3:'18635'!$AH$6,2,FALSE),"")</f>
      </c>
      <c r="G173">
        <f>COUNTA('18635'!$H$173:'18635'!$M$173)</f>
        <v>0</v>
      </c>
      <c r="H173" s="1"/>
      <c r="I173" s="1"/>
      <c r="J173" s="1"/>
      <c r="K173" s="1"/>
      <c r="L173" s="1"/>
      <c r="M173" s="1"/>
      <c r="N173">
        <f>IF('18635'!$G$173&lt;&gt;0,'18635'!$O$173/'18635'!$G$173,"")</f>
      </c>
      <c r="O173">
        <f>SUM('18635'!$H$173:'18635'!$M$173)</f>
        <v>0</v>
      </c>
      <c r="P173" s="1"/>
      <c r="Q173" s="1"/>
      <c r="R173">
        <f>SUM('18635'!$O$173:'18635'!$Q$173)+'18635'!$AF$173</f>
        <v>0</v>
      </c>
      <c r="S173">
        <f>SUM('18635'!$R$173:'18635'!$R$173)</f>
        <v>0</v>
      </c>
      <c r="T173">
        <v>164</v>
      </c>
      <c r="V173" s="1"/>
      <c r="W173" s="1"/>
      <c r="X173" s="1"/>
      <c r="AF173">
        <f>'18635'!$G$173*IF(E173&lt;&gt;"",'18635'!$F$173,0)</f>
        <v>0</v>
      </c>
    </row>
    <row r="174" spans="1:32" ht="12.75">
      <c r="A174">
        <v>165</v>
      </c>
      <c r="B174" s="1"/>
      <c r="C174">
        <f>IF(B174&lt;&gt;"",VLOOKUP(B174,iscritti_18635!$A$2:$G$87,4,FALSE),"")</f>
      </c>
      <c r="D174">
        <f>IF(B174&lt;&gt;"",VLOOKUP(B174,iscritti_18635!$A$2:$G$87,2,FALSE),"")</f>
      </c>
      <c r="E174">
        <f>IF(B174&lt;&gt;"",VLOOKUP(B174,iscritti_18635!$A$2:$G$87,3,FALSE),"")</f>
      </c>
      <c r="F174">
        <f>IF(E174&lt;&gt;"",VLOOKUP(E174,'18635'!$AG$3:'18635'!$AH$6,2,FALSE),"")</f>
      </c>
      <c r="G174">
        <f>COUNTA('18635'!$H$174:'18635'!$M$174)</f>
        <v>0</v>
      </c>
      <c r="H174" s="1"/>
      <c r="I174" s="1"/>
      <c r="J174" s="1"/>
      <c r="K174" s="1"/>
      <c r="L174" s="1"/>
      <c r="M174" s="1"/>
      <c r="N174">
        <f>IF('18635'!$G$174&lt;&gt;0,'18635'!$O$174/'18635'!$G$174,"")</f>
      </c>
      <c r="O174">
        <f>SUM('18635'!$H$174:'18635'!$M$174)</f>
        <v>0</v>
      </c>
      <c r="P174" s="1"/>
      <c r="Q174" s="1"/>
      <c r="R174">
        <f>SUM('18635'!$O$174:'18635'!$Q$174)+'18635'!$AF$174</f>
        <v>0</v>
      </c>
      <c r="S174">
        <f>SUM('18635'!$R$174:'18635'!$R$174)</f>
        <v>0</v>
      </c>
      <c r="T174">
        <v>165</v>
      </c>
      <c r="V174" s="1"/>
      <c r="W174" s="1"/>
      <c r="X174" s="1"/>
      <c r="AF174">
        <f>'18635'!$G$174*IF(E174&lt;&gt;"",'18635'!$F$174,0)</f>
        <v>0</v>
      </c>
    </row>
    <row r="175" spans="1:32" ht="12.75">
      <c r="A175">
        <v>166</v>
      </c>
      <c r="B175" s="1"/>
      <c r="C175">
        <f>IF(B175&lt;&gt;"",VLOOKUP(B175,iscritti_18635!$A$2:$G$87,4,FALSE),"")</f>
      </c>
      <c r="D175">
        <f>IF(B175&lt;&gt;"",VLOOKUP(B175,iscritti_18635!$A$2:$G$87,2,FALSE),"")</f>
      </c>
      <c r="E175">
        <f>IF(B175&lt;&gt;"",VLOOKUP(B175,iscritti_18635!$A$2:$G$87,3,FALSE),"")</f>
      </c>
      <c r="F175">
        <f>IF(E175&lt;&gt;"",VLOOKUP(E175,'18635'!$AG$3:'18635'!$AH$6,2,FALSE),"")</f>
      </c>
      <c r="G175">
        <f>COUNTA('18635'!$H$175:'18635'!$M$175)</f>
        <v>0</v>
      </c>
      <c r="H175" s="1"/>
      <c r="I175" s="1"/>
      <c r="J175" s="1"/>
      <c r="K175" s="1"/>
      <c r="L175" s="1"/>
      <c r="M175" s="1"/>
      <c r="N175">
        <f>IF('18635'!$G$175&lt;&gt;0,'18635'!$O$175/'18635'!$G$175,"")</f>
      </c>
      <c r="O175">
        <f>SUM('18635'!$H$175:'18635'!$M$175)</f>
        <v>0</v>
      </c>
      <c r="P175" s="1"/>
      <c r="Q175" s="1"/>
      <c r="R175">
        <f>SUM('18635'!$O$175:'18635'!$Q$175)+'18635'!$AF$175</f>
        <v>0</v>
      </c>
      <c r="S175">
        <f>SUM('18635'!$R$175:'18635'!$R$175)</f>
        <v>0</v>
      </c>
      <c r="T175">
        <v>166</v>
      </c>
      <c r="V175" s="1"/>
      <c r="W175" s="1"/>
      <c r="X175" s="1"/>
      <c r="AF175">
        <f>'18635'!$G$175*IF(E175&lt;&gt;"",'18635'!$F$175,0)</f>
        <v>0</v>
      </c>
    </row>
    <row r="176" spans="1:32" ht="12.75">
      <c r="A176">
        <v>167</v>
      </c>
      <c r="B176" s="1"/>
      <c r="C176">
        <f>IF(B176&lt;&gt;"",VLOOKUP(B176,iscritti_18635!$A$2:$G$87,4,FALSE),"")</f>
      </c>
      <c r="D176">
        <f>IF(B176&lt;&gt;"",VLOOKUP(B176,iscritti_18635!$A$2:$G$87,2,FALSE),"")</f>
      </c>
      <c r="E176">
        <f>IF(B176&lt;&gt;"",VLOOKUP(B176,iscritti_18635!$A$2:$G$87,3,FALSE),"")</f>
      </c>
      <c r="F176">
        <f>IF(E176&lt;&gt;"",VLOOKUP(E176,'18635'!$AG$3:'18635'!$AH$6,2,FALSE),"")</f>
      </c>
      <c r="G176">
        <f>COUNTA('18635'!$H$176:'18635'!$M$176)</f>
        <v>0</v>
      </c>
      <c r="H176" s="1"/>
      <c r="I176" s="1"/>
      <c r="J176" s="1"/>
      <c r="K176" s="1"/>
      <c r="L176" s="1"/>
      <c r="M176" s="1"/>
      <c r="N176">
        <f>IF('18635'!$G$176&lt;&gt;0,'18635'!$O$176/'18635'!$G$176,"")</f>
      </c>
      <c r="O176">
        <f>SUM('18635'!$H$176:'18635'!$M$176)</f>
        <v>0</v>
      </c>
      <c r="P176" s="1"/>
      <c r="Q176" s="1"/>
      <c r="R176">
        <f>SUM('18635'!$O$176:'18635'!$Q$176)+'18635'!$AF$176</f>
        <v>0</v>
      </c>
      <c r="S176">
        <f>SUM('18635'!$R$176:'18635'!$R$176)</f>
        <v>0</v>
      </c>
      <c r="T176">
        <v>167</v>
      </c>
      <c r="V176" s="1"/>
      <c r="W176" s="1"/>
      <c r="X176" s="1"/>
      <c r="AF176">
        <f>'18635'!$G$176*IF(E176&lt;&gt;"",'18635'!$F$176,0)</f>
        <v>0</v>
      </c>
    </row>
    <row r="177" spans="1:32" ht="12.75">
      <c r="A177">
        <v>168</v>
      </c>
      <c r="B177" s="1"/>
      <c r="C177">
        <f>IF(B177&lt;&gt;"",VLOOKUP(B177,iscritti_18635!$A$2:$G$87,4,FALSE),"")</f>
      </c>
      <c r="D177">
        <f>IF(B177&lt;&gt;"",VLOOKUP(B177,iscritti_18635!$A$2:$G$87,2,FALSE),"")</f>
      </c>
      <c r="E177">
        <f>IF(B177&lt;&gt;"",VLOOKUP(B177,iscritti_18635!$A$2:$G$87,3,FALSE),"")</f>
      </c>
      <c r="F177">
        <f>IF(E177&lt;&gt;"",VLOOKUP(E177,'18635'!$AG$3:'18635'!$AH$6,2,FALSE),"")</f>
      </c>
      <c r="G177">
        <f>COUNTA('18635'!$H$177:'18635'!$M$177)</f>
        <v>0</v>
      </c>
      <c r="H177" s="1"/>
      <c r="I177" s="1"/>
      <c r="J177" s="1"/>
      <c r="K177" s="1"/>
      <c r="L177" s="1"/>
      <c r="M177" s="1"/>
      <c r="N177">
        <f>IF('18635'!$G$177&lt;&gt;0,'18635'!$O$177/'18635'!$G$177,"")</f>
      </c>
      <c r="O177">
        <f>SUM('18635'!$H$177:'18635'!$M$177)</f>
        <v>0</v>
      </c>
      <c r="P177" s="1"/>
      <c r="Q177" s="1"/>
      <c r="R177">
        <f>SUM('18635'!$O$177:'18635'!$Q$177)+'18635'!$AF$177</f>
        <v>0</v>
      </c>
      <c r="S177">
        <f>SUM('18635'!$R$177:'18635'!$R$177)</f>
        <v>0</v>
      </c>
      <c r="T177">
        <v>168</v>
      </c>
      <c r="V177" s="1"/>
      <c r="W177" s="1"/>
      <c r="X177" s="1"/>
      <c r="AF177">
        <f>'18635'!$G$177*IF(E177&lt;&gt;"",'18635'!$F$177,0)</f>
        <v>0</v>
      </c>
    </row>
    <row r="178" spans="1:32" ht="12.75">
      <c r="A178">
        <v>169</v>
      </c>
      <c r="B178" s="1"/>
      <c r="C178">
        <f>IF(B178&lt;&gt;"",VLOOKUP(B178,iscritti_18635!$A$2:$G$87,4,FALSE),"")</f>
      </c>
      <c r="D178">
        <f>IF(B178&lt;&gt;"",VLOOKUP(B178,iscritti_18635!$A$2:$G$87,2,FALSE),"")</f>
      </c>
      <c r="E178">
        <f>IF(B178&lt;&gt;"",VLOOKUP(B178,iscritti_18635!$A$2:$G$87,3,FALSE),"")</f>
      </c>
      <c r="F178">
        <f>IF(E178&lt;&gt;"",VLOOKUP(E178,'18635'!$AG$3:'18635'!$AH$6,2,FALSE),"")</f>
      </c>
      <c r="G178">
        <f>COUNTA('18635'!$H$178:'18635'!$M$178)</f>
        <v>0</v>
      </c>
      <c r="H178" s="1"/>
      <c r="I178" s="1"/>
      <c r="J178" s="1"/>
      <c r="K178" s="1"/>
      <c r="L178" s="1"/>
      <c r="M178" s="1"/>
      <c r="N178">
        <f>IF('18635'!$G$178&lt;&gt;0,'18635'!$O$178/'18635'!$G$178,"")</f>
      </c>
      <c r="O178">
        <f>SUM('18635'!$H$178:'18635'!$M$178)</f>
        <v>0</v>
      </c>
      <c r="P178" s="1"/>
      <c r="Q178" s="1"/>
      <c r="R178">
        <f>SUM('18635'!$O$178:'18635'!$Q$178)+'18635'!$AF$178</f>
        <v>0</v>
      </c>
      <c r="S178">
        <f>SUM('18635'!$R$178:'18635'!$R$178)</f>
        <v>0</v>
      </c>
      <c r="T178">
        <v>169</v>
      </c>
      <c r="V178" s="1"/>
      <c r="W178" s="1"/>
      <c r="X178" s="1"/>
      <c r="AF178">
        <f>'18635'!$G$178*IF(E178&lt;&gt;"",'18635'!$F$178,0)</f>
        <v>0</v>
      </c>
    </row>
    <row r="179" spans="1:32" ht="12.75">
      <c r="A179">
        <v>170</v>
      </c>
      <c r="B179" s="1"/>
      <c r="C179">
        <f>IF(B179&lt;&gt;"",VLOOKUP(B179,iscritti_18635!$A$2:$G$87,4,FALSE),"")</f>
      </c>
      <c r="D179">
        <f>IF(B179&lt;&gt;"",VLOOKUP(B179,iscritti_18635!$A$2:$G$87,2,FALSE),"")</f>
      </c>
      <c r="E179">
        <f>IF(B179&lt;&gt;"",VLOOKUP(B179,iscritti_18635!$A$2:$G$87,3,FALSE),"")</f>
      </c>
      <c r="F179">
        <f>IF(E179&lt;&gt;"",VLOOKUP(E179,'18635'!$AG$3:'18635'!$AH$6,2,FALSE),"")</f>
      </c>
      <c r="G179">
        <f>COUNTA('18635'!$H$179:'18635'!$M$179)</f>
        <v>0</v>
      </c>
      <c r="H179" s="1"/>
      <c r="I179" s="1"/>
      <c r="J179" s="1"/>
      <c r="K179" s="1"/>
      <c r="L179" s="1"/>
      <c r="M179" s="1"/>
      <c r="N179">
        <f>IF('18635'!$G$179&lt;&gt;0,'18635'!$O$179/'18635'!$G$179,"")</f>
      </c>
      <c r="O179">
        <f>SUM('18635'!$H$179:'18635'!$M$179)</f>
        <v>0</v>
      </c>
      <c r="P179" s="1"/>
      <c r="Q179" s="1"/>
      <c r="R179">
        <f>SUM('18635'!$O$179:'18635'!$Q$179)+'18635'!$AF$179</f>
        <v>0</v>
      </c>
      <c r="S179">
        <f>SUM('18635'!$R$179:'18635'!$R$179)</f>
        <v>0</v>
      </c>
      <c r="T179">
        <v>170</v>
      </c>
      <c r="V179" s="1"/>
      <c r="W179" s="1"/>
      <c r="X179" s="1"/>
      <c r="AF179">
        <f>'18635'!$G$179*IF(E179&lt;&gt;"",'18635'!$F$179,0)</f>
        <v>0</v>
      </c>
    </row>
    <row r="180" spans="1:32" ht="12.75">
      <c r="A180">
        <v>171</v>
      </c>
      <c r="B180" s="1"/>
      <c r="C180">
        <f>IF(B180&lt;&gt;"",VLOOKUP(B180,iscritti_18635!$A$2:$G$87,4,FALSE),"")</f>
      </c>
      <c r="D180">
        <f>IF(B180&lt;&gt;"",VLOOKUP(B180,iscritti_18635!$A$2:$G$87,2,FALSE),"")</f>
      </c>
      <c r="E180">
        <f>IF(B180&lt;&gt;"",VLOOKUP(B180,iscritti_18635!$A$2:$G$87,3,FALSE),"")</f>
      </c>
      <c r="F180">
        <f>IF(E180&lt;&gt;"",VLOOKUP(E180,'18635'!$AG$3:'18635'!$AH$6,2,FALSE),"")</f>
      </c>
      <c r="G180">
        <f>COUNTA('18635'!$H$180:'18635'!$M$180)</f>
        <v>0</v>
      </c>
      <c r="H180" s="1"/>
      <c r="I180" s="1"/>
      <c r="J180" s="1"/>
      <c r="K180" s="1"/>
      <c r="L180" s="1"/>
      <c r="M180" s="1"/>
      <c r="N180">
        <f>IF('18635'!$G$180&lt;&gt;0,'18635'!$O$180/'18635'!$G$180,"")</f>
      </c>
      <c r="O180">
        <f>SUM('18635'!$H$180:'18635'!$M$180)</f>
        <v>0</v>
      </c>
      <c r="P180" s="1"/>
      <c r="Q180" s="1"/>
      <c r="R180">
        <f>SUM('18635'!$O$180:'18635'!$Q$180)+'18635'!$AF$180</f>
        <v>0</v>
      </c>
      <c r="S180">
        <f>SUM('18635'!$R$180:'18635'!$R$180)</f>
        <v>0</v>
      </c>
      <c r="T180">
        <v>171</v>
      </c>
      <c r="V180" s="1"/>
      <c r="W180" s="1"/>
      <c r="X180" s="1"/>
      <c r="AF180">
        <f>'18635'!$G$180*IF(E180&lt;&gt;"",'18635'!$F$180,0)</f>
        <v>0</v>
      </c>
    </row>
    <row r="181" spans="1:32" ht="12.75">
      <c r="A181">
        <v>172</v>
      </c>
      <c r="B181" s="1"/>
      <c r="C181">
        <f>IF(B181&lt;&gt;"",VLOOKUP(B181,iscritti_18635!$A$2:$G$87,4,FALSE),"")</f>
      </c>
      <c r="D181">
        <f>IF(B181&lt;&gt;"",VLOOKUP(B181,iscritti_18635!$A$2:$G$87,2,FALSE),"")</f>
      </c>
      <c r="E181">
        <f>IF(B181&lt;&gt;"",VLOOKUP(B181,iscritti_18635!$A$2:$G$87,3,FALSE),"")</f>
      </c>
      <c r="F181">
        <f>IF(E181&lt;&gt;"",VLOOKUP(E181,'18635'!$AG$3:'18635'!$AH$6,2,FALSE),"")</f>
      </c>
      <c r="G181">
        <f>COUNTA('18635'!$H$181:'18635'!$M$181)</f>
        <v>0</v>
      </c>
      <c r="H181" s="1"/>
      <c r="I181" s="1"/>
      <c r="J181" s="1"/>
      <c r="K181" s="1"/>
      <c r="L181" s="1"/>
      <c r="M181" s="1"/>
      <c r="N181">
        <f>IF('18635'!$G$181&lt;&gt;0,'18635'!$O$181/'18635'!$G$181,"")</f>
      </c>
      <c r="O181">
        <f>SUM('18635'!$H$181:'18635'!$M$181)</f>
        <v>0</v>
      </c>
      <c r="P181" s="1"/>
      <c r="Q181" s="1"/>
      <c r="R181">
        <f>SUM('18635'!$O$181:'18635'!$Q$181)+'18635'!$AF$181</f>
        <v>0</v>
      </c>
      <c r="S181">
        <f>SUM('18635'!$R$181:'18635'!$R$181)</f>
        <v>0</v>
      </c>
      <c r="T181">
        <v>172</v>
      </c>
      <c r="V181" s="1"/>
      <c r="W181" s="1"/>
      <c r="X181" s="1"/>
      <c r="AF181">
        <f>'18635'!$G$181*IF(E181&lt;&gt;"",'18635'!$F$181,0)</f>
        <v>0</v>
      </c>
    </row>
    <row r="182" spans="1:32" ht="12.75">
      <c r="A182">
        <v>173</v>
      </c>
      <c r="B182" s="1"/>
      <c r="C182">
        <f>IF(B182&lt;&gt;"",VLOOKUP(B182,iscritti_18635!$A$2:$G$87,4,FALSE),"")</f>
      </c>
      <c r="D182">
        <f>IF(B182&lt;&gt;"",VLOOKUP(B182,iscritti_18635!$A$2:$G$87,2,FALSE),"")</f>
      </c>
      <c r="E182">
        <f>IF(B182&lt;&gt;"",VLOOKUP(B182,iscritti_18635!$A$2:$G$87,3,FALSE),"")</f>
      </c>
      <c r="F182">
        <f>IF(E182&lt;&gt;"",VLOOKUP(E182,'18635'!$AG$3:'18635'!$AH$6,2,FALSE),"")</f>
      </c>
      <c r="G182">
        <f>COUNTA('18635'!$H$182:'18635'!$M$182)</f>
        <v>0</v>
      </c>
      <c r="H182" s="1"/>
      <c r="I182" s="1"/>
      <c r="J182" s="1"/>
      <c r="K182" s="1"/>
      <c r="L182" s="1"/>
      <c r="M182" s="1"/>
      <c r="N182">
        <f>IF('18635'!$G$182&lt;&gt;0,'18635'!$O$182/'18635'!$G$182,"")</f>
      </c>
      <c r="O182">
        <f>SUM('18635'!$H$182:'18635'!$M$182)</f>
        <v>0</v>
      </c>
      <c r="P182" s="1"/>
      <c r="Q182" s="1"/>
      <c r="R182">
        <f>SUM('18635'!$O$182:'18635'!$Q$182)+'18635'!$AF$182</f>
        <v>0</v>
      </c>
      <c r="S182">
        <f>SUM('18635'!$R$182:'18635'!$R$182)</f>
        <v>0</v>
      </c>
      <c r="T182">
        <v>173</v>
      </c>
      <c r="V182" s="1"/>
      <c r="W182" s="1"/>
      <c r="X182" s="1"/>
      <c r="AF182">
        <f>'18635'!$G$182*IF(E182&lt;&gt;"",'18635'!$F$182,0)</f>
        <v>0</v>
      </c>
    </row>
    <row r="183" spans="1:32" ht="12.75">
      <c r="A183">
        <v>174</v>
      </c>
      <c r="B183" s="1"/>
      <c r="C183">
        <f>IF(B183&lt;&gt;"",VLOOKUP(B183,iscritti_18635!$A$2:$G$87,4,FALSE),"")</f>
      </c>
      <c r="D183">
        <f>IF(B183&lt;&gt;"",VLOOKUP(B183,iscritti_18635!$A$2:$G$87,2,FALSE),"")</f>
      </c>
      <c r="E183">
        <f>IF(B183&lt;&gt;"",VLOOKUP(B183,iscritti_18635!$A$2:$G$87,3,FALSE),"")</f>
      </c>
      <c r="F183">
        <f>IF(E183&lt;&gt;"",VLOOKUP(E183,'18635'!$AG$3:'18635'!$AH$6,2,FALSE),"")</f>
      </c>
      <c r="G183">
        <f>COUNTA('18635'!$H$183:'18635'!$M$183)</f>
        <v>0</v>
      </c>
      <c r="H183" s="1"/>
      <c r="I183" s="1"/>
      <c r="J183" s="1"/>
      <c r="K183" s="1"/>
      <c r="L183" s="1"/>
      <c r="M183" s="1"/>
      <c r="N183">
        <f>IF('18635'!$G$183&lt;&gt;0,'18635'!$O$183/'18635'!$G$183,"")</f>
      </c>
      <c r="O183">
        <f>SUM('18635'!$H$183:'18635'!$M$183)</f>
        <v>0</v>
      </c>
      <c r="P183" s="1"/>
      <c r="Q183" s="1"/>
      <c r="R183">
        <f>SUM('18635'!$O$183:'18635'!$Q$183)+'18635'!$AF$183</f>
        <v>0</v>
      </c>
      <c r="S183">
        <f>SUM('18635'!$R$183:'18635'!$R$183)</f>
        <v>0</v>
      </c>
      <c r="T183">
        <v>174</v>
      </c>
      <c r="V183" s="1"/>
      <c r="W183" s="1"/>
      <c r="X183" s="1"/>
      <c r="AF183">
        <f>'18635'!$G$183*IF(E183&lt;&gt;"",'18635'!$F$183,0)</f>
        <v>0</v>
      </c>
    </row>
    <row r="184" spans="1:32" ht="12.75">
      <c r="A184">
        <v>175</v>
      </c>
      <c r="B184" s="1"/>
      <c r="C184">
        <f>IF(B184&lt;&gt;"",VLOOKUP(B184,iscritti_18635!$A$2:$G$87,4,FALSE),"")</f>
      </c>
      <c r="D184">
        <f>IF(B184&lt;&gt;"",VLOOKUP(B184,iscritti_18635!$A$2:$G$87,2,FALSE),"")</f>
      </c>
      <c r="E184">
        <f>IF(B184&lt;&gt;"",VLOOKUP(B184,iscritti_18635!$A$2:$G$87,3,FALSE),"")</f>
      </c>
      <c r="F184">
        <f>IF(E184&lt;&gt;"",VLOOKUP(E184,'18635'!$AG$3:'18635'!$AH$6,2,FALSE),"")</f>
      </c>
      <c r="G184">
        <f>COUNTA('18635'!$H$184:'18635'!$M$184)</f>
        <v>0</v>
      </c>
      <c r="H184" s="1"/>
      <c r="I184" s="1"/>
      <c r="J184" s="1"/>
      <c r="K184" s="1"/>
      <c r="L184" s="1"/>
      <c r="M184" s="1"/>
      <c r="N184">
        <f>IF('18635'!$G$184&lt;&gt;0,'18635'!$O$184/'18635'!$G$184,"")</f>
      </c>
      <c r="O184">
        <f>SUM('18635'!$H$184:'18635'!$M$184)</f>
        <v>0</v>
      </c>
      <c r="P184" s="1"/>
      <c r="Q184" s="1"/>
      <c r="R184">
        <f>SUM('18635'!$O$184:'18635'!$Q$184)+'18635'!$AF$184</f>
        <v>0</v>
      </c>
      <c r="S184">
        <f>SUM('18635'!$R$184:'18635'!$R$184)</f>
        <v>0</v>
      </c>
      <c r="T184">
        <v>175</v>
      </c>
      <c r="V184" s="1"/>
      <c r="W184" s="1"/>
      <c r="X184" s="1"/>
      <c r="AF184">
        <f>'18635'!$G$184*IF(E184&lt;&gt;"",'18635'!$F$184,0)</f>
        <v>0</v>
      </c>
    </row>
    <row r="185" spans="1:32" ht="12.75">
      <c r="A185">
        <v>176</v>
      </c>
      <c r="B185" s="1"/>
      <c r="C185">
        <f>IF(B185&lt;&gt;"",VLOOKUP(B185,iscritti_18635!$A$2:$G$87,4,FALSE),"")</f>
      </c>
      <c r="D185">
        <f>IF(B185&lt;&gt;"",VLOOKUP(B185,iscritti_18635!$A$2:$G$87,2,FALSE),"")</f>
      </c>
      <c r="E185">
        <f>IF(B185&lt;&gt;"",VLOOKUP(B185,iscritti_18635!$A$2:$G$87,3,FALSE),"")</f>
      </c>
      <c r="F185">
        <f>IF(E185&lt;&gt;"",VLOOKUP(E185,'18635'!$AG$3:'18635'!$AH$6,2,FALSE),"")</f>
      </c>
      <c r="G185">
        <f>COUNTA('18635'!$H$185:'18635'!$M$185)</f>
        <v>0</v>
      </c>
      <c r="H185" s="1"/>
      <c r="I185" s="1"/>
      <c r="J185" s="1"/>
      <c r="K185" s="1"/>
      <c r="L185" s="1"/>
      <c r="M185" s="1"/>
      <c r="N185">
        <f>IF('18635'!$G$185&lt;&gt;0,'18635'!$O$185/'18635'!$G$185,"")</f>
      </c>
      <c r="O185">
        <f>SUM('18635'!$H$185:'18635'!$M$185)</f>
        <v>0</v>
      </c>
      <c r="P185" s="1"/>
      <c r="Q185" s="1"/>
      <c r="R185">
        <f>SUM('18635'!$O$185:'18635'!$Q$185)+'18635'!$AF$185</f>
        <v>0</v>
      </c>
      <c r="S185">
        <f>SUM('18635'!$R$185:'18635'!$R$185)</f>
        <v>0</v>
      </c>
      <c r="T185">
        <v>176</v>
      </c>
      <c r="V185" s="1"/>
      <c r="W185" s="1"/>
      <c r="X185" s="1"/>
      <c r="AF185">
        <f>'18635'!$G$185*IF(E185&lt;&gt;"",'18635'!$F$185,0)</f>
        <v>0</v>
      </c>
    </row>
    <row r="186" spans="1:32" ht="12.75">
      <c r="A186">
        <v>177</v>
      </c>
      <c r="B186" s="1"/>
      <c r="C186">
        <f>IF(B186&lt;&gt;"",VLOOKUP(B186,iscritti_18635!$A$2:$G$87,4,FALSE),"")</f>
      </c>
      <c r="D186">
        <f>IF(B186&lt;&gt;"",VLOOKUP(B186,iscritti_18635!$A$2:$G$87,2,FALSE),"")</f>
      </c>
      <c r="E186">
        <f>IF(B186&lt;&gt;"",VLOOKUP(B186,iscritti_18635!$A$2:$G$87,3,FALSE),"")</f>
      </c>
      <c r="F186">
        <f>IF(E186&lt;&gt;"",VLOOKUP(E186,'18635'!$AG$3:'18635'!$AH$6,2,FALSE),"")</f>
      </c>
      <c r="G186">
        <f>COUNTA('18635'!$H$186:'18635'!$M$186)</f>
        <v>0</v>
      </c>
      <c r="H186" s="1"/>
      <c r="I186" s="1"/>
      <c r="J186" s="1"/>
      <c r="K186" s="1"/>
      <c r="L186" s="1"/>
      <c r="M186" s="1"/>
      <c r="N186">
        <f>IF('18635'!$G$186&lt;&gt;0,'18635'!$O$186/'18635'!$G$186,"")</f>
      </c>
      <c r="O186">
        <f>SUM('18635'!$H$186:'18635'!$M$186)</f>
        <v>0</v>
      </c>
      <c r="P186" s="1"/>
      <c r="Q186" s="1"/>
      <c r="R186">
        <f>SUM('18635'!$O$186:'18635'!$Q$186)+'18635'!$AF$186</f>
        <v>0</v>
      </c>
      <c r="S186">
        <f>SUM('18635'!$R$186:'18635'!$R$186)</f>
        <v>0</v>
      </c>
      <c r="T186">
        <v>177</v>
      </c>
      <c r="V186" s="1"/>
      <c r="W186" s="1"/>
      <c r="X186" s="1"/>
      <c r="AF186">
        <f>'18635'!$G$186*IF(E186&lt;&gt;"",'18635'!$F$186,0)</f>
        <v>0</v>
      </c>
    </row>
    <row r="187" spans="1:32" ht="12.75">
      <c r="A187">
        <v>178</v>
      </c>
      <c r="B187" s="1"/>
      <c r="C187">
        <f>IF(B187&lt;&gt;"",VLOOKUP(B187,iscritti_18635!$A$2:$G$87,4,FALSE),"")</f>
      </c>
      <c r="D187">
        <f>IF(B187&lt;&gt;"",VLOOKUP(B187,iscritti_18635!$A$2:$G$87,2,FALSE),"")</f>
      </c>
      <c r="E187">
        <f>IF(B187&lt;&gt;"",VLOOKUP(B187,iscritti_18635!$A$2:$G$87,3,FALSE),"")</f>
      </c>
      <c r="F187">
        <f>IF(E187&lt;&gt;"",VLOOKUP(E187,'18635'!$AG$3:'18635'!$AH$6,2,FALSE),"")</f>
      </c>
      <c r="G187">
        <f>COUNTA('18635'!$H$187:'18635'!$M$187)</f>
        <v>0</v>
      </c>
      <c r="H187" s="1"/>
      <c r="I187" s="1"/>
      <c r="J187" s="1"/>
      <c r="K187" s="1"/>
      <c r="L187" s="1"/>
      <c r="M187" s="1"/>
      <c r="N187">
        <f>IF('18635'!$G$187&lt;&gt;0,'18635'!$O$187/'18635'!$G$187,"")</f>
      </c>
      <c r="O187">
        <f>SUM('18635'!$H$187:'18635'!$M$187)</f>
        <v>0</v>
      </c>
      <c r="P187" s="1"/>
      <c r="Q187" s="1"/>
      <c r="R187">
        <f>SUM('18635'!$O$187:'18635'!$Q$187)+'18635'!$AF$187</f>
        <v>0</v>
      </c>
      <c r="S187">
        <f>SUM('18635'!$R$187:'18635'!$R$187)</f>
        <v>0</v>
      </c>
      <c r="T187">
        <v>178</v>
      </c>
      <c r="V187" s="1"/>
      <c r="W187" s="1"/>
      <c r="X187" s="1"/>
      <c r="AF187">
        <f>'18635'!$G$187*IF(E187&lt;&gt;"",'18635'!$F$187,0)</f>
        <v>0</v>
      </c>
    </row>
    <row r="188" spans="1:32" ht="12.75">
      <c r="A188">
        <v>179</v>
      </c>
      <c r="B188" s="1"/>
      <c r="C188">
        <f>IF(B188&lt;&gt;"",VLOOKUP(B188,iscritti_18635!$A$2:$G$87,4,FALSE),"")</f>
      </c>
      <c r="D188">
        <f>IF(B188&lt;&gt;"",VLOOKUP(B188,iscritti_18635!$A$2:$G$87,2,FALSE),"")</f>
      </c>
      <c r="E188">
        <f>IF(B188&lt;&gt;"",VLOOKUP(B188,iscritti_18635!$A$2:$G$87,3,FALSE),"")</f>
      </c>
      <c r="F188">
        <f>IF(E188&lt;&gt;"",VLOOKUP(E188,'18635'!$AG$3:'18635'!$AH$6,2,FALSE),"")</f>
      </c>
      <c r="G188">
        <f>COUNTA('18635'!$H$188:'18635'!$M$188)</f>
        <v>0</v>
      </c>
      <c r="H188" s="1"/>
      <c r="I188" s="1"/>
      <c r="J188" s="1"/>
      <c r="K188" s="1"/>
      <c r="L188" s="1"/>
      <c r="M188" s="1"/>
      <c r="N188">
        <f>IF('18635'!$G$188&lt;&gt;0,'18635'!$O$188/'18635'!$G$188,"")</f>
      </c>
      <c r="O188">
        <f>SUM('18635'!$H$188:'18635'!$M$188)</f>
        <v>0</v>
      </c>
      <c r="P188" s="1"/>
      <c r="Q188" s="1"/>
      <c r="R188">
        <f>SUM('18635'!$O$188:'18635'!$Q$188)+'18635'!$AF$188</f>
        <v>0</v>
      </c>
      <c r="S188">
        <f>SUM('18635'!$R$188:'18635'!$R$188)</f>
        <v>0</v>
      </c>
      <c r="T188">
        <v>179</v>
      </c>
      <c r="V188" s="1"/>
      <c r="W188" s="1"/>
      <c r="X188" s="1"/>
      <c r="AF188">
        <f>'18635'!$G$188*IF(E188&lt;&gt;"",'18635'!$F$188,0)</f>
        <v>0</v>
      </c>
    </row>
    <row r="189" spans="1:32" ht="12.75">
      <c r="A189">
        <v>180</v>
      </c>
      <c r="B189" s="1"/>
      <c r="C189">
        <f>IF(B189&lt;&gt;"",VLOOKUP(B189,iscritti_18635!$A$2:$G$87,4,FALSE),"")</f>
      </c>
      <c r="D189">
        <f>IF(B189&lt;&gt;"",VLOOKUP(B189,iscritti_18635!$A$2:$G$87,2,FALSE),"")</f>
      </c>
      <c r="E189">
        <f>IF(B189&lt;&gt;"",VLOOKUP(B189,iscritti_18635!$A$2:$G$87,3,FALSE),"")</f>
      </c>
      <c r="F189">
        <f>IF(E189&lt;&gt;"",VLOOKUP(E189,'18635'!$AG$3:'18635'!$AH$6,2,FALSE),"")</f>
      </c>
      <c r="G189">
        <f>COUNTA('18635'!$H$189:'18635'!$M$189)</f>
        <v>0</v>
      </c>
      <c r="H189" s="1"/>
      <c r="I189" s="1"/>
      <c r="J189" s="1"/>
      <c r="K189" s="1"/>
      <c r="L189" s="1"/>
      <c r="M189" s="1"/>
      <c r="N189">
        <f>IF('18635'!$G$189&lt;&gt;0,'18635'!$O$189/'18635'!$G$189,"")</f>
      </c>
      <c r="O189">
        <f>SUM('18635'!$H$189:'18635'!$M$189)</f>
        <v>0</v>
      </c>
      <c r="P189" s="1"/>
      <c r="Q189" s="1"/>
      <c r="R189">
        <f>SUM('18635'!$O$189:'18635'!$Q$189)+'18635'!$AF$189</f>
        <v>0</v>
      </c>
      <c r="S189">
        <f>SUM('18635'!$R$189:'18635'!$R$189)</f>
        <v>0</v>
      </c>
      <c r="T189">
        <v>180</v>
      </c>
      <c r="V189" s="1"/>
      <c r="W189" s="1"/>
      <c r="X189" s="1"/>
      <c r="AF189">
        <f>'18635'!$G$189*IF(E189&lt;&gt;"",'18635'!$F$189,0)</f>
        <v>0</v>
      </c>
    </row>
    <row r="190" spans="1:32" ht="12.75">
      <c r="A190">
        <v>181</v>
      </c>
      <c r="B190" s="1"/>
      <c r="C190">
        <f>IF(B190&lt;&gt;"",VLOOKUP(B190,iscritti_18635!$A$2:$G$87,4,FALSE),"")</f>
      </c>
      <c r="D190">
        <f>IF(B190&lt;&gt;"",VLOOKUP(B190,iscritti_18635!$A$2:$G$87,2,FALSE),"")</f>
      </c>
      <c r="E190">
        <f>IF(B190&lt;&gt;"",VLOOKUP(B190,iscritti_18635!$A$2:$G$87,3,FALSE),"")</f>
      </c>
      <c r="F190">
        <f>IF(E190&lt;&gt;"",VLOOKUP(E190,'18635'!$AG$3:'18635'!$AH$6,2,FALSE),"")</f>
      </c>
      <c r="G190">
        <f>COUNTA('18635'!$H$190:'18635'!$M$190)</f>
        <v>0</v>
      </c>
      <c r="H190" s="1"/>
      <c r="I190" s="1"/>
      <c r="J190" s="1"/>
      <c r="K190" s="1"/>
      <c r="L190" s="1"/>
      <c r="M190" s="1"/>
      <c r="N190">
        <f>IF('18635'!$G$190&lt;&gt;0,'18635'!$O$190/'18635'!$G$190,"")</f>
      </c>
      <c r="O190">
        <f>SUM('18635'!$H$190:'18635'!$M$190)</f>
        <v>0</v>
      </c>
      <c r="P190" s="1"/>
      <c r="Q190" s="1"/>
      <c r="R190">
        <f>SUM('18635'!$O$190:'18635'!$Q$190)+'18635'!$AF$190</f>
        <v>0</v>
      </c>
      <c r="S190">
        <f>SUM('18635'!$R$190:'18635'!$R$190)</f>
        <v>0</v>
      </c>
      <c r="T190">
        <v>181</v>
      </c>
      <c r="V190" s="1"/>
      <c r="W190" s="1"/>
      <c r="X190" s="1"/>
      <c r="AF190">
        <f>'18635'!$G$190*IF(E190&lt;&gt;"",'18635'!$F$190,0)</f>
        <v>0</v>
      </c>
    </row>
    <row r="191" spans="1:32" ht="12.75">
      <c r="A191">
        <v>182</v>
      </c>
      <c r="B191" s="1"/>
      <c r="C191">
        <f>IF(B191&lt;&gt;"",VLOOKUP(B191,iscritti_18635!$A$2:$G$87,4,FALSE),"")</f>
      </c>
      <c r="D191">
        <f>IF(B191&lt;&gt;"",VLOOKUP(B191,iscritti_18635!$A$2:$G$87,2,FALSE),"")</f>
      </c>
      <c r="E191">
        <f>IF(B191&lt;&gt;"",VLOOKUP(B191,iscritti_18635!$A$2:$G$87,3,FALSE),"")</f>
      </c>
      <c r="F191">
        <f>IF(E191&lt;&gt;"",VLOOKUP(E191,'18635'!$AG$3:'18635'!$AH$6,2,FALSE),"")</f>
      </c>
      <c r="G191">
        <f>COUNTA('18635'!$H$191:'18635'!$M$191)</f>
        <v>0</v>
      </c>
      <c r="H191" s="1"/>
      <c r="I191" s="1"/>
      <c r="J191" s="1"/>
      <c r="K191" s="1"/>
      <c r="L191" s="1"/>
      <c r="M191" s="1"/>
      <c r="N191">
        <f>IF('18635'!$G$191&lt;&gt;0,'18635'!$O$191/'18635'!$G$191,"")</f>
      </c>
      <c r="O191">
        <f>SUM('18635'!$H$191:'18635'!$M$191)</f>
        <v>0</v>
      </c>
      <c r="P191" s="1"/>
      <c r="Q191" s="1"/>
      <c r="R191">
        <f>SUM('18635'!$O$191:'18635'!$Q$191)+'18635'!$AF$191</f>
        <v>0</v>
      </c>
      <c r="S191">
        <f>SUM('18635'!$R$191:'18635'!$R$191)</f>
        <v>0</v>
      </c>
      <c r="T191">
        <v>182</v>
      </c>
      <c r="V191" s="1"/>
      <c r="W191" s="1"/>
      <c r="X191" s="1"/>
      <c r="AF191">
        <f>'18635'!$G$191*IF(E191&lt;&gt;"",'18635'!$F$191,0)</f>
        <v>0</v>
      </c>
    </row>
    <row r="192" spans="1:32" ht="12.75">
      <c r="A192">
        <v>183</v>
      </c>
      <c r="B192" s="1"/>
      <c r="C192">
        <f>IF(B192&lt;&gt;"",VLOOKUP(B192,iscritti_18635!$A$2:$G$87,4,FALSE),"")</f>
      </c>
      <c r="D192">
        <f>IF(B192&lt;&gt;"",VLOOKUP(B192,iscritti_18635!$A$2:$G$87,2,FALSE),"")</f>
      </c>
      <c r="E192">
        <f>IF(B192&lt;&gt;"",VLOOKUP(B192,iscritti_18635!$A$2:$G$87,3,FALSE),"")</f>
      </c>
      <c r="F192">
        <f>IF(E192&lt;&gt;"",VLOOKUP(E192,'18635'!$AG$3:'18635'!$AH$6,2,FALSE),"")</f>
      </c>
      <c r="G192">
        <f>COUNTA('18635'!$H$192:'18635'!$M$192)</f>
        <v>0</v>
      </c>
      <c r="H192" s="1"/>
      <c r="I192" s="1"/>
      <c r="J192" s="1"/>
      <c r="K192" s="1"/>
      <c r="L192" s="1"/>
      <c r="M192" s="1"/>
      <c r="N192">
        <f>IF('18635'!$G$192&lt;&gt;0,'18635'!$O$192/'18635'!$G$192,"")</f>
      </c>
      <c r="O192">
        <f>SUM('18635'!$H$192:'18635'!$M$192)</f>
        <v>0</v>
      </c>
      <c r="P192" s="1"/>
      <c r="Q192" s="1"/>
      <c r="R192">
        <f>SUM('18635'!$O$192:'18635'!$Q$192)+'18635'!$AF$192</f>
        <v>0</v>
      </c>
      <c r="S192">
        <f>SUM('18635'!$R$192:'18635'!$R$192)</f>
        <v>0</v>
      </c>
      <c r="T192">
        <v>183</v>
      </c>
      <c r="V192" s="1"/>
      <c r="W192" s="1"/>
      <c r="X192" s="1"/>
      <c r="AF192">
        <f>'18635'!$G$192*IF(E192&lt;&gt;"",'18635'!$F$192,0)</f>
        <v>0</v>
      </c>
    </row>
    <row r="193" spans="1:32" ht="12.75">
      <c r="A193">
        <v>184</v>
      </c>
      <c r="B193" s="1"/>
      <c r="C193">
        <f>IF(B193&lt;&gt;"",VLOOKUP(B193,iscritti_18635!$A$2:$G$87,4,FALSE),"")</f>
      </c>
      <c r="D193">
        <f>IF(B193&lt;&gt;"",VLOOKUP(B193,iscritti_18635!$A$2:$G$87,2,FALSE),"")</f>
      </c>
      <c r="E193">
        <f>IF(B193&lt;&gt;"",VLOOKUP(B193,iscritti_18635!$A$2:$G$87,3,FALSE),"")</f>
      </c>
      <c r="F193">
        <f>IF(E193&lt;&gt;"",VLOOKUP(E193,'18635'!$AG$3:'18635'!$AH$6,2,FALSE),"")</f>
      </c>
      <c r="G193">
        <f>COUNTA('18635'!$H$193:'18635'!$M$193)</f>
        <v>0</v>
      </c>
      <c r="H193" s="1"/>
      <c r="I193" s="1"/>
      <c r="J193" s="1"/>
      <c r="K193" s="1"/>
      <c r="L193" s="1"/>
      <c r="M193" s="1"/>
      <c r="N193">
        <f>IF('18635'!$G$193&lt;&gt;0,'18635'!$O$193/'18635'!$G$193,"")</f>
      </c>
      <c r="O193">
        <f>SUM('18635'!$H$193:'18635'!$M$193)</f>
        <v>0</v>
      </c>
      <c r="P193" s="1"/>
      <c r="Q193" s="1"/>
      <c r="R193">
        <f>SUM('18635'!$O$193:'18635'!$Q$193)+'18635'!$AF$193</f>
        <v>0</v>
      </c>
      <c r="S193">
        <f>SUM('18635'!$R$193:'18635'!$R$193)</f>
        <v>0</v>
      </c>
      <c r="T193">
        <v>184</v>
      </c>
      <c r="V193" s="1"/>
      <c r="W193" s="1"/>
      <c r="X193" s="1"/>
      <c r="AF193">
        <f>'18635'!$G$193*IF(E193&lt;&gt;"",'18635'!$F$193,0)</f>
        <v>0</v>
      </c>
    </row>
    <row r="194" spans="1:32" ht="12.75">
      <c r="A194">
        <v>185</v>
      </c>
      <c r="B194" s="1"/>
      <c r="C194">
        <f>IF(B194&lt;&gt;"",VLOOKUP(B194,iscritti_18635!$A$2:$G$87,4,FALSE),"")</f>
      </c>
      <c r="D194">
        <f>IF(B194&lt;&gt;"",VLOOKUP(B194,iscritti_18635!$A$2:$G$87,2,FALSE),"")</f>
      </c>
      <c r="E194">
        <f>IF(B194&lt;&gt;"",VLOOKUP(B194,iscritti_18635!$A$2:$G$87,3,FALSE),"")</f>
      </c>
      <c r="F194">
        <f>IF(E194&lt;&gt;"",VLOOKUP(E194,'18635'!$AG$3:'18635'!$AH$6,2,FALSE),"")</f>
      </c>
      <c r="G194">
        <f>COUNTA('18635'!$H$194:'18635'!$M$194)</f>
        <v>0</v>
      </c>
      <c r="H194" s="1"/>
      <c r="I194" s="1"/>
      <c r="J194" s="1"/>
      <c r="K194" s="1"/>
      <c r="L194" s="1"/>
      <c r="M194" s="1"/>
      <c r="N194">
        <f>IF('18635'!$G$194&lt;&gt;0,'18635'!$O$194/'18635'!$G$194,"")</f>
      </c>
      <c r="O194">
        <f>SUM('18635'!$H$194:'18635'!$M$194)</f>
        <v>0</v>
      </c>
      <c r="P194" s="1"/>
      <c r="Q194" s="1"/>
      <c r="R194">
        <f>SUM('18635'!$O$194:'18635'!$Q$194)+'18635'!$AF$194</f>
        <v>0</v>
      </c>
      <c r="S194">
        <f>SUM('18635'!$R$194:'18635'!$R$194)</f>
        <v>0</v>
      </c>
      <c r="T194">
        <v>185</v>
      </c>
      <c r="V194" s="1"/>
      <c r="W194" s="1"/>
      <c r="X194" s="1"/>
      <c r="AF194">
        <f>'18635'!$G$194*IF(E194&lt;&gt;"",'18635'!$F$194,0)</f>
        <v>0</v>
      </c>
    </row>
    <row r="195" spans="1:32" ht="12.75">
      <c r="A195">
        <v>186</v>
      </c>
      <c r="B195" s="1"/>
      <c r="C195">
        <f>IF(B195&lt;&gt;"",VLOOKUP(B195,iscritti_18635!$A$2:$G$87,4,FALSE),"")</f>
      </c>
      <c r="D195">
        <f>IF(B195&lt;&gt;"",VLOOKUP(B195,iscritti_18635!$A$2:$G$87,2,FALSE),"")</f>
      </c>
      <c r="E195">
        <f>IF(B195&lt;&gt;"",VLOOKUP(B195,iscritti_18635!$A$2:$G$87,3,FALSE),"")</f>
      </c>
      <c r="F195">
        <f>IF(E195&lt;&gt;"",VLOOKUP(E195,'18635'!$AG$3:'18635'!$AH$6,2,FALSE),"")</f>
      </c>
      <c r="G195">
        <f>COUNTA('18635'!$H$195:'18635'!$M$195)</f>
        <v>0</v>
      </c>
      <c r="H195" s="1"/>
      <c r="I195" s="1"/>
      <c r="J195" s="1"/>
      <c r="K195" s="1"/>
      <c r="L195" s="1"/>
      <c r="M195" s="1"/>
      <c r="N195">
        <f>IF('18635'!$G$195&lt;&gt;0,'18635'!$O$195/'18635'!$G$195,"")</f>
      </c>
      <c r="O195">
        <f>SUM('18635'!$H$195:'18635'!$M$195)</f>
        <v>0</v>
      </c>
      <c r="P195" s="1"/>
      <c r="Q195" s="1"/>
      <c r="R195">
        <f>SUM('18635'!$O$195:'18635'!$Q$195)+'18635'!$AF$195</f>
        <v>0</v>
      </c>
      <c r="S195">
        <f>SUM('18635'!$R$195:'18635'!$R$195)</f>
        <v>0</v>
      </c>
      <c r="T195">
        <v>186</v>
      </c>
      <c r="V195" s="1"/>
      <c r="W195" s="1"/>
      <c r="X195" s="1"/>
      <c r="AF195">
        <f>'18635'!$G$195*IF(E195&lt;&gt;"",'18635'!$F$195,0)</f>
        <v>0</v>
      </c>
    </row>
    <row r="196" spans="1:32" ht="12.75">
      <c r="A196">
        <v>187</v>
      </c>
      <c r="B196" s="1"/>
      <c r="C196">
        <f>IF(B196&lt;&gt;"",VLOOKUP(B196,iscritti_18635!$A$2:$G$87,4,FALSE),"")</f>
      </c>
      <c r="D196">
        <f>IF(B196&lt;&gt;"",VLOOKUP(B196,iscritti_18635!$A$2:$G$87,2,FALSE),"")</f>
      </c>
      <c r="E196">
        <f>IF(B196&lt;&gt;"",VLOOKUP(B196,iscritti_18635!$A$2:$G$87,3,FALSE),"")</f>
      </c>
      <c r="F196">
        <f>IF(E196&lt;&gt;"",VLOOKUP(E196,'18635'!$AG$3:'18635'!$AH$6,2,FALSE),"")</f>
      </c>
      <c r="G196">
        <f>COUNTA('18635'!$H$196:'18635'!$M$196)</f>
        <v>0</v>
      </c>
      <c r="H196" s="1"/>
      <c r="I196" s="1"/>
      <c r="J196" s="1"/>
      <c r="K196" s="1"/>
      <c r="L196" s="1"/>
      <c r="M196" s="1"/>
      <c r="N196">
        <f>IF('18635'!$G$196&lt;&gt;0,'18635'!$O$196/'18635'!$G$196,"")</f>
      </c>
      <c r="O196">
        <f>SUM('18635'!$H$196:'18635'!$M$196)</f>
        <v>0</v>
      </c>
      <c r="P196" s="1"/>
      <c r="Q196" s="1"/>
      <c r="R196">
        <f>SUM('18635'!$O$196:'18635'!$Q$196)+'18635'!$AF$196</f>
        <v>0</v>
      </c>
      <c r="S196">
        <f>SUM('18635'!$R$196:'18635'!$R$196)</f>
        <v>0</v>
      </c>
      <c r="T196">
        <v>187</v>
      </c>
      <c r="V196" s="1"/>
      <c r="W196" s="1"/>
      <c r="X196" s="1"/>
      <c r="AF196">
        <f>'18635'!$G$196*IF(E196&lt;&gt;"",'18635'!$F$196,0)</f>
        <v>0</v>
      </c>
    </row>
    <row r="197" spans="1:32" ht="12.75">
      <c r="A197">
        <v>188</v>
      </c>
      <c r="B197" s="1"/>
      <c r="C197">
        <f>IF(B197&lt;&gt;"",VLOOKUP(B197,iscritti_18635!$A$2:$G$87,4,FALSE),"")</f>
      </c>
      <c r="D197">
        <f>IF(B197&lt;&gt;"",VLOOKUP(B197,iscritti_18635!$A$2:$G$87,2,FALSE),"")</f>
      </c>
      <c r="E197">
        <f>IF(B197&lt;&gt;"",VLOOKUP(B197,iscritti_18635!$A$2:$G$87,3,FALSE),"")</f>
      </c>
      <c r="F197">
        <f>IF(E197&lt;&gt;"",VLOOKUP(E197,'18635'!$AG$3:'18635'!$AH$6,2,FALSE),"")</f>
      </c>
      <c r="G197">
        <f>COUNTA('18635'!$H$197:'18635'!$M$197)</f>
        <v>0</v>
      </c>
      <c r="H197" s="1"/>
      <c r="I197" s="1"/>
      <c r="J197" s="1"/>
      <c r="K197" s="1"/>
      <c r="L197" s="1"/>
      <c r="M197" s="1"/>
      <c r="N197">
        <f>IF('18635'!$G$197&lt;&gt;0,'18635'!$O$197/'18635'!$G$197,"")</f>
      </c>
      <c r="O197">
        <f>SUM('18635'!$H$197:'18635'!$M$197)</f>
        <v>0</v>
      </c>
      <c r="P197" s="1"/>
      <c r="Q197" s="1"/>
      <c r="R197">
        <f>SUM('18635'!$O$197:'18635'!$Q$197)+'18635'!$AF$197</f>
        <v>0</v>
      </c>
      <c r="S197">
        <f>SUM('18635'!$R$197:'18635'!$R$197)</f>
        <v>0</v>
      </c>
      <c r="T197">
        <v>188</v>
      </c>
      <c r="V197" s="1"/>
      <c r="W197" s="1"/>
      <c r="X197" s="1"/>
      <c r="AF197">
        <f>'18635'!$G$197*IF(E197&lt;&gt;"",'18635'!$F$197,0)</f>
        <v>0</v>
      </c>
    </row>
    <row r="198" spans="1:32" ht="12.75">
      <c r="A198">
        <v>189</v>
      </c>
      <c r="B198" s="1"/>
      <c r="C198">
        <f>IF(B198&lt;&gt;"",VLOOKUP(B198,iscritti_18635!$A$2:$G$87,4,FALSE),"")</f>
      </c>
      <c r="D198">
        <f>IF(B198&lt;&gt;"",VLOOKUP(B198,iscritti_18635!$A$2:$G$87,2,FALSE),"")</f>
      </c>
      <c r="E198">
        <f>IF(B198&lt;&gt;"",VLOOKUP(B198,iscritti_18635!$A$2:$G$87,3,FALSE),"")</f>
      </c>
      <c r="F198">
        <f>IF(E198&lt;&gt;"",VLOOKUP(E198,'18635'!$AG$3:'18635'!$AH$6,2,FALSE),"")</f>
      </c>
      <c r="G198">
        <f>COUNTA('18635'!$H$198:'18635'!$M$198)</f>
        <v>0</v>
      </c>
      <c r="H198" s="1"/>
      <c r="I198" s="1"/>
      <c r="J198" s="1"/>
      <c r="K198" s="1"/>
      <c r="L198" s="1"/>
      <c r="M198" s="1"/>
      <c r="N198">
        <f>IF('18635'!$G$198&lt;&gt;0,'18635'!$O$198/'18635'!$G$198,"")</f>
      </c>
      <c r="O198">
        <f>SUM('18635'!$H$198:'18635'!$M$198)</f>
        <v>0</v>
      </c>
      <c r="P198" s="1"/>
      <c r="Q198" s="1"/>
      <c r="R198">
        <f>SUM('18635'!$O$198:'18635'!$Q$198)+'18635'!$AF$198</f>
        <v>0</v>
      </c>
      <c r="S198">
        <f>SUM('18635'!$R$198:'18635'!$R$198)</f>
        <v>0</v>
      </c>
      <c r="T198">
        <v>189</v>
      </c>
      <c r="V198" s="1"/>
      <c r="W198" s="1"/>
      <c r="X198" s="1"/>
      <c r="AF198">
        <f>'18635'!$G$198*IF(E198&lt;&gt;"",'18635'!$F$198,0)</f>
        <v>0</v>
      </c>
    </row>
    <row r="199" spans="1:32" ht="12.75">
      <c r="A199">
        <v>190</v>
      </c>
      <c r="B199" s="1"/>
      <c r="C199">
        <f>IF(B199&lt;&gt;"",VLOOKUP(B199,iscritti_18635!$A$2:$G$87,4,FALSE),"")</f>
      </c>
      <c r="D199">
        <f>IF(B199&lt;&gt;"",VLOOKUP(B199,iscritti_18635!$A$2:$G$87,2,FALSE),"")</f>
      </c>
      <c r="E199">
        <f>IF(B199&lt;&gt;"",VLOOKUP(B199,iscritti_18635!$A$2:$G$87,3,FALSE),"")</f>
      </c>
      <c r="F199">
        <f>IF(E199&lt;&gt;"",VLOOKUP(E199,'18635'!$AG$3:'18635'!$AH$6,2,FALSE),"")</f>
      </c>
      <c r="G199">
        <f>COUNTA('18635'!$H$199:'18635'!$M$199)</f>
        <v>0</v>
      </c>
      <c r="H199" s="1"/>
      <c r="I199" s="1"/>
      <c r="J199" s="1"/>
      <c r="K199" s="1"/>
      <c r="L199" s="1"/>
      <c r="M199" s="1"/>
      <c r="N199">
        <f>IF('18635'!$G$199&lt;&gt;0,'18635'!$O$199/'18635'!$G$199,"")</f>
      </c>
      <c r="O199">
        <f>SUM('18635'!$H$199:'18635'!$M$199)</f>
        <v>0</v>
      </c>
      <c r="P199" s="1"/>
      <c r="Q199" s="1"/>
      <c r="R199">
        <f>SUM('18635'!$O$199:'18635'!$Q$199)+'18635'!$AF$199</f>
        <v>0</v>
      </c>
      <c r="S199">
        <f>SUM('18635'!$R$199:'18635'!$R$199)</f>
        <v>0</v>
      </c>
      <c r="T199">
        <v>190</v>
      </c>
      <c r="V199" s="1"/>
      <c r="W199" s="1"/>
      <c r="X199" s="1"/>
      <c r="AF199">
        <f>'18635'!$G$199*IF(E199&lt;&gt;"",'18635'!$F$199,0)</f>
        <v>0</v>
      </c>
    </row>
    <row r="200" spans="1:32" ht="12.75">
      <c r="A200">
        <v>191</v>
      </c>
      <c r="B200" s="1"/>
      <c r="C200">
        <f>IF(B200&lt;&gt;"",VLOOKUP(B200,iscritti_18635!$A$2:$G$87,4,FALSE),"")</f>
      </c>
      <c r="D200">
        <f>IF(B200&lt;&gt;"",VLOOKUP(B200,iscritti_18635!$A$2:$G$87,2,FALSE),"")</f>
      </c>
      <c r="E200">
        <f>IF(B200&lt;&gt;"",VLOOKUP(B200,iscritti_18635!$A$2:$G$87,3,FALSE),"")</f>
      </c>
      <c r="F200">
        <f>IF(E200&lt;&gt;"",VLOOKUP(E200,'18635'!$AG$3:'18635'!$AH$6,2,FALSE),"")</f>
      </c>
      <c r="G200">
        <f>COUNTA('18635'!$H$200:'18635'!$M$200)</f>
        <v>0</v>
      </c>
      <c r="H200" s="1"/>
      <c r="I200" s="1"/>
      <c r="J200" s="1"/>
      <c r="K200" s="1"/>
      <c r="L200" s="1"/>
      <c r="M200" s="1"/>
      <c r="N200">
        <f>IF('18635'!$G$200&lt;&gt;0,'18635'!$O$200/'18635'!$G$200,"")</f>
      </c>
      <c r="O200">
        <f>SUM('18635'!$H$200:'18635'!$M$200)</f>
        <v>0</v>
      </c>
      <c r="P200" s="1"/>
      <c r="Q200" s="1"/>
      <c r="R200">
        <f>SUM('18635'!$O$200:'18635'!$Q$200)+'18635'!$AF$200</f>
        <v>0</v>
      </c>
      <c r="S200">
        <f>SUM('18635'!$R$200:'18635'!$R$200)</f>
        <v>0</v>
      </c>
      <c r="T200">
        <v>191</v>
      </c>
      <c r="V200" s="1"/>
      <c r="W200" s="1"/>
      <c r="X200" s="1"/>
      <c r="AF200">
        <f>'18635'!$G$200*IF(E200&lt;&gt;"",'18635'!$F$200,0)</f>
        <v>0</v>
      </c>
    </row>
    <row r="201" spans="1:32" ht="12.75">
      <c r="A201">
        <v>192</v>
      </c>
      <c r="B201" s="1"/>
      <c r="C201">
        <f>IF(B201&lt;&gt;"",VLOOKUP(B201,iscritti_18635!$A$2:$G$87,4,FALSE),"")</f>
      </c>
      <c r="D201">
        <f>IF(B201&lt;&gt;"",VLOOKUP(B201,iscritti_18635!$A$2:$G$87,2,FALSE),"")</f>
      </c>
      <c r="E201">
        <f>IF(B201&lt;&gt;"",VLOOKUP(B201,iscritti_18635!$A$2:$G$87,3,FALSE),"")</f>
      </c>
      <c r="F201">
        <f>IF(E201&lt;&gt;"",VLOOKUP(E201,'18635'!$AG$3:'18635'!$AH$6,2,FALSE),"")</f>
      </c>
      <c r="G201">
        <f>COUNTA('18635'!$H$201:'18635'!$M$201)</f>
        <v>0</v>
      </c>
      <c r="H201" s="1"/>
      <c r="I201" s="1"/>
      <c r="J201" s="1"/>
      <c r="K201" s="1"/>
      <c r="L201" s="1"/>
      <c r="M201" s="1"/>
      <c r="N201">
        <f>IF('18635'!$G$201&lt;&gt;0,'18635'!$O$201/'18635'!$G$201,"")</f>
      </c>
      <c r="O201">
        <f>SUM('18635'!$H$201:'18635'!$M$201)</f>
        <v>0</v>
      </c>
      <c r="P201" s="1"/>
      <c r="Q201" s="1"/>
      <c r="R201">
        <f>SUM('18635'!$O$201:'18635'!$Q$201)+'18635'!$AF$201</f>
        <v>0</v>
      </c>
      <c r="S201">
        <f>SUM('18635'!$R$201:'18635'!$R$201)</f>
        <v>0</v>
      </c>
      <c r="T201">
        <v>192</v>
      </c>
      <c r="V201" s="1"/>
      <c r="W201" s="1"/>
      <c r="X201" s="1"/>
      <c r="AF201">
        <f>'18635'!$G$201*IF(E201&lt;&gt;"",'18635'!$F$201,0)</f>
        <v>0</v>
      </c>
    </row>
    <row r="202" spans="1:32" ht="12.75">
      <c r="A202">
        <v>193</v>
      </c>
      <c r="B202" s="1"/>
      <c r="C202">
        <f>IF(B202&lt;&gt;"",VLOOKUP(B202,iscritti_18635!$A$2:$G$87,4,FALSE),"")</f>
      </c>
      <c r="D202">
        <f>IF(B202&lt;&gt;"",VLOOKUP(B202,iscritti_18635!$A$2:$G$87,2,FALSE),"")</f>
      </c>
      <c r="E202">
        <f>IF(B202&lt;&gt;"",VLOOKUP(B202,iscritti_18635!$A$2:$G$87,3,FALSE),"")</f>
      </c>
      <c r="F202">
        <f>IF(E202&lt;&gt;"",VLOOKUP(E202,'18635'!$AG$3:'18635'!$AH$6,2,FALSE),"")</f>
      </c>
      <c r="G202">
        <f>COUNTA('18635'!$H$202:'18635'!$M$202)</f>
        <v>0</v>
      </c>
      <c r="H202" s="1"/>
      <c r="I202" s="1"/>
      <c r="J202" s="1"/>
      <c r="K202" s="1"/>
      <c r="L202" s="1"/>
      <c r="M202" s="1"/>
      <c r="N202">
        <f>IF('18635'!$G$202&lt;&gt;0,'18635'!$O$202/'18635'!$G$202,"")</f>
      </c>
      <c r="O202">
        <f>SUM('18635'!$H$202:'18635'!$M$202)</f>
        <v>0</v>
      </c>
      <c r="P202" s="1"/>
      <c r="Q202" s="1"/>
      <c r="R202">
        <f>SUM('18635'!$O$202:'18635'!$Q$202)+'18635'!$AF$202</f>
        <v>0</v>
      </c>
      <c r="S202">
        <f>SUM('18635'!$R$202:'18635'!$R$202)</f>
        <v>0</v>
      </c>
      <c r="T202">
        <v>193</v>
      </c>
      <c r="V202" s="1"/>
      <c r="W202" s="1"/>
      <c r="X202" s="1"/>
      <c r="AF202">
        <f>'18635'!$G$202*IF(E202&lt;&gt;"",'18635'!$F$202,0)</f>
        <v>0</v>
      </c>
    </row>
    <row r="203" spans="1:32" ht="12.75">
      <c r="A203">
        <v>194</v>
      </c>
      <c r="B203" s="1"/>
      <c r="C203">
        <f>IF(B203&lt;&gt;"",VLOOKUP(B203,iscritti_18635!$A$2:$G$87,4,FALSE),"")</f>
      </c>
      <c r="D203">
        <f>IF(B203&lt;&gt;"",VLOOKUP(B203,iscritti_18635!$A$2:$G$87,2,FALSE),"")</f>
      </c>
      <c r="E203">
        <f>IF(B203&lt;&gt;"",VLOOKUP(B203,iscritti_18635!$A$2:$G$87,3,FALSE),"")</f>
      </c>
      <c r="F203">
        <f>IF(E203&lt;&gt;"",VLOOKUP(E203,'18635'!$AG$3:'18635'!$AH$6,2,FALSE),"")</f>
      </c>
      <c r="G203">
        <f>COUNTA('18635'!$H$203:'18635'!$M$203)</f>
        <v>0</v>
      </c>
      <c r="H203" s="1"/>
      <c r="I203" s="1"/>
      <c r="J203" s="1"/>
      <c r="K203" s="1"/>
      <c r="L203" s="1"/>
      <c r="M203" s="1"/>
      <c r="N203">
        <f>IF('18635'!$G$203&lt;&gt;0,'18635'!$O$203/'18635'!$G$203,"")</f>
      </c>
      <c r="O203">
        <f>SUM('18635'!$H$203:'18635'!$M$203)</f>
        <v>0</v>
      </c>
      <c r="P203" s="1"/>
      <c r="Q203" s="1"/>
      <c r="R203">
        <f>SUM('18635'!$O$203:'18635'!$Q$203)+'18635'!$AF$203</f>
        <v>0</v>
      </c>
      <c r="S203">
        <f>SUM('18635'!$R$203:'18635'!$R$203)</f>
        <v>0</v>
      </c>
      <c r="T203">
        <v>194</v>
      </c>
      <c r="V203" s="1"/>
      <c r="W203" s="1"/>
      <c r="X203" s="1"/>
      <c r="AF203">
        <f>'18635'!$G$203*IF(E203&lt;&gt;"",'18635'!$F$203,0)</f>
        <v>0</v>
      </c>
    </row>
    <row r="204" spans="1:32" ht="12.75">
      <c r="A204">
        <v>195</v>
      </c>
      <c r="B204" s="1"/>
      <c r="C204">
        <f>IF(B204&lt;&gt;"",VLOOKUP(B204,iscritti_18635!$A$2:$G$87,4,FALSE),"")</f>
      </c>
      <c r="D204">
        <f>IF(B204&lt;&gt;"",VLOOKUP(B204,iscritti_18635!$A$2:$G$87,2,FALSE),"")</f>
      </c>
      <c r="E204">
        <f>IF(B204&lt;&gt;"",VLOOKUP(B204,iscritti_18635!$A$2:$G$87,3,FALSE),"")</f>
      </c>
      <c r="F204">
        <f>IF(E204&lt;&gt;"",VLOOKUP(E204,'18635'!$AG$3:'18635'!$AH$6,2,FALSE),"")</f>
      </c>
      <c r="G204">
        <f>COUNTA('18635'!$H$204:'18635'!$M$204)</f>
        <v>0</v>
      </c>
      <c r="H204" s="1"/>
      <c r="I204" s="1"/>
      <c r="J204" s="1"/>
      <c r="K204" s="1"/>
      <c r="L204" s="1"/>
      <c r="M204" s="1"/>
      <c r="N204">
        <f>IF('18635'!$G$204&lt;&gt;0,'18635'!$O$204/'18635'!$G$204,"")</f>
      </c>
      <c r="O204">
        <f>SUM('18635'!$H$204:'18635'!$M$204)</f>
        <v>0</v>
      </c>
      <c r="P204" s="1"/>
      <c r="Q204" s="1"/>
      <c r="R204">
        <f>SUM('18635'!$O$204:'18635'!$Q$204)+'18635'!$AF$204</f>
        <v>0</v>
      </c>
      <c r="S204">
        <f>SUM('18635'!$R$204:'18635'!$R$204)</f>
        <v>0</v>
      </c>
      <c r="T204">
        <v>195</v>
      </c>
      <c r="V204" s="1"/>
      <c r="W204" s="1"/>
      <c r="X204" s="1"/>
      <c r="AF204">
        <f>'18635'!$G$204*IF(E204&lt;&gt;"",'18635'!$F$204,0)</f>
        <v>0</v>
      </c>
    </row>
    <row r="205" spans="1:32" ht="12.75">
      <c r="A205">
        <v>196</v>
      </c>
      <c r="B205" s="1"/>
      <c r="C205">
        <f>IF(B205&lt;&gt;"",VLOOKUP(B205,iscritti_18635!$A$2:$G$87,4,FALSE),"")</f>
      </c>
      <c r="D205">
        <f>IF(B205&lt;&gt;"",VLOOKUP(B205,iscritti_18635!$A$2:$G$87,2,FALSE),"")</f>
      </c>
      <c r="E205">
        <f>IF(B205&lt;&gt;"",VLOOKUP(B205,iscritti_18635!$A$2:$G$87,3,FALSE),"")</f>
      </c>
      <c r="F205">
        <f>IF(E205&lt;&gt;"",VLOOKUP(E205,'18635'!$AG$3:'18635'!$AH$6,2,FALSE),"")</f>
      </c>
      <c r="G205">
        <f>COUNTA('18635'!$H$205:'18635'!$M$205)</f>
        <v>0</v>
      </c>
      <c r="H205" s="1"/>
      <c r="I205" s="1"/>
      <c r="J205" s="1"/>
      <c r="K205" s="1"/>
      <c r="L205" s="1"/>
      <c r="M205" s="1"/>
      <c r="N205">
        <f>IF('18635'!$G$205&lt;&gt;0,'18635'!$O$205/'18635'!$G$205,"")</f>
      </c>
      <c r="O205">
        <f>SUM('18635'!$H$205:'18635'!$M$205)</f>
        <v>0</v>
      </c>
      <c r="P205" s="1"/>
      <c r="Q205" s="1"/>
      <c r="R205">
        <f>SUM('18635'!$O$205:'18635'!$Q$205)+'18635'!$AF$205</f>
        <v>0</v>
      </c>
      <c r="S205">
        <f>SUM('18635'!$R$205:'18635'!$R$205)</f>
        <v>0</v>
      </c>
      <c r="T205">
        <v>196</v>
      </c>
      <c r="V205" s="1"/>
      <c r="W205" s="1"/>
      <c r="X205" s="1"/>
      <c r="AF205">
        <f>'18635'!$G$205*IF(E205&lt;&gt;"",'18635'!$F$205,0)</f>
        <v>0</v>
      </c>
    </row>
    <row r="206" spans="1:32" ht="12.75">
      <c r="A206">
        <v>197</v>
      </c>
      <c r="B206" s="1"/>
      <c r="C206">
        <f>IF(B206&lt;&gt;"",VLOOKUP(B206,iscritti_18635!$A$2:$G$87,4,FALSE),"")</f>
      </c>
      <c r="D206">
        <f>IF(B206&lt;&gt;"",VLOOKUP(B206,iscritti_18635!$A$2:$G$87,2,FALSE),"")</f>
      </c>
      <c r="E206">
        <f>IF(B206&lt;&gt;"",VLOOKUP(B206,iscritti_18635!$A$2:$G$87,3,FALSE),"")</f>
      </c>
      <c r="F206">
        <f>IF(E206&lt;&gt;"",VLOOKUP(E206,'18635'!$AG$3:'18635'!$AH$6,2,FALSE),"")</f>
      </c>
      <c r="G206">
        <f>COUNTA('18635'!$H$206:'18635'!$M$206)</f>
        <v>0</v>
      </c>
      <c r="H206" s="1"/>
      <c r="I206" s="1"/>
      <c r="J206" s="1"/>
      <c r="K206" s="1"/>
      <c r="L206" s="1"/>
      <c r="M206" s="1"/>
      <c r="N206">
        <f>IF('18635'!$G$206&lt;&gt;0,'18635'!$O$206/'18635'!$G$206,"")</f>
      </c>
      <c r="O206">
        <f>SUM('18635'!$H$206:'18635'!$M$206)</f>
        <v>0</v>
      </c>
      <c r="P206" s="1"/>
      <c r="Q206" s="1"/>
      <c r="R206">
        <f>SUM('18635'!$O$206:'18635'!$Q$206)+'18635'!$AF$206</f>
        <v>0</v>
      </c>
      <c r="S206">
        <f>SUM('18635'!$R$206:'18635'!$R$206)</f>
        <v>0</v>
      </c>
      <c r="T206">
        <v>197</v>
      </c>
      <c r="V206" s="1"/>
      <c r="W206" s="1"/>
      <c r="X206" s="1"/>
      <c r="AF206">
        <f>'18635'!$G$206*IF(E206&lt;&gt;"",'18635'!$F$206,0)</f>
        <v>0</v>
      </c>
    </row>
    <row r="207" spans="1:32" ht="12.75">
      <c r="A207">
        <v>198</v>
      </c>
      <c r="B207" s="1"/>
      <c r="C207">
        <f>IF(B207&lt;&gt;"",VLOOKUP(B207,iscritti_18635!$A$2:$G$87,4,FALSE),"")</f>
      </c>
      <c r="D207">
        <f>IF(B207&lt;&gt;"",VLOOKUP(B207,iscritti_18635!$A$2:$G$87,2,FALSE),"")</f>
      </c>
      <c r="E207">
        <f>IF(B207&lt;&gt;"",VLOOKUP(B207,iscritti_18635!$A$2:$G$87,3,FALSE),"")</f>
      </c>
      <c r="F207">
        <f>IF(E207&lt;&gt;"",VLOOKUP(E207,'18635'!$AG$3:'18635'!$AH$6,2,FALSE),"")</f>
      </c>
      <c r="G207">
        <f>COUNTA('18635'!$H$207:'18635'!$M$207)</f>
        <v>0</v>
      </c>
      <c r="H207" s="1"/>
      <c r="I207" s="1"/>
      <c r="J207" s="1"/>
      <c r="K207" s="1"/>
      <c r="L207" s="1"/>
      <c r="M207" s="1"/>
      <c r="N207">
        <f>IF('18635'!$G$207&lt;&gt;0,'18635'!$O$207/'18635'!$G$207,"")</f>
      </c>
      <c r="O207">
        <f>SUM('18635'!$H$207:'18635'!$M$207)</f>
        <v>0</v>
      </c>
      <c r="P207" s="1"/>
      <c r="Q207" s="1"/>
      <c r="R207">
        <f>SUM('18635'!$O$207:'18635'!$Q$207)+'18635'!$AF$207</f>
        <v>0</v>
      </c>
      <c r="S207">
        <f>SUM('18635'!$R$207:'18635'!$R$207)</f>
        <v>0</v>
      </c>
      <c r="T207">
        <v>198</v>
      </c>
      <c r="V207" s="1"/>
      <c r="W207" s="1"/>
      <c r="X207" s="1"/>
      <c r="AF207">
        <f>'18635'!$G$207*IF(E207&lt;&gt;"",'18635'!$F$207,0)</f>
        <v>0</v>
      </c>
    </row>
    <row r="208" spans="1:32" ht="12.75">
      <c r="A208">
        <v>199</v>
      </c>
      <c r="B208" s="1"/>
      <c r="C208">
        <f>IF(B208&lt;&gt;"",VLOOKUP(B208,iscritti_18635!$A$2:$G$87,4,FALSE),"")</f>
      </c>
      <c r="D208">
        <f>IF(B208&lt;&gt;"",VLOOKUP(B208,iscritti_18635!$A$2:$G$87,2,FALSE),"")</f>
      </c>
      <c r="E208">
        <f>IF(B208&lt;&gt;"",VLOOKUP(B208,iscritti_18635!$A$2:$G$87,3,FALSE),"")</f>
      </c>
      <c r="F208">
        <f>IF(E208&lt;&gt;"",VLOOKUP(E208,'18635'!$AG$3:'18635'!$AH$6,2,FALSE),"")</f>
      </c>
      <c r="G208">
        <f>COUNTA('18635'!$H$208:'18635'!$M$208)</f>
        <v>0</v>
      </c>
      <c r="H208" s="1"/>
      <c r="I208" s="1"/>
      <c r="J208" s="1"/>
      <c r="K208" s="1"/>
      <c r="L208" s="1"/>
      <c r="M208" s="1"/>
      <c r="N208">
        <f>IF('18635'!$G$208&lt;&gt;0,'18635'!$O$208/'18635'!$G$208,"")</f>
      </c>
      <c r="O208">
        <f>SUM('18635'!$H$208:'18635'!$M$208)</f>
        <v>0</v>
      </c>
      <c r="P208" s="1"/>
      <c r="Q208" s="1"/>
      <c r="R208">
        <f>SUM('18635'!$O$208:'18635'!$Q$208)+'18635'!$AF$208</f>
        <v>0</v>
      </c>
      <c r="S208">
        <f>SUM('18635'!$R$208:'18635'!$R$208)</f>
        <v>0</v>
      </c>
      <c r="T208">
        <v>199</v>
      </c>
      <c r="V208" s="1"/>
      <c r="W208" s="1"/>
      <c r="X208" s="1"/>
      <c r="AF208">
        <f>'18635'!$G$208*IF(E208&lt;&gt;"",'18635'!$F$208,0)</f>
        <v>0</v>
      </c>
    </row>
    <row r="209" spans="1:32" ht="12.75">
      <c r="A209">
        <v>200</v>
      </c>
      <c r="B209" s="1"/>
      <c r="C209">
        <f>IF(B209&lt;&gt;"",VLOOKUP(B209,iscritti_18635!$A$2:$G$87,4,FALSE),"")</f>
      </c>
      <c r="D209">
        <f>IF(B209&lt;&gt;"",VLOOKUP(B209,iscritti_18635!$A$2:$G$87,2,FALSE),"")</f>
      </c>
      <c r="E209">
        <f>IF(B209&lt;&gt;"",VLOOKUP(B209,iscritti_18635!$A$2:$G$87,3,FALSE),"")</f>
      </c>
      <c r="F209">
        <f>IF(E209&lt;&gt;"",VLOOKUP(E209,'18635'!$AG$3:'18635'!$AH$6,2,FALSE),"")</f>
      </c>
      <c r="G209">
        <f>COUNTA('18635'!$H$209:'18635'!$M$209)</f>
        <v>0</v>
      </c>
      <c r="H209" s="1"/>
      <c r="I209" s="1"/>
      <c r="J209" s="1"/>
      <c r="K209" s="1"/>
      <c r="L209" s="1"/>
      <c r="M209" s="1"/>
      <c r="N209">
        <f>IF('18635'!$G$209&lt;&gt;0,'18635'!$O$209/'18635'!$G$209,"")</f>
      </c>
      <c r="O209">
        <f>SUM('18635'!$H$209:'18635'!$M$209)</f>
        <v>0</v>
      </c>
      <c r="P209" s="1"/>
      <c r="Q209" s="1"/>
      <c r="R209">
        <f>SUM('18635'!$O$209:'18635'!$Q$209)+'18635'!$AF$209</f>
        <v>0</v>
      </c>
      <c r="S209">
        <f>SUM('18635'!$R$209:'18635'!$R$209)</f>
        <v>0</v>
      </c>
      <c r="T209">
        <v>200</v>
      </c>
      <c r="V209" s="1"/>
      <c r="W209" s="1"/>
      <c r="X209" s="1"/>
      <c r="AF209">
        <f>'18635'!$G$209*IF(E209&lt;&gt;"",'18635'!$F$209,0)</f>
        <v>0</v>
      </c>
    </row>
    <row r="210" spans="1:32" ht="12.75">
      <c r="A210">
        <v>201</v>
      </c>
      <c r="B210" s="1"/>
      <c r="C210">
        <f>IF(B210&lt;&gt;"",VLOOKUP(B210,iscritti_18635!$A$2:$G$87,4,FALSE),"")</f>
      </c>
      <c r="D210">
        <f>IF(B210&lt;&gt;"",VLOOKUP(B210,iscritti_18635!$A$2:$G$87,2,FALSE),"")</f>
      </c>
      <c r="E210">
        <f>IF(B210&lt;&gt;"",VLOOKUP(B210,iscritti_18635!$A$2:$G$87,3,FALSE),"")</f>
      </c>
      <c r="F210">
        <f>IF(E210&lt;&gt;"",VLOOKUP(E210,'18635'!$AG$3:'18635'!$AH$6,2,FALSE),"")</f>
      </c>
      <c r="G210">
        <f>COUNTA('18635'!$H$210:'18635'!$M$210)</f>
        <v>0</v>
      </c>
      <c r="H210" s="1"/>
      <c r="I210" s="1"/>
      <c r="J210" s="1"/>
      <c r="K210" s="1"/>
      <c r="L210" s="1"/>
      <c r="M210" s="1"/>
      <c r="N210">
        <f>IF('18635'!$G$210&lt;&gt;0,'18635'!$O$210/'18635'!$G$210,"")</f>
      </c>
      <c r="O210">
        <f>SUM('18635'!$H$210:'18635'!$M$210)</f>
        <v>0</v>
      </c>
      <c r="P210" s="1"/>
      <c r="Q210" s="1"/>
      <c r="R210">
        <f>SUM('18635'!$O$210:'18635'!$Q$210)+'18635'!$AF$210</f>
        <v>0</v>
      </c>
      <c r="S210">
        <f>SUM('18635'!$R$210:'18635'!$R$210)</f>
        <v>0</v>
      </c>
      <c r="T210">
        <v>201</v>
      </c>
      <c r="V210" s="1"/>
      <c r="W210" s="1"/>
      <c r="X210" s="1"/>
      <c r="AF210">
        <f>'18635'!$G$210*IF(E210&lt;&gt;"",'18635'!$F$210,0)</f>
        <v>0</v>
      </c>
    </row>
    <row r="211" spans="1:32" ht="12.75">
      <c r="A211">
        <v>202</v>
      </c>
      <c r="B211" s="1"/>
      <c r="C211">
        <f>IF(B211&lt;&gt;"",VLOOKUP(B211,iscritti_18635!$A$2:$G$87,4,FALSE),"")</f>
      </c>
      <c r="D211">
        <f>IF(B211&lt;&gt;"",VLOOKUP(B211,iscritti_18635!$A$2:$G$87,2,FALSE),"")</f>
      </c>
      <c r="E211">
        <f>IF(B211&lt;&gt;"",VLOOKUP(B211,iscritti_18635!$A$2:$G$87,3,FALSE),"")</f>
      </c>
      <c r="F211">
        <f>IF(E211&lt;&gt;"",VLOOKUP(E211,'18635'!$AG$3:'18635'!$AH$6,2,FALSE),"")</f>
      </c>
      <c r="G211">
        <f>COUNTA('18635'!$H$211:'18635'!$M$211)</f>
        <v>0</v>
      </c>
      <c r="H211" s="1"/>
      <c r="I211" s="1"/>
      <c r="J211" s="1"/>
      <c r="K211" s="1"/>
      <c r="L211" s="1"/>
      <c r="M211" s="1"/>
      <c r="N211">
        <f>IF('18635'!$G$211&lt;&gt;0,'18635'!$O$211/'18635'!$G$211,"")</f>
      </c>
      <c r="O211">
        <f>SUM('18635'!$H$211:'18635'!$M$211)</f>
        <v>0</v>
      </c>
      <c r="P211" s="1"/>
      <c r="Q211" s="1"/>
      <c r="R211">
        <f>SUM('18635'!$O$211:'18635'!$Q$211)+'18635'!$AF$211</f>
        <v>0</v>
      </c>
      <c r="S211">
        <f>SUM('18635'!$R$211:'18635'!$R$211)</f>
        <v>0</v>
      </c>
      <c r="T211">
        <v>202</v>
      </c>
      <c r="V211" s="1"/>
      <c r="W211" s="1"/>
      <c r="X211" s="1"/>
      <c r="AF211">
        <f>'18635'!$G$211*IF(E211&lt;&gt;"",'18635'!$F$211,0)</f>
        <v>0</v>
      </c>
    </row>
    <row r="212" spans="1:32" ht="12.75">
      <c r="A212">
        <v>203</v>
      </c>
      <c r="B212" s="1"/>
      <c r="C212">
        <f>IF(B212&lt;&gt;"",VLOOKUP(B212,iscritti_18635!$A$2:$G$87,4,FALSE),"")</f>
      </c>
      <c r="D212">
        <f>IF(B212&lt;&gt;"",VLOOKUP(B212,iscritti_18635!$A$2:$G$87,2,FALSE),"")</f>
      </c>
      <c r="E212">
        <f>IF(B212&lt;&gt;"",VLOOKUP(B212,iscritti_18635!$A$2:$G$87,3,FALSE),"")</f>
      </c>
      <c r="F212">
        <f>IF(E212&lt;&gt;"",VLOOKUP(E212,'18635'!$AG$3:'18635'!$AH$6,2,FALSE),"")</f>
      </c>
      <c r="G212">
        <f>COUNTA('18635'!$H$212:'18635'!$M$212)</f>
        <v>0</v>
      </c>
      <c r="H212" s="1"/>
      <c r="I212" s="1"/>
      <c r="J212" s="1"/>
      <c r="K212" s="1"/>
      <c r="L212" s="1"/>
      <c r="M212" s="1"/>
      <c r="N212">
        <f>IF('18635'!$G$212&lt;&gt;0,'18635'!$O$212/'18635'!$G$212,"")</f>
      </c>
      <c r="O212">
        <f>SUM('18635'!$H$212:'18635'!$M$212)</f>
        <v>0</v>
      </c>
      <c r="P212" s="1"/>
      <c r="Q212" s="1"/>
      <c r="R212">
        <f>SUM('18635'!$O$212:'18635'!$Q$212)+'18635'!$AF$212</f>
        <v>0</v>
      </c>
      <c r="S212">
        <f>SUM('18635'!$R$212:'18635'!$R$212)</f>
        <v>0</v>
      </c>
      <c r="T212">
        <v>203</v>
      </c>
      <c r="V212" s="1"/>
      <c r="W212" s="1"/>
      <c r="X212" s="1"/>
      <c r="AF212">
        <f>'18635'!$G$212*IF(E212&lt;&gt;"",'18635'!$F$212,0)</f>
        <v>0</v>
      </c>
    </row>
    <row r="213" spans="1:32" ht="12.75">
      <c r="A213">
        <v>204</v>
      </c>
      <c r="B213" s="1"/>
      <c r="C213">
        <f>IF(B213&lt;&gt;"",VLOOKUP(B213,iscritti_18635!$A$2:$G$87,4,FALSE),"")</f>
      </c>
      <c r="D213">
        <f>IF(B213&lt;&gt;"",VLOOKUP(B213,iscritti_18635!$A$2:$G$87,2,FALSE),"")</f>
      </c>
      <c r="E213">
        <f>IF(B213&lt;&gt;"",VLOOKUP(B213,iscritti_18635!$A$2:$G$87,3,FALSE),"")</f>
      </c>
      <c r="F213">
        <f>IF(E213&lt;&gt;"",VLOOKUP(E213,'18635'!$AG$3:'18635'!$AH$6,2,FALSE),"")</f>
      </c>
      <c r="G213">
        <f>COUNTA('18635'!$H$213:'18635'!$M$213)</f>
        <v>0</v>
      </c>
      <c r="H213" s="1"/>
      <c r="I213" s="1"/>
      <c r="J213" s="1"/>
      <c r="K213" s="1"/>
      <c r="L213" s="1"/>
      <c r="M213" s="1"/>
      <c r="N213">
        <f>IF('18635'!$G$213&lt;&gt;0,'18635'!$O$213/'18635'!$G$213,"")</f>
      </c>
      <c r="O213">
        <f>SUM('18635'!$H$213:'18635'!$M$213)</f>
        <v>0</v>
      </c>
      <c r="P213" s="1"/>
      <c r="Q213" s="1"/>
      <c r="R213">
        <f>SUM('18635'!$O$213:'18635'!$Q$213)+'18635'!$AF$213</f>
        <v>0</v>
      </c>
      <c r="S213">
        <f>SUM('18635'!$R$213:'18635'!$R$213)</f>
        <v>0</v>
      </c>
      <c r="T213">
        <v>204</v>
      </c>
      <c r="V213" s="1"/>
      <c r="W213" s="1"/>
      <c r="X213" s="1"/>
      <c r="AF213">
        <f>'18635'!$G$213*IF(E213&lt;&gt;"",'18635'!$F$213,0)</f>
        <v>0</v>
      </c>
    </row>
    <row r="214" spans="1:32" ht="12.75">
      <c r="A214">
        <v>205</v>
      </c>
      <c r="B214" s="1"/>
      <c r="C214">
        <f>IF(B214&lt;&gt;"",VLOOKUP(B214,iscritti_18635!$A$2:$G$87,4,FALSE),"")</f>
      </c>
      <c r="D214">
        <f>IF(B214&lt;&gt;"",VLOOKUP(B214,iscritti_18635!$A$2:$G$87,2,FALSE),"")</f>
      </c>
      <c r="E214">
        <f>IF(B214&lt;&gt;"",VLOOKUP(B214,iscritti_18635!$A$2:$G$87,3,FALSE),"")</f>
      </c>
      <c r="F214">
        <f>IF(E214&lt;&gt;"",VLOOKUP(E214,'18635'!$AG$3:'18635'!$AH$6,2,FALSE),"")</f>
      </c>
      <c r="G214">
        <f>COUNTA('18635'!$H$214:'18635'!$M$214)</f>
        <v>0</v>
      </c>
      <c r="H214" s="1"/>
      <c r="I214" s="1"/>
      <c r="J214" s="1"/>
      <c r="K214" s="1"/>
      <c r="L214" s="1"/>
      <c r="M214" s="1"/>
      <c r="N214">
        <f>IF('18635'!$G$214&lt;&gt;0,'18635'!$O$214/'18635'!$G$214,"")</f>
      </c>
      <c r="O214">
        <f>SUM('18635'!$H$214:'18635'!$M$214)</f>
        <v>0</v>
      </c>
      <c r="P214" s="1"/>
      <c r="Q214" s="1"/>
      <c r="R214">
        <f>SUM('18635'!$O$214:'18635'!$Q$214)+'18635'!$AF$214</f>
        <v>0</v>
      </c>
      <c r="S214">
        <f>SUM('18635'!$R$214:'18635'!$R$214)</f>
        <v>0</v>
      </c>
      <c r="T214">
        <v>205</v>
      </c>
      <c r="V214" s="1"/>
      <c r="W214" s="1"/>
      <c r="X214" s="1"/>
      <c r="AF214">
        <f>'18635'!$G$214*IF(E214&lt;&gt;"",'18635'!$F$214,0)</f>
        <v>0</v>
      </c>
    </row>
    <row r="215" spans="1:32" ht="12.75">
      <c r="A215">
        <v>206</v>
      </c>
      <c r="B215" s="1"/>
      <c r="C215">
        <f>IF(B215&lt;&gt;"",VLOOKUP(B215,iscritti_18635!$A$2:$G$87,4,FALSE),"")</f>
      </c>
      <c r="D215">
        <f>IF(B215&lt;&gt;"",VLOOKUP(B215,iscritti_18635!$A$2:$G$87,2,FALSE),"")</f>
      </c>
      <c r="E215">
        <f>IF(B215&lt;&gt;"",VLOOKUP(B215,iscritti_18635!$A$2:$G$87,3,FALSE),"")</f>
      </c>
      <c r="F215">
        <f>IF(E215&lt;&gt;"",VLOOKUP(E215,'18635'!$AG$3:'18635'!$AH$6,2,FALSE),"")</f>
      </c>
      <c r="G215">
        <f>COUNTA('18635'!$H$215:'18635'!$M$215)</f>
        <v>0</v>
      </c>
      <c r="H215" s="1"/>
      <c r="I215" s="1"/>
      <c r="J215" s="1"/>
      <c r="K215" s="1"/>
      <c r="L215" s="1"/>
      <c r="M215" s="1"/>
      <c r="N215">
        <f>IF('18635'!$G$215&lt;&gt;0,'18635'!$O$215/'18635'!$G$215,"")</f>
      </c>
      <c r="O215">
        <f>SUM('18635'!$H$215:'18635'!$M$215)</f>
        <v>0</v>
      </c>
      <c r="P215" s="1"/>
      <c r="Q215" s="1"/>
      <c r="R215">
        <f>SUM('18635'!$O$215:'18635'!$Q$215)+'18635'!$AF$215</f>
        <v>0</v>
      </c>
      <c r="S215">
        <f>SUM('18635'!$R$215:'18635'!$R$215)</f>
        <v>0</v>
      </c>
      <c r="T215">
        <v>206</v>
      </c>
      <c r="V215" s="1"/>
      <c r="W215" s="1"/>
      <c r="X215" s="1"/>
      <c r="AF215">
        <f>'18635'!$G$215*IF(E215&lt;&gt;"",'18635'!$F$215,0)</f>
        <v>0</v>
      </c>
    </row>
    <row r="216" spans="1:32" ht="12.75">
      <c r="A216">
        <v>207</v>
      </c>
      <c r="B216" s="1"/>
      <c r="C216">
        <f>IF(B216&lt;&gt;"",VLOOKUP(B216,iscritti_18635!$A$2:$G$87,4,FALSE),"")</f>
      </c>
      <c r="D216">
        <f>IF(B216&lt;&gt;"",VLOOKUP(B216,iscritti_18635!$A$2:$G$87,2,FALSE),"")</f>
      </c>
      <c r="E216">
        <f>IF(B216&lt;&gt;"",VLOOKUP(B216,iscritti_18635!$A$2:$G$87,3,FALSE),"")</f>
      </c>
      <c r="F216">
        <f>IF(E216&lt;&gt;"",VLOOKUP(E216,'18635'!$AG$3:'18635'!$AH$6,2,FALSE),"")</f>
      </c>
      <c r="G216">
        <f>COUNTA('18635'!$H$216:'18635'!$M$216)</f>
        <v>0</v>
      </c>
      <c r="H216" s="1"/>
      <c r="I216" s="1"/>
      <c r="J216" s="1"/>
      <c r="K216" s="1"/>
      <c r="L216" s="1"/>
      <c r="M216" s="1"/>
      <c r="N216">
        <f>IF('18635'!$G$216&lt;&gt;0,'18635'!$O$216/'18635'!$G$216,"")</f>
      </c>
      <c r="O216">
        <f>SUM('18635'!$H$216:'18635'!$M$216)</f>
        <v>0</v>
      </c>
      <c r="P216" s="1"/>
      <c r="Q216" s="1"/>
      <c r="R216">
        <f>SUM('18635'!$O$216:'18635'!$Q$216)+'18635'!$AF$216</f>
        <v>0</v>
      </c>
      <c r="S216">
        <f>SUM('18635'!$R$216:'18635'!$R$216)</f>
        <v>0</v>
      </c>
      <c r="T216">
        <v>207</v>
      </c>
      <c r="V216" s="1"/>
      <c r="W216" s="1"/>
      <c r="X216" s="1"/>
      <c r="AF216">
        <f>'18635'!$G$216*IF(E216&lt;&gt;"",'18635'!$F$216,0)</f>
        <v>0</v>
      </c>
    </row>
    <row r="217" spans="1:32" ht="12.75">
      <c r="A217">
        <v>208</v>
      </c>
      <c r="B217" s="1"/>
      <c r="C217">
        <f>IF(B217&lt;&gt;"",VLOOKUP(B217,iscritti_18635!$A$2:$G$87,4,FALSE),"")</f>
      </c>
      <c r="D217">
        <f>IF(B217&lt;&gt;"",VLOOKUP(B217,iscritti_18635!$A$2:$G$87,2,FALSE),"")</f>
      </c>
      <c r="E217">
        <f>IF(B217&lt;&gt;"",VLOOKUP(B217,iscritti_18635!$A$2:$G$87,3,FALSE),"")</f>
      </c>
      <c r="F217">
        <f>IF(E217&lt;&gt;"",VLOOKUP(E217,'18635'!$AG$3:'18635'!$AH$6,2,FALSE),"")</f>
      </c>
      <c r="G217">
        <f>COUNTA('18635'!$H$217:'18635'!$M$217)</f>
        <v>0</v>
      </c>
      <c r="H217" s="1"/>
      <c r="I217" s="1"/>
      <c r="J217" s="1"/>
      <c r="K217" s="1"/>
      <c r="L217" s="1"/>
      <c r="M217" s="1"/>
      <c r="N217">
        <f>IF('18635'!$G$217&lt;&gt;0,'18635'!$O$217/'18635'!$G$217,"")</f>
      </c>
      <c r="O217">
        <f>SUM('18635'!$H$217:'18635'!$M$217)</f>
        <v>0</v>
      </c>
      <c r="P217" s="1"/>
      <c r="Q217" s="1"/>
      <c r="R217">
        <f>SUM('18635'!$O$217:'18635'!$Q$217)+'18635'!$AF$217</f>
        <v>0</v>
      </c>
      <c r="S217">
        <f>SUM('18635'!$R$217:'18635'!$R$217)</f>
        <v>0</v>
      </c>
      <c r="T217">
        <v>208</v>
      </c>
      <c r="V217" s="1"/>
      <c r="W217" s="1"/>
      <c r="X217" s="1"/>
      <c r="AF217">
        <f>'18635'!$G$217*IF(E217&lt;&gt;"",'18635'!$F$217,0)</f>
        <v>0</v>
      </c>
    </row>
    <row r="218" spans="1:32" ht="12.75">
      <c r="A218">
        <v>209</v>
      </c>
      <c r="B218" s="1"/>
      <c r="C218">
        <f>IF(B218&lt;&gt;"",VLOOKUP(B218,iscritti_18635!$A$2:$G$87,4,FALSE),"")</f>
      </c>
      <c r="D218">
        <f>IF(B218&lt;&gt;"",VLOOKUP(B218,iscritti_18635!$A$2:$G$87,2,FALSE),"")</f>
      </c>
      <c r="E218">
        <f>IF(B218&lt;&gt;"",VLOOKUP(B218,iscritti_18635!$A$2:$G$87,3,FALSE),"")</f>
      </c>
      <c r="F218">
        <f>IF(E218&lt;&gt;"",VLOOKUP(E218,'18635'!$AG$3:'18635'!$AH$6,2,FALSE),"")</f>
      </c>
      <c r="G218">
        <f>COUNTA('18635'!$H$218:'18635'!$M$218)</f>
        <v>0</v>
      </c>
      <c r="H218" s="1"/>
      <c r="I218" s="1"/>
      <c r="J218" s="1"/>
      <c r="K218" s="1"/>
      <c r="L218" s="1"/>
      <c r="M218" s="1"/>
      <c r="N218">
        <f>IF('18635'!$G$218&lt;&gt;0,'18635'!$O$218/'18635'!$G$218,"")</f>
      </c>
      <c r="O218">
        <f>SUM('18635'!$H$218:'18635'!$M$218)</f>
        <v>0</v>
      </c>
      <c r="P218" s="1"/>
      <c r="Q218" s="1"/>
      <c r="R218">
        <f>SUM('18635'!$O$218:'18635'!$Q$218)+'18635'!$AF$218</f>
        <v>0</v>
      </c>
      <c r="S218">
        <f>SUM('18635'!$R$218:'18635'!$R$218)</f>
        <v>0</v>
      </c>
      <c r="T218">
        <v>209</v>
      </c>
      <c r="V218" s="1"/>
      <c r="W218" s="1"/>
      <c r="X218" s="1"/>
      <c r="AF218">
        <f>'18635'!$G$218*IF(E218&lt;&gt;"",'18635'!$F$218,0)</f>
        <v>0</v>
      </c>
    </row>
    <row r="219" spans="1:32" ht="12.75">
      <c r="A219">
        <v>210</v>
      </c>
      <c r="B219" s="1"/>
      <c r="C219">
        <f>IF(B219&lt;&gt;"",VLOOKUP(B219,iscritti_18635!$A$2:$G$87,4,FALSE),"")</f>
      </c>
      <c r="D219">
        <f>IF(B219&lt;&gt;"",VLOOKUP(B219,iscritti_18635!$A$2:$G$87,2,FALSE),"")</f>
      </c>
      <c r="E219">
        <f>IF(B219&lt;&gt;"",VLOOKUP(B219,iscritti_18635!$A$2:$G$87,3,FALSE),"")</f>
      </c>
      <c r="F219">
        <f>IF(E219&lt;&gt;"",VLOOKUP(E219,'18635'!$AG$3:'18635'!$AH$6,2,FALSE),"")</f>
      </c>
      <c r="G219">
        <f>COUNTA('18635'!$H$219:'18635'!$M$219)</f>
        <v>0</v>
      </c>
      <c r="H219" s="1"/>
      <c r="I219" s="1"/>
      <c r="J219" s="1"/>
      <c r="K219" s="1"/>
      <c r="L219" s="1"/>
      <c r="M219" s="1"/>
      <c r="N219">
        <f>IF('18635'!$G$219&lt;&gt;0,'18635'!$O$219/'18635'!$G$219,"")</f>
      </c>
      <c r="O219">
        <f>SUM('18635'!$H$219:'18635'!$M$219)</f>
        <v>0</v>
      </c>
      <c r="P219" s="1"/>
      <c r="Q219" s="1"/>
      <c r="R219">
        <f>SUM('18635'!$O$219:'18635'!$Q$219)+'18635'!$AF$219</f>
        <v>0</v>
      </c>
      <c r="S219">
        <f>SUM('18635'!$R$219:'18635'!$R$219)</f>
        <v>0</v>
      </c>
      <c r="T219">
        <v>210</v>
      </c>
      <c r="V219" s="1"/>
      <c r="W219" s="1"/>
      <c r="X219" s="1"/>
      <c r="AF219">
        <f>'18635'!$G$219*IF(E219&lt;&gt;"",'18635'!$F$219,0)</f>
        <v>0</v>
      </c>
    </row>
    <row r="220" spans="1:32" ht="12.75">
      <c r="A220">
        <v>211</v>
      </c>
      <c r="B220" s="1"/>
      <c r="C220">
        <f>IF(B220&lt;&gt;"",VLOOKUP(B220,iscritti_18635!$A$2:$G$87,4,FALSE),"")</f>
      </c>
      <c r="D220">
        <f>IF(B220&lt;&gt;"",VLOOKUP(B220,iscritti_18635!$A$2:$G$87,2,FALSE),"")</f>
      </c>
      <c r="E220">
        <f>IF(B220&lt;&gt;"",VLOOKUP(B220,iscritti_18635!$A$2:$G$87,3,FALSE),"")</f>
      </c>
      <c r="F220">
        <f>IF(E220&lt;&gt;"",VLOOKUP(E220,'18635'!$AG$3:'18635'!$AH$6,2,FALSE),"")</f>
      </c>
      <c r="G220">
        <f>COUNTA('18635'!$H$220:'18635'!$M$220)</f>
        <v>0</v>
      </c>
      <c r="H220" s="1"/>
      <c r="I220" s="1"/>
      <c r="J220" s="1"/>
      <c r="K220" s="1"/>
      <c r="L220" s="1"/>
      <c r="M220" s="1"/>
      <c r="N220">
        <f>IF('18635'!$G$220&lt;&gt;0,'18635'!$O$220/'18635'!$G$220,"")</f>
      </c>
      <c r="O220">
        <f>SUM('18635'!$H$220:'18635'!$M$220)</f>
        <v>0</v>
      </c>
      <c r="P220" s="1"/>
      <c r="Q220" s="1"/>
      <c r="R220">
        <f>SUM('18635'!$O$220:'18635'!$Q$220)+'18635'!$AF$220</f>
        <v>0</v>
      </c>
      <c r="S220">
        <f>SUM('18635'!$R$220:'18635'!$R$220)</f>
        <v>0</v>
      </c>
      <c r="T220">
        <v>211</v>
      </c>
      <c r="V220" s="1"/>
      <c r="W220" s="1"/>
      <c r="X220" s="1"/>
      <c r="AF220">
        <f>'18635'!$G$220*IF(E220&lt;&gt;"",'18635'!$F$220,0)</f>
        <v>0</v>
      </c>
    </row>
    <row r="221" spans="1:32" ht="12.75">
      <c r="A221">
        <v>212</v>
      </c>
      <c r="B221" s="1"/>
      <c r="C221">
        <f>IF(B221&lt;&gt;"",VLOOKUP(B221,iscritti_18635!$A$2:$G$87,4,FALSE),"")</f>
      </c>
      <c r="D221">
        <f>IF(B221&lt;&gt;"",VLOOKUP(B221,iscritti_18635!$A$2:$G$87,2,FALSE),"")</f>
      </c>
      <c r="E221">
        <f>IF(B221&lt;&gt;"",VLOOKUP(B221,iscritti_18635!$A$2:$G$87,3,FALSE),"")</f>
      </c>
      <c r="F221">
        <f>IF(E221&lt;&gt;"",VLOOKUP(E221,'18635'!$AG$3:'18635'!$AH$6,2,FALSE),"")</f>
      </c>
      <c r="G221">
        <f>COUNTA('18635'!$H$221:'18635'!$M$221)</f>
        <v>0</v>
      </c>
      <c r="H221" s="1"/>
      <c r="I221" s="1"/>
      <c r="J221" s="1"/>
      <c r="K221" s="1"/>
      <c r="L221" s="1"/>
      <c r="M221" s="1"/>
      <c r="N221">
        <f>IF('18635'!$G$221&lt;&gt;0,'18635'!$O$221/'18635'!$G$221,"")</f>
      </c>
      <c r="O221">
        <f>SUM('18635'!$H$221:'18635'!$M$221)</f>
        <v>0</v>
      </c>
      <c r="P221" s="1"/>
      <c r="Q221" s="1"/>
      <c r="R221">
        <f>SUM('18635'!$O$221:'18635'!$Q$221)+'18635'!$AF$221</f>
        <v>0</v>
      </c>
      <c r="S221">
        <f>SUM('18635'!$R$221:'18635'!$R$221)</f>
        <v>0</v>
      </c>
      <c r="T221">
        <v>212</v>
      </c>
      <c r="V221" s="1"/>
      <c r="W221" s="1"/>
      <c r="X221" s="1"/>
      <c r="AF221">
        <f>'18635'!$G$221*IF(E221&lt;&gt;"",'18635'!$F$221,0)</f>
        <v>0</v>
      </c>
    </row>
    <row r="222" spans="1:32" ht="12.75">
      <c r="A222">
        <v>213</v>
      </c>
      <c r="B222" s="1"/>
      <c r="C222">
        <f>IF(B222&lt;&gt;"",VLOOKUP(B222,iscritti_18635!$A$2:$G$87,4,FALSE),"")</f>
      </c>
      <c r="D222">
        <f>IF(B222&lt;&gt;"",VLOOKUP(B222,iscritti_18635!$A$2:$G$87,2,FALSE),"")</f>
      </c>
      <c r="E222">
        <f>IF(B222&lt;&gt;"",VLOOKUP(B222,iscritti_18635!$A$2:$G$87,3,FALSE),"")</f>
      </c>
      <c r="F222">
        <f>IF(E222&lt;&gt;"",VLOOKUP(E222,'18635'!$AG$3:'18635'!$AH$6,2,FALSE),"")</f>
      </c>
      <c r="G222">
        <f>COUNTA('18635'!$H$222:'18635'!$M$222)</f>
        <v>0</v>
      </c>
      <c r="H222" s="1"/>
      <c r="I222" s="1"/>
      <c r="J222" s="1"/>
      <c r="K222" s="1"/>
      <c r="L222" s="1"/>
      <c r="M222" s="1"/>
      <c r="N222">
        <f>IF('18635'!$G$222&lt;&gt;0,'18635'!$O$222/'18635'!$G$222,"")</f>
      </c>
      <c r="O222">
        <f>SUM('18635'!$H$222:'18635'!$M$222)</f>
        <v>0</v>
      </c>
      <c r="P222" s="1"/>
      <c r="Q222" s="1"/>
      <c r="R222">
        <f>SUM('18635'!$O$222:'18635'!$Q$222)+'18635'!$AF$222</f>
        <v>0</v>
      </c>
      <c r="S222">
        <f>SUM('18635'!$R$222:'18635'!$R$222)</f>
        <v>0</v>
      </c>
      <c r="T222">
        <v>213</v>
      </c>
      <c r="V222" s="1"/>
      <c r="W222" s="1"/>
      <c r="X222" s="1"/>
      <c r="AF222">
        <f>'18635'!$G$222*IF(E222&lt;&gt;"",'18635'!$F$222,0)</f>
        <v>0</v>
      </c>
    </row>
    <row r="223" spans="1:32" ht="12.75">
      <c r="A223">
        <v>214</v>
      </c>
      <c r="B223" s="1"/>
      <c r="C223">
        <f>IF(B223&lt;&gt;"",VLOOKUP(B223,iscritti_18635!$A$2:$G$87,4,FALSE),"")</f>
      </c>
      <c r="D223">
        <f>IF(B223&lt;&gt;"",VLOOKUP(B223,iscritti_18635!$A$2:$G$87,2,FALSE),"")</f>
      </c>
      <c r="E223">
        <f>IF(B223&lt;&gt;"",VLOOKUP(B223,iscritti_18635!$A$2:$G$87,3,FALSE),"")</f>
      </c>
      <c r="F223">
        <f>IF(E223&lt;&gt;"",VLOOKUP(E223,'18635'!$AG$3:'18635'!$AH$6,2,FALSE),"")</f>
      </c>
      <c r="G223">
        <f>COUNTA('18635'!$H$223:'18635'!$M$223)</f>
        <v>0</v>
      </c>
      <c r="H223" s="1"/>
      <c r="I223" s="1"/>
      <c r="J223" s="1"/>
      <c r="K223" s="1"/>
      <c r="L223" s="1"/>
      <c r="M223" s="1"/>
      <c r="N223">
        <f>IF('18635'!$G$223&lt;&gt;0,'18635'!$O$223/'18635'!$G$223,"")</f>
      </c>
      <c r="O223">
        <f>SUM('18635'!$H$223:'18635'!$M$223)</f>
        <v>0</v>
      </c>
      <c r="P223" s="1"/>
      <c r="Q223" s="1"/>
      <c r="R223">
        <f>SUM('18635'!$O$223:'18635'!$Q$223)+'18635'!$AF$223</f>
        <v>0</v>
      </c>
      <c r="S223">
        <f>SUM('18635'!$R$223:'18635'!$R$223)</f>
        <v>0</v>
      </c>
      <c r="T223">
        <v>214</v>
      </c>
      <c r="V223" s="1"/>
      <c r="W223" s="1"/>
      <c r="X223" s="1"/>
      <c r="AF223">
        <f>'18635'!$G$223*IF(E223&lt;&gt;"",'18635'!$F$223,0)</f>
        <v>0</v>
      </c>
    </row>
    <row r="224" spans="1:32" ht="12.75">
      <c r="A224">
        <v>215</v>
      </c>
      <c r="B224" s="1"/>
      <c r="C224">
        <f>IF(B224&lt;&gt;"",VLOOKUP(B224,iscritti_18635!$A$2:$G$87,4,FALSE),"")</f>
      </c>
      <c r="D224">
        <f>IF(B224&lt;&gt;"",VLOOKUP(B224,iscritti_18635!$A$2:$G$87,2,FALSE),"")</f>
      </c>
      <c r="E224">
        <f>IF(B224&lt;&gt;"",VLOOKUP(B224,iscritti_18635!$A$2:$G$87,3,FALSE),"")</f>
      </c>
      <c r="F224">
        <f>IF(E224&lt;&gt;"",VLOOKUP(E224,'18635'!$AG$3:'18635'!$AH$6,2,FALSE),"")</f>
      </c>
      <c r="G224">
        <f>COUNTA('18635'!$H$224:'18635'!$M$224)</f>
        <v>0</v>
      </c>
      <c r="H224" s="1"/>
      <c r="I224" s="1"/>
      <c r="J224" s="1"/>
      <c r="K224" s="1"/>
      <c r="L224" s="1"/>
      <c r="M224" s="1"/>
      <c r="N224">
        <f>IF('18635'!$G$224&lt;&gt;0,'18635'!$O$224/'18635'!$G$224,"")</f>
      </c>
      <c r="O224">
        <f>SUM('18635'!$H$224:'18635'!$M$224)</f>
        <v>0</v>
      </c>
      <c r="P224" s="1"/>
      <c r="Q224" s="1"/>
      <c r="R224">
        <f>SUM('18635'!$O$224:'18635'!$Q$224)+'18635'!$AF$224</f>
        <v>0</v>
      </c>
      <c r="S224">
        <f>SUM('18635'!$R$224:'18635'!$R$224)</f>
        <v>0</v>
      </c>
      <c r="T224">
        <v>215</v>
      </c>
      <c r="V224" s="1"/>
      <c r="W224" s="1"/>
      <c r="X224" s="1"/>
      <c r="AF224">
        <f>'18635'!$G$224*IF(E224&lt;&gt;"",'18635'!$F$224,0)</f>
        <v>0</v>
      </c>
    </row>
    <row r="225" spans="1:32" ht="12.75">
      <c r="A225">
        <v>216</v>
      </c>
      <c r="B225" s="1"/>
      <c r="C225">
        <f>IF(B225&lt;&gt;"",VLOOKUP(B225,iscritti_18635!$A$2:$G$87,4,FALSE),"")</f>
      </c>
      <c r="D225">
        <f>IF(B225&lt;&gt;"",VLOOKUP(B225,iscritti_18635!$A$2:$G$87,2,FALSE),"")</f>
      </c>
      <c r="E225">
        <f>IF(B225&lt;&gt;"",VLOOKUP(B225,iscritti_18635!$A$2:$G$87,3,FALSE),"")</f>
      </c>
      <c r="F225">
        <f>IF(E225&lt;&gt;"",VLOOKUP(E225,'18635'!$AG$3:'18635'!$AH$6,2,FALSE),"")</f>
      </c>
      <c r="G225">
        <f>COUNTA('18635'!$H$225:'18635'!$M$225)</f>
        <v>0</v>
      </c>
      <c r="H225" s="1"/>
      <c r="I225" s="1"/>
      <c r="J225" s="1"/>
      <c r="K225" s="1"/>
      <c r="L225" s="1"/>
      <c r="M225" s="1"/>
      <c r="N225">
        <f>IF('18635'!$G$225&lt;&gt;0,'18635'!$O$225/'18635'!$G$225,"")</f>
      </c>
      <c r="O225">
        <f>SUM('18635'!$H$225:'18635'!$M$225)</f>
        <v>0</v>
      </c>
      <c r="P225" s="1"/>
      <c r="Q225" s="1"/>
      <c r="R225">
        <f>SUM('18635'!$O$225:'18635'!$Q$225)+'18635'!$AF$225</f>
        <v>0</v>
      </c>
      <c r="S225">
        <f>SUM('18635'!$R$225:'18635'!$R$225)</f>
        <v>0</v>
      </c>
      <c r="T225">
        <v>216</v>
      </c>
      <c r="V225" s="1"/>
      <c r="W225" s="1"/>
      <c r="X225" s="1"/>
      <c r="AF225">
        <f>'18635'!$G$225*IF(E225&lt;&gt;"",'18635'!$F$225,0)</f>
        <v>0</v>
      </c>
    </row>
    <row r="226" spans="1:32" ht="12.75">
      <c r="A226">
        <v>217</v>
      </c>
      <c r="B226" s="1"/>
      <c r="C226">
        <f>IF(B226&lt;&gt;"",VLOOKUP(B226,iscritti_18635!$A$2:$G$87,4,FALSE),"")</f>
      </c>
      <c r="D226">
        <f>IF(B226&lt;&gt;"",VLOOKUP(B226,iscritti_18635!$A$2:$G$87,2,FALSE),"")</f>
      </c>
      <c r="E226">
        <f>IF(B226&lt;&gt;"",VLOOKUP(B226,iscritti_18635!$A$2:$G$87,3,FALSE),"")</f>
      </c>
      <c r="F226">
        <f>IF(E226&lt;&gt;"",VLOOKUP(E226,'18635'!$AG$3:'18635'!$AH$6,2,FALSE),"")</f>
      </c>
      <c r="G226">
        <f>COUNTA('18635'!$H$226:'18635'!$M$226)</f>
        <v>0</v>
      </c>
      <c r="H226" s="1"/>
      <c r="I226" s="1"/>
      <c r="J226" s="1"/>
      <c r="K226" s="1"/>
      <c r="L226" s="1"/>
      <c r="M226" s="1"/>
      <c r="N226">
        <f>IF('18635'!$G$226&lt;&gt;0,'18635'!$O$226/'18635'!$G$226,"")</f>
      </c>
      <c r="O226">
        <f>SUM('18635'!$H$226:'18635'!$M$226)</f>
        <v>0</v>
      </c>
      <c r="P226" s="1"/>
      <c r="Q226" s="1"/>
      <c r="R226">
        <f>SUM('18635'!$O$226:'18635'!$Q$226)+'18635'!$AF$226</f>
        <v>0</v>
      </c>
      <c r="S226">
        <f>SUM('18635'!$R$226:'18635'!$R$226)</f>
        <v>0</v>
      </c>
      <c r="T226">
        <v>217</v>
      </c>
      <c r="V226" s="1"/>
      <c r="W226" s="1"/>
      <c r="X226" s="1"/>
      <c r="AF226">
        <f>'18635'!$G$226*IF(E226&lt;&gt;"",'18635'!$F$226,0)</f>
        <v>0</v>
      </c>
    </row>
    <row r="227" spans="1:32" ht="12.75">
      <c r="A227">
        <v>218</v>
      </c>
      <c r="B227" s="1"/>
      <c r="C227">
        <f>IF(B227&lt;&gt;"",VLOOKUP(B227,iscritti_18635!$A$2:$G$87,4,FALSE),"")</f>
      </c>
      <c r="D227">
        <f>IF(B227&lt;&gt;"",VLOOKUP(B227,iscritti_18635!$A$2:$G$87,2,FALSE),"")</f>
      </c>
      <c r="E227">
        <f>IF(B227&lt;&gt;"",VLOOKUP(B227,iscritti_18635!$A$2:$G$87,3,FALSE),"")</f>
      </c>
      <c r="F227">
        <f>IF(E227&lt;&gt;"",VLOOKUP(E227,'18635'!$AG$3:'18635'!$AH$6,2,FALSE),"")</f>
      </c>
      <c r="G227">
        <f>COUNTA('18635'!$H$227:'18635'!$M$227)</f>
        <v>0</v>
      </c>
      <c r="H227" s="1"/>
      <c r="I227" s="1"/>
      <c r="J227" s="1"/>
      <c r="K227" s="1"/>
      <c r="L227" s="1"/>
      <c r="M227" s="1"/>
      <c r="N227">
        <f>IF('18635'!$G$227&lt;&gt;0,'18635'!$O$227/'18635'!$G$227,"")</f>
      </c>
      <c r="O227">
        <f>SUM('18635'!$H$227:'18635'!$M$227)</f>
        <v>0</v>
      </c>
      <c r="P227" s="1"/>
      <c r="Q227" s="1"/>
      <c r="R227">
        <f>SUM('18635'!$O$227:'18635'!$Q$227)+'18635'!$AF$227</f>
        <v>0</v>
      </c>
      <c r="S227">
        <f>SUM('18635'!$R$227:'18635'!$R$227)</f>
        <v>0</v>
      </c>
      <c r="T227">
        <v>218</v>
      </c>
      <c r="V227" s="1"/>
      <c r="W227" s="1"/>
      <c r="X227" s="1"/>
      <c r="AF227">
        <f>'18635'!$G$227*IF(E227&lt;&gt;"",'18635'!$F$227,0)</f>
        <v>0</v>
      </c>
    </row>
    <row r="228" spans="1:32" ht="12.75">
      <c r="A228">
        <v>219</v>
      </c>
      <c r="B228" s="1"/>
      <c r="C228">
        <f>IF(B228&lt;&gt;"",VLOOKUP(B228,iscritti_18635!$A$2:$G$87,4,FALSE),"")</f>
      </c>
      <c r="D228">
        <f>IF(B228&lt;&gt;"",VLOOKUP(B228,iscritti_18635!$A$2:$G$87,2,FALSE),"")</f>
      </c>
      <c r="E228">
        <f>IF(B228&lt;&gt;"",VLOOKUP(B228,iscritti_18635!$A$2:$G$87,3,FALSE),"")</f>
      </c>
      <c r="F228">
        <f>IF(E228&lt;&gt;"",VLOOKUP(E228,'18635'!$AG$3:'18635'!$AH$6,2,FALSE),"")</f>
      </c>
      <c r="G228">
        <f>COUNTA('18635'!$H$228:'18635'!$M$228)</f>
        <v>0</v>
      </c>
      <c r="H228" s="1"/>
      <c r="I228" s="1"/>
      <c r="J228" s="1"/>
      <c r="K228" s="1"/>
      <c r="L228" s="1"/>
      <c r="M228" s="1"/>
      <c r="N228">
        <f>IF('18635'!$G$228&lt;&gt;0,'18635'!$O$228/'18635'!$G$228,"")</f>
      </c>
      <c r="O228">
        <f>SUM('18635'!$H$228:'18635'!$M$228)</f>
        <v>0</v>
      </c>
      <c r="P228" s="1"/>
      <c r="Q228" s="1"/>
      <c r="R228">
        <f>SUM('18635'!$O$228:'18635'!$Q$228)+'18635'!$AF$228</f>
        <v>0</v>
      </c>
      <c r="S228">
        <f>SUM('18635'!$R$228:'18635'!$R$228)</f>
        <v>0</v>
      </c>
      <c r="T228">
        <v>219</v>
      </c>
      <c r="V228" s="1"/>
      <c r="W228" s="1"/>
      <c r="X228" s="1"/>
      <c r="AF228">
        <f>'18635'!$G$228*IF(E228&lt;&gt;"",'18635'!$F$228,0)</f>
        <v>0</v>
      </c>
    </row>
    <row r="229" spans="1:32" ht="12.75">
      <c r="A229">
        <v>220</v>
      </c>
      <c r="B229" s="1"/>
      <c r="C229">
        <f>IF(B229&lt;&gt;"",VLOOKUP(B229,iscritti_18635!$A$2:$G$87,4,FALSE),"")</f>
      </c>
      <c r="D229">
        <f>IF(B229&lt;&gt;"",VLOOKUP(B229,iscritti_18635!$A$2:$G$87,2,FALSE),"")</f>
      </c>
      <c r="E229">
        <f>IF(B229&lt;&gt;"",VLOOKUP(B229,iscritti_18635!$A$2:$G$87,3,FALSE),"")</f>
      </c>
      <c r="F229">
        <f>IF(E229&lt;&gt;"",VLOOKUP(E229,'18635'!$AG$3:'18635'!$AH$6,2,FALSE),"")</f>
      </c>
      <c r="G229">
        <f>COUNTA('18635'!$H$229:'18635'!$M$229)</f>
        <v>0</v>
      </c>
      <c r="H229" s="1"/>
      <c r="I229" s="1"/>
      <c r="J229" s="1"/>
      <c r="K229" s="1"/>
      <c r="L229" s="1"/>
      <c r="M229" s="1"/>
      <c r="N229">
        <f>IF('18635'!$G$229&lt;&gt;0,'18635'!$O$229/'18635'!$G$229,"")</f>
      </c>
      <c r="O229">
        <f>SUM('18635'!$H$229:'18635'!$M$229)</f>
        <v>0</v>
      </c>
      <c r="P229" s="1"/>
      <c r="Q229" s="1"/>
      <c r="R229">
        <f>SUM('18635'!$O$229:'18635'!$Q$229)+'18635'!$AF$229</f>
        <v>0</v>
      </c>
      <c r="S229">
        <f>SUM('18635'!$R$229:'18635'!$R$229)</f>
        <v>0</v>
      </c>
      <c r="T229">
        <v>220</v>
      </c>
      <c r="V229" s="1"/>
      <c r="W229" s="1"/>
      <c r="X229" s="1"/>
      <c r="AF229">
        <f>'18635'!$G$229*IF(E229&lt;&gt;"",'18635'!$F$229,0)</f>
        <v>0</v>
      </c>
    </row>
    <row r="230" spans="1:32" ht="12.75">
      <c r="A230">
        <v>221</v>
      </c>
      <c r="B230" s="1"/>
      <c r="C230">
        <f>IF(B230&lt;&gt;"",VLOOKUP(B230,iscritti_18635!$A$2:$G$87,4,FALSE),"")</f>
      </c>
      <c r="D230">
        <f>IF(B230&lt;&gt;"",VLOOKUP(B230,iscritti_18635!$A$2:$G$87,2,FALSE),"")</f>
      </c>
      <c r="E230">
        <f>IF(B230&lt;&gt;"",VLOOKUP(B230,iscritti_18635!$A$2:$G$87,3,FALSE),"")</f>
      </c>
      <c r="F230">
        <f>IF(E230&lt;&gt;"",VLOOKUP(E230,'18635'!$AG$3:'18635'!$AH$6,2,FALSE),"")</f>
      </c>
      <c r="G230">
        <f>COUNTA('18635'!$H$230:'18635'!$M$230)</f>
        <v>0</v>
      </c>
      <c r="H230" s="1"/>
      <c r="I230" s="1"/>
      <c r="J230" s="1"/>
      <c r="K230" s="1"/>
      <c r="L230" s="1"/>
      <c r="M230" s="1"/>
      <c r="N230">
        <f>IF('18635'!$G$230&lt;&gt;0,'18635'!$O$230/'18635'!$G$230,"")</f>
      </c>
      <c r="O230">
        <f>SUM('18635'!$H$230:'18635'!$M$230)</f>
        <v>0</v>
      </c>
      <c r="P230" s="1"/>
      <c r="Q230" s="1"/>
      <c r="R230">
        <f>SUM('18635'!$O$230:'18635'!$Q$230)+'18635'!$AF$230</f>
        <v>0</v>
      </c>
      <c r="S230">
        <f>SUM('18635'!$R$230:'18635'!$R$230)</f>
        <v>0</v>
      </c>
      <c r="T230">
        <v>221</v>
      </c>
      <c r="V230" s="1"/>
      <c r="W230" s="1"/>
      <c r="X230" s="1"/>
      <c r="AF230">
        <f>'18635'!$G$230*IF(E230&lt;&gt;"",'18635'!$F$230,0)</f>
        <v>0</v>
      </c>
    </row>
    <row r="231" spans="1:32" ht="12.75">
      <c r="A231">
        <v>222</v>
      </c>
      <c r="B231" s="1"/>
      <c r="C231">
        <f>IF(B231&lt;&gt;"",VLOOKUP(B231,iscritti_18635!$A$2:$G$87,4,FALSE),"")</f>
      </c>
      <c r="D231">
        <f>IF(B231&lt;&gt;"",VLOOKUP(B231,iscritti_18635!$A$2:$G$87,2,FALSE),"")</f>
      </c>
      <c r="E231">
        <f>IF(B231&lt;&gt;"",VLOOKUP(B231,iscritti_18635!$A$2:$G$87,3,FALSE),"")</f>
      </c>
      <c r="F231">
        <f>IF(E231&lt;&gt;"",VLOOKUP(E231,'18635'!$AG$3:'18635'!$AH$6,2,FALSE),"")</f>
      </c>
      <c r="G231">
        <f>COUNTA('18635'!$H$231:'18635'!$M$231)</f>
        <v>0</v>
      </c>
      <c r="H231" s="1"/>
      <c r="I231" s="1"/>
      <c r="J231" s="1"/>
      <c r="K231" s="1"/>
      <c r="L231" s="1"/>
      <c r="M231" s="1"/>
      <c r="N231">
        <f>IF('18635'!$G$231&lt;&gt;0,'18635'!$O$231/'18635'!$G$231,"")</f>
      </c>
      <c r="O231">
        <f>SUM('18635'!$H$231:'18635'!$M$231)</f>
        <v>0</v>
      </c>
      <c r="P231" s="1"/>
      <c r="Q231" s="1"/>
      <c r="R231">
        <f>SUM('18635'!$O$231:'18635'!$Q$231)+'18635'!$AF$231</f>
        <v>0</v>
      </c>
      <c r="S231">
        <f>SUM('18635'!$R$231:'18635'!$R$231)</f>
        <v>0</v>
      </c>
      <c r="T231">
        <v>222</v>
      </c>
      <c r="V231" s="1"/>
      <c r="W231" s="1"/>
      <c r="X231" s="1"/>
      <c r="AF231">
        <f>'18635'!$G$231*IF(E231&lt;&gt;"",'18635'!$F$231,0)</f>
        <v>0</v>
      </c>
    </row>
    <row r="232" spans="1:32" ht="12.75">
      <c r="A232">
        <v>223</v>
      </c>
      <c r="B232" s="1"/>
      <c r="C232">
        <f>IF(B232&lt;&gt;"",VLOOKUP(B232,iscritti_18635!$A$2:$G$87,4,FALSE),"")</f>
      </c>
      <c r="D232">
        <f>IF(B232&lt;&gt;"",VLOOKUP(B232,iscritti_18635!$A$2:$G$87,2,FALSE),"")</f>
      </c>
      <c r="E232">
        <f>IF(B232&lt;&gt;"",VLOOKUP(B232,iscritti_18635!$A$2:$G$87,3,FALSE),"")</f>
      </c>
      <c r="F232">
        <f>IF(E232&lt;&gt;"",VLOOKUP(E232,'18635'!$AG$3:'18635'!$AH$6,2,FALSE),"")</f>
      </c>
      <c r="G232">
        <f>COUNTA('18635'!$H$232:'18635'!$M$232)</f>
        <v>0</v>
      </c>
      <c r="H232" s="1"/>
      <c r="I232" s="1"/>
      <c r="J232" s="1"/>
      <c r="K232" s="1"/>
      <c r="L232" s="1"/>
      <c r="M232" s="1"/>
      <c r="N232">
        <f>IF('18635'!$G$232&lt;&gt;0,'18635'!$O$232/'18635'!$G$232,"")</f>
      </c>
      <c r="O232">
        <f>SUM('18635'!$H$232:'18635'!$M$232)</f>
        <v>0</v>
      </c>
      <c r="P232" s="1"/>
      <c r="Q232" s="1"/>
      <c r="R232">
        <f>SUM('18635'!$O$232:'18635'!$Q$232)+'18635'!$AF$232</f>
        <v>0</v>
      </c>
      <c r="S232">
        <f>SUM('18635'!$R$232:'18635'!$R$232)</f>
        <v>0</v>
      </c>
      <c r="T232">
        <v>223</v>
      </c>
      <c r="V232" s="1"/>
      <c r="W232" s="1"/>
      <c r="X232" s="1"/>
      <c r="AF232">
        <f>'18635'!$G$232*IF(E232&lt;&gt;"",'18635'!$F$232,0)</f>
        <v>0</v>
      </c>
    </row>
    <row r="233" spans="1:32" ht="12.75">
      <c r="A233">
        <v>224</v>
      </c>
      <c r="B233" s="1"/>
      <c r="C233">
        <f>IF(B233&lt;&gt;"",VLOOKUP(B233,iscritti_18635!$A$2:$G$87,4,FALSE),"")</f>
      </c>
      <c r="D233">
        <f>IF(B233&lt;&gt;"",VLOOKUP(B233,iscritti_18635!$A$2:$G$87,2,FALSE),"")</f>
      </c>
      <c r="E233">
        <f>IF(B233&lt;&gt;"",VLOOKUP(B233,iscritti_18635!$A$2:$G$87,3,FALSE),"")</f>
      </c>
      <c r="F233">
        <f>IF(E233&lt;&gt;"",VLOOKUP(E233,'18635'!$AG$3:'18635'!$AH$6,2,FALSE),"")</f>
      </c>
      <c r="G233">
        <f>COUNTA('18635'!$H$233:'18635'!$M$233)</f>
        <v>0</v>
      </c>
      <c r="H233" s="1"/>
      <c r="I233" s="1"/>
      <c r="J233" s="1"/>
      <c r="K233" s="1"/>
      <c r="L233" s="1"/>
      <c r="M233" s="1"/>
      <c r="N233">
        <f>IF('18635'!$G$233&lt;&gt;0,'18635'!$O$233/'18635'!$G$233,"")</f>
      </c>
      <c r="O233">
        <f>SUM('18635'!$H$233:'18635'!$M$233)</f>
        <v>0</v>
      </c>
      <c r="P233" s="1"/>
      <c r="Q233" s="1"/>
      <c r="R233">
        <f>SUM('18635'!$O$233:'18635'!$Q$233)+'18635'!$AF$233</f>
        <v>0</v>
      </c>
      <c r="S233">
        <f>SUM('18635'!$R$233:'18635'!$R$233)</f>
        <v>0</v>
      </c>
      <c r="T233">
        <v>224</v>
      </c>
      <c r="V233" s="1"/>
      <c r="W233" s="1"/>
      <c r="X233" s="1"/>
      <c r="AF233">
        <f>'18635'!$G$233*IF(E233&lt;&gt;"",'18635'!$F$233,0)</f>
        <v>0</v>
      </c>
    </row>
    <row r="234" spans="1:32" ht="12.75">
      <c r="A234">
        <v>225</v>
      </c>
      <c r="B234" s="1"/>
      <c r="C234">
        <f>IF(B234&lt;&gt;"",VLOOKUP(B234,iscritti_18635!$A$2:$G$87,4,FALSE),"")</f>
      </c>
      <c r="D234">
        <f>IF(B234&lt;&gt;"",VLOOKUP(B234,iscritti_18635!$A$2:$G$87,2,FALSE),"")</f>
      </c>
      <c r="E234">
        <f>IF(B234&lt;&gt;"",VLOOKUP(B234,iscritti_18635!$A$2:$G$87,3,FALSE),"")</f>
      </c>
      <c r="F234">
        <f>IF(E234&lt;&gt;"",VLOOKUP(E234,'18635'!$AG$3:'18635'!$AH$6,2,FALSE),"")</f>
      </c>
      <c r="G234">
        <f>COUNTA('18635'!$H$234:'18635'!$M$234)</f>
        <v>0</v>
      </c>
      <c r="H234" s="1"/>
      <c r="I234" s="1"/>
      <c r="J234" s="1"/>
      <c r="K234" s="1"/>
      <c r="L234" s="1"/>
      <c r="M234" s="1"/>
      <c r="N234">
        <f>IF('18635'!$G$234&lt;&gt;0,'18635'!$O$234/'18635'!$G$234,"")</f>
      </c>
      <c r="O234">
        <f>SUM('18635'!$H$234:'18635'!$M$234)</f>
        <v>0</v>
      </c>
      <c r="P234" s="1"/>
      <c r="Q234" s="1"/>
      <c r="R234">
        <f>SUM('18635'!$O$234:'18635'!$Q$234)+'18635'!$AF$234</f>
        <v>0</v>
      </c>
      <c r="S234">
        <f>SUM('18635'!$R$234:'18635'!$R$234)</f>
        <v>0</v>
      </c>
      <c r="T234">
        <v>225</v>
      </c>
      <c r="V234" s="1"/>
      <c r="W234" s="1"/>
      <c r="X234" s="1"/>
      <c r="AF234">
        <f>'18635'!$G$234*IF(E234&lt;&gt;"",'18635'!$F$234,0)</f>
        <v>0</v>
      </c>
    </row>
    <row r="235" spans="1:32" ht="12.75">
      <c r="A235">
        <v>226</v>
      </c>
      <c r="B235" s="1"/>
      <c r="C235">
        <f>IF(B235&lt;&gt;"",VLOOKUP(B235,iscritti_18635!$A$2:$G$87,4,FALSE),"")</f>
      </c>
      <c r="D235">
        <f>IF(B235&lt;&gt;"",VLOOKUP(B235,iscritti_18635!$A$2:$G$87,2,FALSE),"")</f>
      </c>
      <c r="E235">
        <f>IF(B235&lt;&gt;"",VLOOKUP(B235,iscritti_18635!$A$2:$G$87,3,FALSE),"")</f>
      </c>
      <c r="F235">
        <f>IF(E235&lt;&gt;"",VLOOKUP(E235,'18635'!$AG$3:'18635'!$AH$6,2,FALSE),"")</f>
      </c>
      <c r="G235">
        <f>COUNTA('18635'!$H$235:'18635'!$M$235)</f>
        <v>0</v>
      </c>
      <c r="H235" s="1"/>
      <c r="I235" s="1"/>
      <c r="J235" s="1"/>
      <c r="K235" s="1"/>
      <c r="L235" s="1"/>
      <c r="M235" s="1"/>
      <c r="N235">
        <f>IF('18635'!$G$235&lt;&gt;0,'18635'!$O$235/'18635'!$G$235,"")</f>
      </c>
      <c r="O235">
        <f>SUM('18635'!$H$235:'18635'!$M$235)</f>
        <v>0</v>
      </c>
      <c r="P235" s="1"/>
      <c r="Q235" s="1"/>
      <c r="R235">
        <f>SUM('18635'!$O$235:'18635'!$Q$235)+'18635'!$AF$235</f>
        <v>0</v>
      </c>
      <c r="S235">
        <f>SUM('18635'!$R$235:'18635'!$R$235)</f>
        <v>0</v>
      </c>
      <c r="T235">
        <v>226</v>
      </c>
      <c r="V235" s="1"/>
      <c r="W235" s="1"/>
      <c r="X235" s="1"/>
      <c r="AF235">
        <f>'18635'!$G$235*IF(E235&lt;&gt;"",'18635'!$F$235,0)</f>
        <v>0</v>
      </c>
    </row>
    <row r="236" spans="1:32" ht="12.75">
      <c r="A236">
        <v>227</v>
      </c>
      <c r="B236" s="1"/>
      <c r="C236">
        <f>IF(B236&lt;&gt;"",VLOOKUP(B236,iscritti_18635!$A$2:$G$87,4,FALSE),"")</f>
      </c>
      <c r="D236">
        <f>IF(B236&lt;&gt;"",VLOOKUP(B236,iscritti_18635!$A$2:$G$87,2,FALSE),"")</f>
      </c>
      <c r="E236">
        <f>IF(B236&lt;&gt;"",VLOOKUP(B236,iscritti_18635!$A$2:$G$87,3,FALSE),"")</f>
      </c>
      <c r="F236">
        <f>IF(E236&lt;&gt;"",VLOOKUP(E236,'18635'!$AG$3:'18635'!$AH$6,2,FALSE),"")</f>
      </c>
      <c r="G236">
        <f>COUNTA('18635'!$H$236:'18635'!$M$236)</f>
        <v>0</v>
      </c>
      <c r="H236" s="1"/>
      <c r="I236" s="1"/>
      <c r="J236" s="1"/>
      <c r="K236" s="1"/>
      <c r="L236" s="1"/>
      <c r="M236" s="1"/>
      <c r="N236">
        <f>IF('18635'!$G$236&lt;&gt;0,'18635'!$O$236/'18635'!$G$236,"")</f>
      </c>
      <c r="O236">
        <f>SUM('18635'!$H$236:'18635'!$M$236)</f>
        <v>0</v>
      </c>
      <c r="P236" s="1"/>
      <c r="Q236" s="1"/>
      <c r="R236">
        <f>SUM('18635'!$O$236:'18635'!$Q$236)+'18635'!$AF$236</f>
        <v>0</v>
      </c>
      <c r="S236">
        <f>SUM('18635'!$R$236:'18635'!$R$236)</f>
        <v>0</v>
      </c>
      <c r="T236">
        <v>227</v>
      </c>
      <c r="V236" s="1"/>
      <c r="W236" s="1"/>
      <c r="X236" s="1"/>
      <c r="AF236">
        <f>'18635'!$G$236*IF(E236&lt;&gt;"",'18635'!$F$236,0)</f>
        <v>0</v>
      </c>
    </row>
    <row r="237" spans="1:32" ht="12.75">
      <c r="A237">
        <v>228</v>
      </c>
      <c r="B237" s="1"/>
      <c r="C237">
        <f>IF(B237&lt;&gt;"",VLOOKUP(B237,iscritti_18635!$A$2:$G$87,4,FALSE),"")</f>
      </c>
      <c r="D237">
        <f>IF(B237&lt;&gt;"",VLOOKUP(B237,iscritti_18635!$A$2:$G$87,2,FALSE),"")</f>
      </c>
      <c r="E237">
        <f>IF(B237&lt;&gt;"",VLOOKUP(B237,iscritti_18635!$A$2:$G$87,3,FALSE),"")</f>
      </c>
      <c r="F237">
        <f>IF(E237&lt;&gt;"",VLOOKUP(E237,'18635'!$AG$3:'18635'!$AH$6,2,FALSE),"")</f>
      </c>
      <c r="G237">
        <f>COUNTA('18635'!$H$237:'18635'!$M$237)</f>
        <v>0</v>
      </c>
      <c r="H237" s="1"/>
      <c r="I237" s="1"/>
      <c r="J237" s="1"/>
      <c r="K237" s="1"/>
      <c r="L237" s="1"/>
      <c r="M237" s="1"/>
      <c r="N237">
        <f>IF('18635'!$G$237&lt;&gt;0,'18635'!$O$237/'18635'!$G$237,"")</f>
      </c>
      <c r="O237">
        <f>SUM('18635'!$H$237:'18635'!$M$237)</f>
        <v>0</v>
      </c>
      <c r="P237" s="1"/>
      <c r="Q237" s="1"/>
      <c r="R237">
        <f>SUM('18635'!$O$237:'18635'!$Q$237)+'18635'!$AF$237</f>
        <v>0</v>
      </c>
      <c r="S237">
        <f>SUM('18635'!$R$237:'18635'!$R$237)</f>
        <v>0</v>
      </c>
      <c r="T237">
        <v>228</v>
      </c>
      <c r="V237" s="1"/>
      <c r="W237" s="1"/>
      <c r="X237" s="1"/>
      <c r="AF237">
        <f>'18635'!$G$237*IF(E237&lt;&gt;"",'18635'!$F$237,0)</f>
        <v>0</v>
      </c>
    </row>
    <row r="238" spans="1:32" ht="12.75">
      <c r="A238">
        <v>229</v>
      </c>
      <c r="B238" s="1"/>
      <c r="C238">
        <f>IF(B238&lt;&gt;"",VLOOKUP(B238,iscritti_18635!$A$2:$G$87,4,FALSE),"")</f>
      </c>
      <c r="D238">
        <f>IF(B238&lt;&gt;"",VLOOKUP(B238,iscritti_18635!$A$2:$G$87,2,FALSE),"")</f>
      </c>
      <c r="E238">
        <f>IF(B238&lt;&gt;"",VLOOKUP(B238,iscritti_18635!$A$2:$G$87,3,FALSE),"")</f>
      </c>
      <c r="F238">
        <f>IF(E238&lt;&gt;"",VLOOKUP(E238,'18635'!$AG$3:'18635'!$AH$6,2,FALSE),"")</f>
      </c>
      <c r="G238">
        <f>COUNTA('18635'!$H$238:'18635'!$M$238)</f>
        <v>0</v>
      </c>
      <c r="H238" s="1"/>
      <c r="I238" s="1"/>
      <c r="J238" s="1"/>
      <c r="K238" s="1"/>
      <c r="L238" s="1"/>
      <c r="M238" s="1"/>
      <c r="N238">
        <f>IF('18635'!$G$238&lt;&gt;0,'18635'!$O$238/'18635'!$G$238,"")</f>
      </c>
      <c r="O238">
        <f>SUM('18635'!$H$238:'18635'!$M$238)</f>
        <v>0</v>
      </c>
      <c r="P238" s="1"/>
      <c r="Q238" s="1"/>
      <c r="R238">
        <f>SUM('18635'!$O$238:'18635'!$Q$238)+'18635'!$AF$238</f>
        <v>0</v>
      </c>
      <c r="S238">
        <f>SUM('18635'!$R$238:'18635'!$R$238)</f>
        <v>0</v>
      </c>
      <c r="T238">
        <v>229</v>
      </c>
      <c r="V238" s="1"/>
      <c r="W238" s="1"/>
      <c r="X238" s="1"/>
      <c r="AF238">
        <f>'18635'!$G$238*IF(E238&lt;&gt;"",'18635'!$F$238,0)</f>
        <v>0</v>
      </c>
    </row>
    <row r="239" spans="1:32" ht="12.75">
      <c r="A239">
        <v>230</v>
      </c>
      <c r="B239" s="1"/>
      <c r="C239">
        <f>IF(B239&lt;&gt;"",VLOOKUP(B239,iscritti_18635!$A$2:$G$87,4,FALSE),"")</f>
      </c>
      <c r="D239">
        <f>IF(B239&lt;&gt;"",VLOOKUP(B239,iscritti_18635!$A$2:$G$87,2,FALSE),"")</f>
      </c>
      <c r="E239">
        <f>IF(B239&lt;&gt;"",VLOOKUP(B239,iscritti_18635!$A$2:$G$87,3,FALSE),"")</f>
      </c>
      <c r="F239">
        <f>IF(E239&lt;&gt;"",VLOOKUP(E239,'18635'!$AG$3:'18635'!$AH$6,2,FALSE),"")</f>
      </c>
      <c r="G239">
        <f>COUNTA('18635'!$H$239:'18635'!$M$239)</f>
        <v>0</v>
      </c>
      <c r="H239" s="1"/>
      <c r="I239" s="1"/>
      <c r="J239" s="1"/>
      <c r="K239" s="1"/>
      <c r="L239" s="1"/>
      <c r="M239" s="1"/>
      <c r="N239">
        <f>IF('18635'!$G$239&lt;&gt;0,'18635'!$O$239/'18635'!$G$239,"")</f>
      </c>
      <c r="O239">
        <f>SUM('18635'!$H$239:'18635'!$M$239)</f>
        <v>0</v>
      </c>
      <c r="P239" s="1"/>
      <c r="Q239" s="1"/>
      <c r="R239">
        <f>SUM('18635'!$O$239:'18635'!$Q$239)+'18635'!$AF$239</f>
        <v>0</v>
      </c>
      <c r="S239">
        <f>SUM('18635'!$R$239:'18635'!$R$239)</f>
        <v>0</v>
      </c>
      <c r="T239">
        <v>230</v>
      </c>
      <c r="V239" s="1"/>
      <c r="W239" s="1"/>
      <c r="X239" s="1"/>
      <c r="AF239">
        <f>'18635'!$G$239*IF(E239&lt;&gt;"",'18635'!$F$239,0)</f>
        <v>0</v>
      </c>
    </row>
    <row r="240" spans="1:32" ht="12.75">
      <c r="A240">
        <v>231</v>
      </c>
      <c r="B240" s="1"/>
      <c r="C240">
        <f>IF(B240&lt;&gt;"",VLOOKUP(B240,iscritti_18635!$A$2:$G$87,4,FALSE),"")</f>
      </c>
      <c r="D240">
        <f>IF(B240&lt;&gt;"",VLOOKUP(B240,iscritti_18635!$A$2:$G$87,2,FALSE),"")</f>
      </c>
      <c r="E240">
        <f>IF(B240&lt;&gt;"",VLOOKUP(B240,iscritti_18635!$A$2:$G$87,3,FALSE),"")</f>
      </c>
      <c r="F240">
        <f>IF(E240&lt;&gt;"",VLOOKUP(E240,'18635'!$AG$3:'18635'!$AH$6,2,FALSE),"")</f>
      </c>
      <c r="G240">
        <f>COUNTA('18635'!$H$240:'18635'!$M$240)</f>
        <v>0</v>
      </c>
      <c r="H240" s="1"/>
      <c r="I240" s="1"/>
      <c r="J240" s="1"/>
      <c r="K240" s="1"/>
      <c r="L240" s="1"/>
      <c r="M240" s="1"/>
      <c r="N240">
        <f>IF('18635'!$G$240&lt;&gt;0,'18635'!$O$240/'18635'!$G$240,"")</f>
      </c>
      <c r="O240">
        <f>SUM('18635'!$H$240:'18635'!$M$240)</f>
        <v>0</v>
      </c>
      <c r="P240" s="1"/>
      <c r="Q240" s="1"/>
      <c r="R240">
        <f>SUM('18635'!$O$240:'18635'!$Q$240)+'18635'!$AF$240</f>
        <v>0</v>
      </c>
      <c r="S240">
        <f>SUM('18635'!$R$240:'18635'!$R$240)</f>
        <v>0</v>
      </c>
      <c r="T240">
        <v>231</v>
      </c>
      <c r="V240" s="1"/>
      <c r="W240" s="1"/>
      <c r="X240" s="1"/>
      <c r="AF240">
        <f>'18635'!$G$240*IF(E240&lt;&gt;"",'18635'!$F$240,0)</f>
        <v>0</v>
      </c>
    </row>
    <row r="241" spans="1:32" ht="12.75">
      <c r="A241">
        <v>232</v>
      </c>
      <c r="B241" s="1"/>
      <c r="C241">
        <f>IF(B241&lt;&gt;"",VLOOKUP(B241,iscritti_18635!$A$2:$G$87,4,FALSE),"")</f>
      </c>
      <c r="D241">
        <f>IF(B241&lt;&gt;"",VLOOKUP(B241,iscritti_18635!$A$2:$G$87,2,FALSE),"")</f>
      </c>
      <c r="E241">
        <f>IF(B241&lt;&gt;"",VLOOKUP(B241,iscritti_18635!$A$2:$G$87,3,FALSE),"")</f>
      </c>
      <c r="F241">
        <f>IF(E241&lt;&gt;"",VLOOKUP(E241,'18635'!$AG$3:'18635'!$AH$6,2,FALSE),"")</f>
      </c>
      <c r="G241">
        <f>COUNTA('18635'!$H$241:'18635'!$M$241)</f>
        <v>0</v>
      </c>
      <c r="H241" s="1"/>
      <c r="I241" s="1"/>
      <c r="J241" s="1"/>
      <c r="K241" s="1"/>
      <c r="L241" s="1"/>
      <c r="M241" s="1"/>
      <c r="N241">
        <f>IF('18635'!$G$241&lt;&gt;0,'18635'!$O$241/'18635'!$G$241,"")</f>
      </c>
      <c r="O241">
        <f>SUM('18635'!$H$241:'18635'!$M$241)</f>
        <v>0</v>
      </c>
      <c r="P241" s="1"/>
      <c r="Q241" s="1"/>
      <c r="R241">
        <f>SUM('18635'!$O$241:'18635'!$Q$241)+'18635'!$AF$241</f>
        <v>0</v>
      </c>
      <c r="S241">
        <f>SUM('18635'!$R$241:'18635'!$R$241)</f>
        <v>0</v>
      </c>
      <c r="T241">
        <v>232</v>
      </c>
      <c r="V241" s="1"/>
      <c r="W241" s="1"/>
      <c r="X241" s="1"/>
      <c r="AF241">
        <f>'18635'!$G$241*IF(E241&lt;&gt;"",'18635'!$F$241,0)</f>
        <v>0</v>
      </c>
    </row>
    <row r="242" spans="1:32" ht="12.75">
      <c r="A242">
        <v>233</v>
      </c>
      <c r="B242" s="1"/>
      <c r="C242">
        <f>IF(B242&lt;&gt;"",VLOOKUP(B242,iscritti_18635!$A$2:$G$87,4,FALSE),"")</f>
      </c>
      <c r="D242">
        <f>IF(B242&lt;&gt;"",VLOOKUP(B242,iscritti_18635!$A$2:$G$87,2,FALSE),"")</f>
      </c>
      <c r="E242">
        <f>IF(B242&lt;&gt;"",VLOOKUP(B242,iscritti_18635!$A$2:$G$87,3,FALSE),"")</f>
      </c>
      <c r="F242">
        <f>IF(E242&lt;&gt;"",VLOOKUP(E242,'18635'!$AG$3:'18635'!$AH$6,2,FALSE),"")</f>
      </c>
      <c r="G242">
        <f>COUNTA('18635'!$H$242:'18635'!$M$242)</f>
        <v>0</v>
      </c>
      <c r="H242" s="1"/>
      <c r="I242" s="1"/>
      <c r="J242" s="1"/>
      <c r="K242" s="1"/>
      <c r="L242" s="1"/>
      <c r="M242" s="1"/>
      <c r="N242">
        <f>IF('18635'!$G$242&lt;&gt;0,'18635'!$O$242/'18635'!$G$242,"")</f>
      </c>
      <c r="O242">
        <f>SUM('18635'!$H$242:'18635'!$M$242)</f>
        <v>0</v>
      </c>
      <c r="P242" s="1"/>
      <c r="Q242" s="1"/>
      <c r="R242">
        <f>SUM('18635'!$O$242:'18635'!$Q$242)+'18635'!$AF$242</f>
        <v>0</v>
      </c>
      <c r="S242">
        <f>SUM('18635'!$R$242:'18635'!$R$242)</f>
        <v>0</v>
      </c>
      <c r="T242">
        <v>233</v>
      </c>
      <c r="V242" s="1"/>
      <c r="W242" s="1"/>
      <c r="X242" s="1"/>
      <c r="AF242">
        <f>'18635'!$G$242*IF(E242&lt;&gt;"",'18635'!$F$242,0)</f>
        <v>0</v>
      </c>
    </row>
    <row r="243" spans="1:32" ht="12.75">
      <c r="A243">
        <v>234</v>
      </c>
      <c r="B243" s="1"/>
      <c r="C243">
        <f>IF(B243&lt;&gt;"",VLOOKUP(B243,iscritti_18635!$A$2:$G$87,4,FALSE),"")</f>
      </c>
      <c r="D243">
        <f>IF(B243&lt;&gt;"",VLOOKUP(B243,iscritti_18635!$A$2:$G$87,2,FALSE),"")</f>
      </c>
      <c r="E243">
        <f>IF(B243&lt;&gt;"",VLOOKUP(B243,iscritti_18635!$A$2:$G$87,3,FALSE),"")</f>
      </c>
      <c r="F243">
        <f>IF(E243&lt;&gt;"",VLOOKUP(E243,'18635'!$AG$3:'18635'!$AH$6,2,FALSE),"")</f>
      </c>
      <c r="G243">
        <f>COUNTA('18635'!$H$243:'18635'!$M$243)</f>
        <v>0</v>
      </c>
      <c r="H243" s="1"/>
      <c r="I243" s="1"/>
      <c r="J243" s="1"/>
      <c r="K243" s="1"/>
      <c r="L243" s="1"/>
      <c r="M243" s="1"/>
      <c r="N243">
        <f>IF('18635'!$G$243&lt;&gt;0,'18635'!$O$243/'18635'!$G$243,"")</f>
      </c>
      <c r="O243">
        <f>SUM('18635'!$H$243:'18635'!$M$243)</f>
        <v>0</v>
      </c>
      <c r="P243" s="1"/>
      <c r="Q243" s="1"/>
      <c r="R243">
        <f>SUM('18635'!$O$243:'18635'!$Q$243)+'18635'!$AF$243</f>
        <v>0</v>
      </c>
      <c r="S243">
        <f>SUM('18635'!$R$243:'18635'!$R$243)</f>
        <v>0</v>
      </c>
      <c r="T243">
        <v>234</v>
      </c>
      <c r="V243" s="1"/>
      <c r="W243" s="1"/>
      <c r="X243" s="1"/>
      <c r="AF243">
        <f>'18635'!$G$243*IF(E243&lt;&gt;"",'18635'!$F$243,0)</f>
        <v>0</v>
      </c>
    </row>
    <row r="244" spans="1:32" ht="12.75">
      <c r="A244">
        <v>235</v>
      </c>
      <c r="B244" s="1"/>
      <c r="C244">
        <f>IF(B244&lt;&gt;"",VLOOKUP(B244,iscritti_18635!$A$2:$G$87,4,FALSE),"")</f>
      </c>
      <c r="D244">
        <f>IF(B244&lt;&gt;"",VLOOKUP(B244,iscritti_18635!$A$2:$G$87,2,FALSE),"")</f>
      </c>
      <c r="E244">
        <f>IF(B244&lt;&gt;"",VLOOKUP(B244,iscritti_18635!$A$2:$G$87,3,FALSE),"")</f>
      </c>
      <c r="F244">
        <f>IF(E244&lt;&gt;"",VLOOKUP(E244,'18635'!$AG$3:'18635'!$AH$6,2,FALSE),"")</f>
      </c>
      <c r="G244">
        <f>COUNTA('18635'!$H$244:'18635'!$M$244)</f>
        <v>0</v>
      </c>
      <c r="H244" s="1"/>
      <c r="I244" s="1"/>
      <c r="J244" s="1"/>
      <c r="K244" s="1"/>
      <c r="L244" s="1"/>
      <c r="M244" s="1"/>
      <c r="N244">
        <f>IF('18635'!$G$244&lt;&gt;0,'18635'!$O$244/'18635'!$G$244,"")</f>
      </c>
      <c r="O244">
        <f>SUM('18635'!$H$244:'18635'!$M$244)</f>
        <v>0</v>
      </c>
      <c r="P244" s="1"/>
      <c r="Q244" s="1"/>
      <c r="R244">
        <f>SUM('18635'!$O$244:'18635'!$Q$244)+'18635'!$AF$244</f>
        <v>0</v>
      </c>
      <c r="S244">
        <f>SUM('18635'!$R$244:'18635'!$R$244)</f>
        <v>0</v>
      </c>
      <c r="T244">
        <v>235</v>
      </c>
      <c r="V244" s="1"/>
      <c r="W244" s="1"/>
      <c r="X244" s="1"/>
      <c r="AF244">
        <f>'18635'!$G$244*IF(E244&lt;&gt;"",'18635'!$F$244,0)</f>
        <v>0</v>
      </c>
    </row>
    <row r="245" spans="1:32" ht="12.75">
      <c r="A245">
        <v>236</v>
      </c>
      <c r="B245" s="1"/>
      <c r="C245">
        <f>IF(B245&lt;&gt;"",VLOOKUP(B245,iscritti_18635!$A$2:$G$87,4,FALSE),"")</f>
      </c>
      <c r="D245">
        <f>IF(B245&lt;&gt;"",VLOOKUP(B245,iscritti_18635!$A$2:$G$87,2,FALSE),"")</f>
      </c>
      <c r="E245">
        <f>IF(B245&lt;&gt;"",VLOOKUP(B245,iscritti_18635!$A$2:$G$87,3,FALSE),"")</f>
      </c>
      <c r="F245">
        <f>IF(E245&lt;&gt;"",VLOOKUP(E245,'18635'!$AG$3:'18635'!$AH$6,2,FALSE),"")</f>
      </c>
      <c r="G245">
        <f>COUNTA('18635'!$H$245:'18635'!$M$245)</f>
        <v>0</v>
      </c>
      <c r="H245" s="1"/>
      <c r="I245" s="1"/>
      <c r="J245" s="1"/>
      <c r="K245" s="1"/>
      <c r="L245" s="1"/>
      <c r="M245" s="1"/>
      <c r="N245">
        <f>IF('18635'!$G$245&lt;&gt;0,'18635'!$O$245/'18635'!$G$245,"")</f>
      </c>
      <c r="O245">
        <f>SUM('18635'!$H$245:'18635'!$M$245)</f>
        <v>0</v>
      </c>
      <c r="P245" s="1"/>
      <c r="Q245" s="1"/>
      <c r="R245">
        <f>SUM('18635'!$O$245:'18635'!$Q$245)+'18635'!$AF$245</f>
        <v>0</v>
      </c>
      <c r="S245">
        <f>SUM('18635'!$R$245:'18635'!$R$245)</f>
        <v>0</v>
      </c>
      <c r="T245">
        <v>236</v>
      </c>
      <c r="V245" s="1"/>
      <c r="W245" s="1"/>
      <c r="X245" s="1"/>
      <c r="AF245">
        <f>'18635'!$G$245*IF(E245&lt;&gt;"",'18635'!$F$245,0)</f>
        <v>0</v>
      </c>
    </row>
    <row r="246" spans="1:32" ht="12.75">
      <c r="A246">
        <v>237</v>
      </c>
      <c r="B246" s="1"/>
      <c r="C246">
        <f>IF(B246&lt;&gt;"",VLOOKUP(B246,iscritti_18635!$A$2:$G$87,4,FALSE),"")</f>
      </c>
      <c r="D246">
        <f>IF(B246&lt;&gt;"",VLOOKUP(B246,iscritti_18635!$A$2:$G$87,2,FALSE),"")</f>
      </c>
      <c r="E246">
        <f>IF(B246&lt;&gt;"",VLOOKUP(B246,iscritti_18635!$A$2:$G$87,3,FALSE),"")</f>
      </c>
      <c r="F246">
        <f>IF(E246&lt;&gt;"",VLOOKUP(E246,'18635'!$AG$3:'18635'!$AH$6,2,FALSE),"")</f>
      </c>
      <c r="G246">
        <f>COUNTA('18635'!$H$246:'18635'!$M$246)</f>
        <v>0</v>
      </c>
      <c r="H246" s="1"/>
      <c r="I246" s="1"/>
      <c r="J246" s="1"/>
      <c r="K246" s="1"/>
      <c r="L246" s="1"/>
      <c r="M246" s="1"/>
      <c r="N246">
        <f>IF('18635'!$G$246&lt;&gt;0,'18635'!$O$246/'18635'!$G$246,"")</f>
      </c>
      <c r="O246">
        <f>SUM('18635'!$H$246:'18635'!$M$246)</f>
        <v>0</v>
      </c>
      <c r="P246" s="1"/>
      <c r="Q246" s="1"/>
      <c r="R246">
        <f>SUM('18635'!$O$246:'18635'!$Q$246)+'18635'!$AF$246</f>
        <v>0</v>
      </c>
      <c r="S246">
        <f>SUM('18635'!$R$246:'18635'!$R$246)</f>
        <v>0</v>
      </c>
      <c r="T246">
        <v>237</v>
      </c>
      <c r="V246" s="1"/>
      <c r="W246" s="1"/>
      <c r="X246" s="1"/>
      <c r="AF246">
        <f>'18635'!$G$246*IF(E246&lt;&gt;"",'18635'!$F$246,0)</f>
        <v>0</v>
      </c>
    </row>
    <row r="247" spans="1:32" ht="12.75">
      <c r="A247">
        <v>238</v>
      </c>
      <c r="B247" s="1"/>
      <c r="C247">
        <f>IF(B247&lt;&gt;"",VLOOKUP(B247,iscritti_18635!$A$2:$G$87,4,FALSE),"")</f>
      </c>
      <c r="D247">
        <f>IF(B247&lt;&gt;"",VLOOKUP(B247,iscritti_18635!$A$2:$G$87,2,FALSE),"")</f>
      </c>
      <c r="E247">
        <f>IF(B247&lt;&gt;"",VLOOKUP(B247,iscritti_18635!$A$2:$G$87,3,FALSE),"")</f>
      </c>
      <c r="F247">
        <f>IF(E247&lt;&gt;"",VLOOKUP(E247,'18635'!$AG$3:'18635'!$AH$6,2,FALSE),"")</f>
      </c>
      <c r="G247">
        <f>COUNTA('18635'!$H$247:'18635'!$M$247)</f>
        <v>0</v>
      </c>
      <c r="H247" s="1"/>
      <c r="I247" s="1"/>
      <c r="J247" s="1"/>
      <c r="K247" s="1"/>
      <c r="L247" s="1"/>
      <c r="M247" s="1"/>
      <c r="N247">
        <f>IF('18635'!$G$247&lt;&gt;0,'18635'!$O$247/'18635'!$G$247,"")</f>
      </c>
      <c r="O247">
        <f>SUM('18635'!$H$247:'18635'!$M$247)</f>
        <v>0</v>
      </c>
      <c r="P247" s="1"/>
      <c r="Q247" s="1"/>
      <c r="R247">
        <f>SUM('18635'!$O$247:'18635'!$Q$247)+'18635'!$AF$247</f>
        <v>0</v>
      </c>
      <c r="S247">
        <f>SUM('18635'!$R$247:'18635'!$R$247)</f>
        <v>0</v>
      </c>
      <c r="T247">
        <v>238</v>
      </c>
      <c r="V247" s="1"/>
      <c r="W247" s="1"/>
      <c r="X247" s="1"/>
      <c r="AF247">
        <f>'18635'!$G$247*IF(E247&lt;&gt;"",'18635'!$F$247,0)</f>
        <v>0</v>
      </c>
    </row>
    <row r="248" spans="1:32" ht="12.75">
      <c r="A248">
        <v>239</v>
      </c>
      <c r="B248" s="1"/>
      <c r="C248">
        <f>IF(B248&lt;&gt;"",VLOOKUP(B248,iscritti_18635!$A$2:$G$87,4,FALSE),"")</f>
      </c>
      <c r="D248">
        <f>IF(B248&lt;&gt;"",VLOOKUP(B248,iscritti_18635!$A$2:$G$87,2,FALSE),"")</f>
      </c>
      <c r="E248">
        <f>IF(B248&lt;&gt;"",VLOOKUP(B248,iscritti_18635!$A$2:$G$87,3,FALSE),"")</f>
      </c>
      <c r="F248">
        <f>IF(E248&lt;&gt;"",VLOOKUP(E248,'18635'!$AG$3:'18635'!$AH$6,2,FALSE),"")</f>
      </c>
      <c r="G248">
        <f>COUNTA('18635'!$H$248:'18635'!$M$248)</f>
        <v>0</v>
      </c>
      <c r="H248" s="1"/>
      <c r="I248" s="1"/>
      <c r="J248" s="1"/>
      <c r="K248" s="1"/>
      <c r="L248" s="1"/>
      <c r="M248" s="1"/>
      <c r="N248">
        <f>IF('18635'!$G$248&lt;&gt;0,'18635'!$O$248/'18635'!$G$248,"")</f>
      </c>
      <c r="O248">
        <f>SUM('18635'!$H$248:'18635'!$M$248)</f>
        <v>0</v>
      </c>
      <c r="P248" s="1"/>
      <c r="Q248" s="1"/>
      <c r="R248">
        <f>SUM('18635'!$O$248:'18635'!$Q$248)+'18635'!$AF$248</f>
        <v>0</v>
      </c>
      <c r="S248">
        <f>SUM('18635'!$R$248:'18635'!$R$248)</f>
        <v>0</v>
      </c>
      <c r="T248">
        <v>239</v>
      </c>
      <c r="V248" s="1"/>
      <c r="W248" s="1"/>
      <c r="X248" s="1"/>
      <c r="AF248">
        <f>'18635'!$G$248*IF(E248&lt;&gt;"",'18635'!$F$248,0)</f>
        <v>0</v>
      </c>
    </row>
    <row r="249" spans="1:32" ht="12.75">
      <c r="A249">
        <v>240</v>
      </c>
      <c r="B249" s="1"/>
      <c r="C249">
        <f>IF(B249&lt;&gt;"",VLOOKUP(B249,iscritti_18635!$A$2:$G$87,4,FALSE),"")</f>
      </c>
      <c r="D249">
        <f>IF(B249&lt;&gt;"",VLOOKUP(B249,iscritti_18635!$A$2:$G$87,2,FALSE),"")</f>
      </c>
      <c r="E249">
        <f>IF(B249&lt;&gt;"",VLOOKUP(B249,iscritti_18635!$A$2:$G$87,3,FALSE),"")</f>
      </c>
      <c r="F249">
        <f>IF(E249&lt;&gt;"",VLOOKUP(E249,'18635'!$AG$3:'18635'!$AH$6,2,FALSE),"")</f>
      </c>
      <c r="G249">
        <f>COUNTA('18635'!$H$249:'18635'!$M$249)</f>
        <v>0</v>
      </c>
      <c r="H249" s="1"/>
      <c r="I249" s="1"/>
      <c r="J249" s="1"/>
      <c r="K249" s="1"/>
      <c r="L249" s="1"/>
      <c r="M249" s="1"/>
      <c r="N249">
        <f>IF('18635'!$G$249&lt;&gt;0,'18635'!$O$249/'18635'!$G$249,"")</f>
      </c>
      <c r="O249">
        <f>SUM('18635'!$H$249:'18635'!$M$249)</f>
        <v>0</v>
      </c>
      <c r="P249" s="1"/>
      <c r="Q249" s="1"/>
      <c r="R249">
        <f>SUM('18635'!$O$249:'18635'!$Q$249)+'18635'!$AF$249</f>
        <v>0</v>
      </c>
      <c r="S249">
        <f>SUM('18635'!$R$249:'18635'!$R$249)</f>
        <v>0</v>
      </c>
      <c r="T249">
        <v>240</v>
      </c>
      <c r="V249" s="1"/>
      <c r="W249" s="1"/>
      <c r="X249" s="1"/>
      <c r="AF249">
        <f>'18635'!$G$249*IF(E249&lt;&gt;"",'18635'!$F$249,0)</f>
        <v>0</v>
      </c>
    </row>
    <row r="250" spans="1:32" ht="12.75">
      <c r="A250">
        <v>241</v>
      </c>
      <c r="B250" s="1"/>
      <c r="C250">
        <f>IF(B250&lt;&gt;"",VLOOKUP(B250,iscritti_18635!$A$2:$G$87,4,FALSE),"")</f>
      </c>
      <c r="D250">
        <f>IF(B250&lt;&gt;"",VLOOKUP(B250,iscritti_18635!$A$2:$G$87,2,FALSE),"")</f>
      </c>
      <c r="E250">
        <f>IF(B250&lt;&gt;"",VLOOKUP(B250,iscritti_18635!$A$2:$G$87,3,FALSE),"")</f>
      </c>
      <c r="F250">
        <f>IF(E250&lt;&gt;"",VLOOKUP(E250,'18635'!$AG$3:'18635'!$AH$6,2,FALSE),"")</f>
      </c>
      <c r="G250">
        <f>COUNTA('18635'!$H$250:'18635'!$M$250)</f>
        <v>0</v>
      </c>
      <c r="H250" s="1"/>
      <c r="I250" s="1"/>
      <c r="J250" s="1"/>
      <c r="K250" s="1"/>
      <c r="L250" s="1"/>
      <c r="M250" s="1"/>
      <c r="N250">
        <f>IF('18635'!$G$250&lt;&gt;0,'18635'!$O$250/'18635'!$G$250,"")</f>
      </c>
      <c r="O250">
        <f>SUM('18635'!$H$250:'18635'!$M$250)</f>
        <v>0</v>
      </c>
      <c r="P250" s="1"/>
      <c r="Q250" s="1"/>
      <c r="R250">
        <f>SUM('18635'!$O$250:'18635'!$Q$250)+'18635'!$AF$250</f>
        <v>0</v>
      </c>
      <c r="S250">
        <f>SUM('18635'!$R$250:'18635'!$R$250)</f>
        <v>0</v>
      </c>
      <c r="T250">
        <v>241</v>
      </c>
      <c r="V250" s="1"/>
      <c r="W250" s="1"/>
      <c r="X250" s="1"/>
      <c r="AF250">
        <f>'18635'!$G$250*IF(E250&lt;&gt;"",'18635'!$F$250,0)</f>
        <v>0</v>
      </c>
    </row>
    <row r="251" spans="1:32" ht="12.75">
      <c r="A251">
        <v>242</v>
      </c>
      <c r="B251" s="1"/>
      <c r="C251">
        <f>IF(B251&lt;&gt;"",VLOOKUP(B251,iscritti_18635!$A$2:$G$87,4,FALSE),"")</f>
      </c>
      <c r="D251">
        <f>IF(B251&lt;&gt;"",VLOOKUP(B251,iscritti_18635!$A$2:$G$87,2,FALSE),"")</f>
      </c>
      <c r="E251">
        <f>IF(B251&lt;&gt;"",VLOOKUP(B251,iscritti_18635!$A$2:$G$87,3,FALSE),"")</f>
      </c>
      <c r="F251">
        <f>IF(E251&lt;&gt;"",VLOOKUP(E251,'18635'!$AG$3:'18635'!$AH$6,2,FALSE),"")</f>
      </c>
      <c r="G251">
        <f>COUNTA('18635'!$H$251:'18635'!$M$251)</f>
        <v>0</v>
      </c>
      <c r="H251" s="1"/>
      <c r="I251" s="1"/>
      <c r="J251" s="1"/>
      <c r="K251" s="1"/>
      <c r="L251" s="1"/>
      <c r="M251" s="1"/>
      <c r="N251">
        <f>IF('18635'!$G$251&lt;&gt;0,'18635'!$O$251/'18635'!$G$251,"")</f>
      </c>
      <c r="O251">
        <f>SUM('18635'!$H$251:'18635'!$M$251)</f>
        <v>0</v>
      </c>
      <c r="P251" s="1"/>
      <c r="Q251" s="1"/>
      <c r="R251">
        <f>SUM('18635'!$O$251:'18635'!$Q$251)+'18635'!$AF$251</f>
        <v>0</v>
      </c>
      <c r="S251">
        <f>SUM('18635'!$R$251:'18635'!$R$251)</f>
        <v>0</v>
      </c>
      <c r="T251">
        <v>242</v>
      </c>
      <c r="V251" s="1"/>
      <c r="W251" s="1"/>
      <c r="X251" s="1"/>
      <c r="AF251">
        <f>'18635'!$G$251*IF(E251&lt;&gt;"",'18635'!$F$251,0)</f>
        <v>0</v>
      </c>
    </row>
    <row r="252" spans="1:32" ht="12.75">
      <c r="A252">
        <v>243</v>
      </c>
      <c r="B252" s="1"/>
      <c r="C252">
        <f>IF(B252&lt;&gt;"",VLOOKUP(B252,iscritti_18635!$A$2:$G$87,4,FALSE),"")</f>
      </c>
      <c r="D252">
        <f>IF(B252&lt;&gt;"",VLOOKUP(B252,iscritti_18635!$A$2:$G$87,2,FALSE),"")</f>
      </c>
      <c r="E252">
        <f>IF(B252&lt;&gt;"",VLOOKUP(B252,iscritti_18635!$A$2:$G$87,3,FALSE),"")</f>
      </c>
      <c r="F252">
        <f>IF(E252&lt;&gt;"",VLOOKUP(E252,'18635'!$AG$3:'18635'!$AH$6,2,FALSE),"")</f>
      </c>
      <c r="G252">
        <f>COUNTA('18635'!$H$252:'18635'!$M$252)</f>
        <v>0</v>
      </c>
      <c r="H252" s="1"/>
      <c r="I252" s="1"/>
      <c r="J252" s="1"/>
      <c r="K252" s="1"/>
      <c r="L252" s="1"/>
      <c r="M252" s="1"/>
      <c r="N252">
        <f>IF('18635'!$G$252&lt;&gt;0,'18635'!$O$252/'18635'!$G$252,"")</f>
      </c>
      <c r="O252">
        <f>SUM('18635'!$H$252:'18635'!$M$252)</f>
        <v>0</v>
      </c>
      <c r="P252" s="1"/>
      <c r="Q252" s="1"/>
      <c r="R252">
        <f>SUM('18635'!$O$252:'18635'!$Q$252)+'18635'!$AF$252</f>
        <v>0</v>
      </c>
      <c r="S252">
        <f>SUM('18635'!$R$252:'18635'!$R$252)</f>
        <v>0</v>
      </c>
      <c r="T252">
        <v>243</v>
      </c>
      <c r="V252" s="1"/>
      <c r="W252" s="1"/>
      <c r="X252" s="1"/>
      <c r="AF252">
        <f>'18635'!$G$252*IF(E252&lt;&gt;"",'18635'!$F$252,0)</f>
        <v>0</v>
      </c>
    </row>
    <row r="253" spans="1:32" ht="12.75">
      <c r="A253">
        <v>244</v>
      </c>
      <c r="B253" s="1"/>
      <c r="C253">
        <f>IF(B253&lt;&gt;"",VLOOKUP(B253,iscritti_18635!$A$2:$G$87,4,FALSE),"")</f>
      </c>
      <c r="D253">
        <f>IF(B253&lt;&gt;"",VLOOKUP(B253,iscritti_18635!$A$2:$G$87,2,FALSE),"")</f>
      </c>
      <c r="E253">
        <f>IF(B253&lt;&gt;"",VLOOKUP(B253,iscritti_18635!$A$2:$G$87,3,FALSE),"")</f>
      </c>
      <c r="F253">
        <f>IF(E253&lt;&gt;"",VLOOKUP(E253,'18635'!$AG$3:'18635'!$AH$6,2,FALSE),"")</f>
      </c>
      <c r="G253">
        <f>COUNTA('18635'!$H$253:'18635'!$M$253)</f>
        <v>0</v>
      </c>
      <c r="H253" s="1"/>
      <c r="I253" s="1"/>
      <c r="J253" s="1"/>
      <c r="K253" s="1"/>
      <c r="L253" s="1"/>
      <c r="M253" s="1"/>
      <c r="N253">
        <f>IF('18635'!$G$253&lt;&gt;0,'18635'!$O$253/'18635'!$G$253,"")</f>
      </c>
      <c r="O253">
        <f>SUM('18635'!$H$253:'18635'!$M$253)</f>
        <v>0</v>
      </c>
      <c r="P253" s="1"/>
      <c r="Q253" s="1"/>
      <c r="R253">
        <f>SUM('18635'!$O$253:'18635'!$Q$253)+'18635'!$AF$253</f>
        <v>0</v>
      </c>
      <c r="S253">
        <f>SUM('18635'!$R$253:'18635'!$R$253)</f>
        <v>0</v>
      </c>
      <c r="T253">
        <v>244</v>
      </c>
      <c r="V253" s="1"/>
      <c r="W253" s="1"/>
      <c r="X253" s="1"/>
      <c r="AF253">
        <f>'18635'!$G$253*IF(E253&lt;&gt;"",'18635'!$F$253,0)</f>
        <v>0</v>
      </c>
    </row>
    <row r="254" spans="1:32" ht="12.75">
      <c r="A254">
        <v>245</v>
      </c>
      <c r="B254" s="1"/>
      <c r="C254">
        <f>IF(B254&lt;&gt;"",VLOOKUP(B254,iscritti_18635!$A$2:$G$87,4,FALSE),"")</f>
      </c>
      <c r="D254">
        <f>IF(B254&lt;&gt;"",VLOOKUP(B254,iscritti_18635!$A$2:$G$87,2,FALSE),"")</f>
      </c>
      <c r="E254">
        <f>IF(B254&lt;&gt;"",VLOOKUP(B254,iscritti_18635!$A$2:$G$87,3,FALSE),"")</f>
      </c>
      <c r="F254">
        <f>IF(E254&lt;&gt;"",VLOOKUP(E254,'18635'!$AG$3:'18635'!$AH$6,2,FALSE),"")</f>
      </c>
      <c r="G254">
        <f>COUNTA('18635'!$H$254:'18635'!$M$254)</f>
        <v>0</v>
      </c>
      <c r="H254" s="1"/>
      <c r="I254" s="1"/>
      <c r="J254" s="1"/>
      <c r="K254" s="1"/>
      <c r="L254" s="1"/>
      <c r="M254" s="1"/>
      <c r="N254">
        <f>IF('18635'!$G$254&lt;&gt;0,'18635'!$O$254/'18635'!$G$254,"")</f>
      </c>
      <c r="O254">
        <f>SUM('18635'!$H$254:'18635'!$M$254)</f>
        <v>0</v>
      </c>
      <c r="P254" s="1"/>
      <c r="Q254" s="1"/>
      <c r="R254">
        <f>SUM('18635'!$O$254:'18635'!$Q$254)+'18635'!$AF$254</f>
        <v>0</v>
      </c>
      <c r="S254">
        <f>SUM('18635'!$R$254:'18635'!$R$254)</f>
        <v>0</v>
      </c>
      <c r="T254">
        <v>245</v>
      </c>
      <c r="V254" s="1"/>
      <c r="W254" s="1"/>
      <c r="X254" s="1"/>
      <c r="AF254">
        <f>'18635'!$G$254*IF(E254&lt;&gt;"",'18635'!$F$254,0)</f>
        <v>0</v>
      </c>
    </row>
    <row r="255" spans="1:32" ht="12.75">
      <c r="A255">
        <v>246</v>
      </c>
      <c r="B255" s="1"/>
      <c r="C255">
        <f>IF(B255&lt;&gt;"",VLOOKUP(B255,iscritti_18635!$A$2:$G$87,4,FALSE),"")</f>
      </c>
      <c r="D255">
        <f>IF(B255&lt;&gt;"",VLOOKUP(B255,iscritti_18635!$A$2:$G$87,2,FALSE),"")</f>
      </c>
      <c r="E255">
        <f>IF(B255&lt;&gt;"",VLOOKUP(B255,iscritti_18635!$A$2:$G$87,3,FALSE),"")</f>
      </c>
      <c r="F255">
        <f>IF(E255&lt;&gt;"",VLOOKUP(E255,'18635'!$AG$3:'18635'!$AH$6,2,FALSE),"")</f>
      </c>
      <c r="G255">
        <f>COUNTA('18635'!$H$255:'18635'!$M$255)</f>
        <v>0</v>
      </c>
      <c r="H255" s="1"/>
      <c r="I255" s="1"/>
      <c r="J255" s="1"/>
      <c r="K255" s="1"/>
      <c r="L255" s="1"/>
      <c r="M255" s="1"/>
      <c r="N255">
        <f>IF('18635'!$G$255&lt;&gt;0,'18635'!$O$255/'18635'!$G$255,"")</f>
      </c>
      <c r="O255">
        <f>SUM('18635'!$H$255:'18635'!$M$255)</f>
        <v>0</v>
      </c>
      <c r="P255" s="1"/>
      <c r="Q255" s="1"/>
      <c r="R255">
        <f>SUM('18635'!$O$255:'18635'!$Q$255)+'18635'!$AF$255</f>
        <v>0</v>
      </c>
      <c r="S255">
        <f>SUM('18635'!$R$255:'18635'!$R$255)</f>
        <v>0</v>
      </c>
      <c r="T255">
        <v>246</v>
      </c>
      <c r="V255" s="1"/>
      <c r="W255" s="1"/>
      <c r="X255" s="1"/>
      <c r="AF255">
        <f>'18635'!$G$255*IF(E255&lt;&gt;"",'18635'!$F$255,0)</f>
        <v>0</v>
      </c>
    </row>
    <row r="256" spans="1:32" ht="12.75">
      <c r="A256">
        <v>247</v>
      </c>
      <c r="B256" s="1"/>
      <c r="C256">
        <f>IF(B256&lt;&gt;"",VLOOKUP(B256,iscritti_18635!$A$2:$G$87,4,FALSE),"")</f>
      </c>
      <c r="D256">
        <f>IF(B256&lt;&gt;"",VLOOKUP(B256,iscritti_18635!$A$2:$G$87,2,FALSE),"")</f>
      </c>
      <c r="E256">
        <f>IF(B256&lt;&gt;"",VLOOKUP(B256,iscritti_18635!$A$2:$G$87,3,FALSE),"")</f>
      </c>
      <c r="F256">
        <f>IF(E256&lt;&gt;"",VLOOKUP(E256,'18635'!$AG$3:'18635'!$AH$6,2,FALSE),"")</f>
      </c>
      <c r="G256">
        <f>COUNTA('18635'!$H$256:'18635'!$M$256)</f>
        <v>0</v>
      </c>
      <c r="H256" s="1"/>
      <c r="I256" s="1"/>
      <c r="J256" s="1"/>
      <c r="K256" s="1"/>
      <c r="L256" s="1"/>
      <c r="M256" s="1"/>
      <c r="N256">
        <f>IF('18635'!$G$256&lt;&gt;0,'18635'!$O$256/'18635'!$G$256,"")</f>
      </c>
      <c r="O256">
        <f>SUM('18635'!$H$256:'18635'!$M$256)</f>
        <v>0</v>
      </c>
      <c r="P256" s="1"/>
      <c r="Q256" s="1"/>
      <c r="R256">
        <f>SUM('18635'!$O$256:'18635'!$Q$256)+'18635'!$AF$256</f>
        <v>0</v>
      </c>
      <c r="S256">
        <f>SUM('18635'!$R$256:'18635'!$R$256)</f>
        <v>0</v>
      </c>
      <c r="T256">
        <v>247</v>
      </c>
      <c r="V256" s="1"/>
      <c r="W256" s="1"/>
      <c r="X256" s="1"/>
      <c r="AF256">
        <f>'18635'!$G$256*IF(E256&lt;&gt;"",'18635'!$F$256,0)</f>
        <v>0</v>
      </c>
    </row>
    <row r="257" spans="1:32" ht="12.75">
      <c r="A257">
        <v>248</v>
      </c>
      <c r="B257" s="1"/>
      <c r="C257">
        <f>IF(B257&lt;&gt;"",VLOOKUP(B257,iscritti_18635!$A$2:$G$87,4,FALSE),"")</f>
      </c>
      <c r="D257">
        <f>IF(B257&lt;&gt;"",VLOOKUP(B257,iscritti_18635!$A$2:$G$87,2,FALSE),"")</f>
      </c>
      <c r="E257">
        <f>IF(B257&lt;&gt;"",VLOOKUP(B257,iscritti_18635!$A$2:$G$87,3,FALSE),"")</f>
      </c>
      <c r="F257">
        <f>IF(E257&lt;&gt;"",VLOOKUP(E257,'18635'!$AG$3:'18635'!$AH$6,2,FALSE),"")</f>
      </c>
      <c r="G257">
        <f>COUNTA('18635'!$H$257:'18635'!$M$257)</f>
        <v>0</v>
      </c>
      <c r="H257" s="1"/>
      <c r="I257" s="1"/>
      <c r="J257" s="1"/>
      <c r="K257" s="1"/>
      <c r="L257" s="1"/>
      <c r="M257" s="1"/>
      <c r="N257">
        <f>IF('18635'!$G$257&lt;&gt;0,'18635'!$O$257/'18635'!$G$257,"")</f>
      </c>
      <c r="O257">
        <f>SUM('18635'!$H$257:'18635'!$M$257)</f>
        <v>0</v>
      </c>
      <c r="P257" s="1"/>
      <c r="Q257" s="1"/>
      <c r="R257">
        <f>SUM('18635'!$O$257:'18635'!$Q$257)+'18635'!$AF$257</f>
        <v>0</v>
      </c>
      <c r="S257">
        <f>SUM('18635'!$R$257:'18635'!$R$257)</f>
        <v>0</v>
      </c>
      <c r="T257">
        <v>248</v>
      </c>
      <c r="V257" s="1"/>
      <c r="W257" s="1"/>
      <c r="X257" s="1"/>
      <c r="AF257">
        <f>'18635'!$G$257*IF(E257&lt;&gt;"",'18635'!$F$257,0)</f>
        <v>0</v>
      </c>
    </row>
    <row r="258" spans="1:32" ht="12.75">
      <c r="A258">
        <v>249</v>
      </c>
      <c r="B258" s="1"/>
      <c r="C258">
        <f>IF(B258&lt;&gt;"",VLOOKUP(B258,iscritti_18635!$A$2:$G$87,4,FALSE),"")</f>
      </c>
      <c r="D258">
        <f>IF(B258&lt;&gt;"",VLOOKUP(B258,iscritti_18635!$A$2:$G$87,2,FALSE),"")</f>
      </c>
      <c r="E258">
        <f>IF(B258&lt;&gt;"",VLOOKUP(B258,iscritti_18635!$A$2:$G$87,3,FALSE),"")</f>
      </c>
      <c r="F258">
        <f>IF(E258&lt;&gt;"",VLOOKUP(E258,'18635'!$AG$3:'18635'!$AH$6,2,FALSE),"")</f>
      </c>
      <c r="G258">
        <f>COUNTA('18635'!$H$258:'18635'!$M$258)</f>
        <v>0</v>
      </c>
      <c r="H258" s="1"/>
      <c r="I258" s="1"/>
      <c r="J258" s="1"/>
      <c r="K258" s="1"/>
      <c r="L258" s="1"/>
      <c r="M258" s="1"/>
      <c r="N258">
        <f>IF('18635'!$G$258&lt;&gt;0,'18635'!$O$258/'18635'!$G$258,"")</f>
      </c>
      <c r="O258">
        <f>SUM('18635'!$H$258:'18635'!$M$258)</f>
        <v>0</v>
      </c>
      <c r="P258" s="1"/>
      <c r="Q258" s="1"/>
      <c r="R258">
        <f>SUM('18635'!$O$258:'18635'!$Q$258)+'18635'!$AF$258</f>
        <v>0</v>
      </c>
      <c r="S258">
        <f>SUM('18635'!$R$258:'18635'!$R$258)</f>
        <v>0</v>
      </c>
      <c r="T258">
        <v>249</v>
      </c>
      <c r="V258" s="1"/>
      <c r="W258" s="1"/>
      <c r="X258" s="1"/>
      <c r="AF258">
        <f>'18635'!$G$258*IF(E258&lt;&gt;"",'18635'!$F$258,0)</f>
        <v>0</v>
      </c>
    </row>
    <row r="259" spans="1:32" ht="12.75">
      <c r="A259">
        <v>250</v>
      </c>
      <c r="B259" s="1"/>
      <c r="C259">
        <f>IF(B259&lt;&gt;"",VLOOKUP(B259,iscritti_18635!$A$2:$G$87,4,FALSE),"")</f>
      </c>
      <c r="D259">
        <f>IF(B259&lt;&gt;"",VLOOKUP(B259,iscritti_18635!$A$2:$G$87,2,FALSE),"")</f>
      </c>
      <c r="E259">
        <f>IF(B259&lt;&gt;"",VLOOKUP(B259,iscritti_18635!$A$2:$G$87,3,FALSE),"")</f>
      </c>
      <c r="F259">
        <f>IF(E259&lt;&gt;"",VLOOKUP(E259,'18635'!$AG$3:'18635'!$AH$6,2,FALSE),"")</f>
      </c>
      <c r="G259">
        <f>COUNTA('18635'!$H$259:'18635'!$M$259)</f>
        <v>0</v>
      </c>
      <c r="H259" s="1"/>
      <c r="I259" s="1"/>
      <c r="J259" s="1"/>
      <c r="K259" s="1"/>
      <c r="L259" s="1"/>
      <c r="M259" s="1"/>
      <c r="N259">
        <f>IF('18635'!$G$259&lt;&gt;0,'18635'!$O$259/'18635'!$G$259,"")</f>
      </c>
      <c r="O259">
        <f>SUM('18635'!$H$259:'18635'!$M$259)</f>
        <v>0</v>
      </c>
      <c r="P259" s="1"/>
      <c r="Q259" s="1"/>
      <c r="R259">
        <f>SUM('18635'!$O$259:'18635'!$Q$259)+'18635'!$AF$259</f>
        <v>0</v>
      </c>
      <c r="S259">
        <f>SUM('18635'!$R$259:'18635'!$R$259)</f>
        <v>0</v>
      </c>
      <c r="T259">
        <v>250</v>
      </c>
      <c r="V259" s="1"/>
      <c r="W259" s="1"/>
      <c r="X259" s="1"/>
      <c r="AF259">
        <f>'18635'!$G$259*IF(E259&lt;&gt;"",'18635'!$F$259,0)</f>
        <v>0</v>
      </c>
    </row>
    <row r="260" spans="1:32" ht="12.75">
      <c r="A260">
        <v>251</v>
      </c>
      <c r="B260" s="1"/>
      <c r="C260">
        <f>IF(B260&lt;&gt;"",VLOOKUP(B260,iscritti_18635!$A$2:$G$87,4,FALSE),"")</f>
      </c>
      <c r="D260">
        <f>IF(B260&lt;&gt;"",VLOOKUP(B260,iscritti_18635!$A$2:$G$87,2,FALSE),"")</f>
      </c>
      <c r="E260">
        <f>IF(B260&lt;&gt;"",VLOOKUP(B260,iscritti_18635!$A$2:$G$87,3,FALSE),"")</f>
      </c>
      <c r="F260">
        <f>IF(E260&lt;&gt;"",VLOOKUP(E260,'18635'!$AG$3:'18635'!$AH$6,2,FALSE),"")</f>
      </c>
      <c r="G260">
        <f>COUNTA('18635'!$H$260:'18635'!$M$260)</f>
        <v>0</v>
      </c>
      <c r="H260" s="1"/>
      <c r="I260" s="1"/>
      <c r="J260" s="1"/>
      <c r="K260" s="1"/>
      <c r="L260" s="1"/>
      <c r="M260" s="1"/>
      <c r="N260">
        <f>IF('18635'!$G$260&lt;&gt;0,'18635'!$O$260/'18635'!$G$260,"")</f>
      </c>
      <c r="O260">
        <f>SUM('18635'!$H$260:'18635'!$M$260)</f>
        <v>0</v>
      </c>
      <c r="P260" s="1"/>
      <c r="Q260" s="1"/>
      <c r="R260">
        <f>SUM('18635'!$O$260:'18635'!$Q$260)+'18635'!$AF$260</f>
        <v>0</v>
      </c>
      <c r="S260">
        <f>SUM('18635'!$R$260:'18635'!$R$260)</f>
        <v>0</v>
      </c>
      <c r="T260">
        <v>251</v>
      </c>
      <c r="V260" s="1"/>
      <c r="W260" s="1"/>
      <c r="X260" s="1"/>
      <c r="AF260">
        <f>'18635'!$G$260*IF(E260&lt;&gt;"",'18635'!$F$260,0)</f>
        <v>0</v>
      </c>
    </row>
    <row r="261" spans="1:32" ht="12.75">
      <c r="A261">
        <v>252</v>
      </c>
      <c r="B261" s="1"/>
      <c r="C261">
        <f>IF(B261&lt;&gt;"",VLOOKUP(B261,iscritti_18635!$A$2:$G$87,4,FALSE),"")</f>
      </c>
      <c r="D261">
        <f>IF(B261&lt;&gt;"",VLOOKUP(B261,iscritti_18635!$A$2:$G$87,2,FALSE),"")</f>
      </c>
      <c r="E261">
        <f>IF(B261&lt;&gt;"",VLOOKUP(B261,iscritti_18635!$A$2:$G$87,3,FALSE),"")</f>
      </c>
      <c r="F261">
        <f>IF(E261&lt;&gt;"",VLOOKUP(E261,'18635'!$AG$3:'18635'!$AH$6,2,FALSE),"")</f>
      </c>
      <c r="G261">
        <f>COUNTA('18635'!$H$261:'18635'!$M$261)</f>
        <v>0</v>
      </c>
      <c r="H261" s="1"/>
      <c r="I261" s="1"/>
      <c r="J261" s="1"/>
      <c r="K261" s="1"/>
      <c r="L261" s="1"/>
      <c r="M261" s="1"/>
      <c r="N261">
        <f>IF('18635'!$G$261&lt;&gt;0,'18635'!$O$261/'18635'!$G$261,"")</f>
      </c>
      <c r="O261">
        <f>SUM('18635'!$H$261:'18635'!$M$261)</f>
        <v>0</v>
      </c>
      <c r="P261" s="1"/>
      <c r="Q261" s="1"/>
      <c r="R261">
        <f>SUM('18635'!$O$261:'18635'!$Q$261)+'18635'!$AF$261</f>
        <v>0</v>
      </c>
      <c r="S261">
        <f>SUM('18635'!$R$261:'18635'!$R$261)</f>
        <v>0</v>
      </c>
      <c r="T261">
        <v>252</v>
      </c>
      <c r="V261" s="1"/>
      <c r="W261" s="1"/>
      <c r="X261" s="1"/>
      <c r="AF261">
        <f>'18635'!$G$261*IF(E261&lt;&gt;"",'18635'!$F$261,0)</f>
        <v>0</v>
      </c>
    </row>
    <row r="262" spans="1:32" ht="12.75">
      <c r="A262">
        <v>253</v>
      </c>
      <c r="B262" s="1"/>
      <c r="C262">
        <f>IF(B262&lt;&gt;"",VLOOKUP(B262,iscritti_18635!$A$2:$G$87,4,FALSE),"")</f>
      </c>
      <c r="D262">
        <f>IF(B262&lt;&gt;"",VLOOKUP(B262,iscritti_18635!$A$2:$G$87,2,FALSE),"")</f>
      </c>
      <c r="E262">
        <f>IF(B262&lt;&gt;"",VLOOKUP(B262,iscritti_18635!$A$2:$G$87,3,FALSE),"")</f>
      </c>
      <c r="F262">
        <f>IF(E262&lt;&gt;"",VLOOKUP(E262,'18635'!$AG$3:'18635'!$AH$6,2,FALSE),"")</f>
      </c>
      <c r="G262">
        <f>COUNTA('18635'!$H$262:'18635'!$M$262)</f>
        <v>0</v>
      </c>
      <c r="H262" s="1"/>
      <c r="I262" s="1"/>
      <c r="J262" s="1"/>
      <c r="K262" s="1"/>
      <c r="L262" s="1"/>
      <c r="M262" s="1"/>
      <c r="N262">
        <f>IF('18635'!$G$262&lt;&gt;0,'18635'!$O$262/'18635'!$G$262,"")</f>
      </c>
      <c r="O262">
        <f>SUM('18635'!$H$262:'18635'!$M$262)</f>
        <v>0</v>
      </c>
      <c r="P262" s="1"/>
      <c r="Q262" s="1"/>
      <c r="R262">
        <f>SUM('18635'!$O$262:'18635'!$Q$262)+'18635'!$AF$262</f>
        <v>0</v>
      </c>
      <c r="S262">
        <f>SUM('18635'!$R$262:'18635'!$R$262)</f>
        <v>0</v>
      </c>
      <c r="T262">
        <v>253</v>
      </c>
      <c r="V262" s="1"/>
      <c r="W262" s="1"/>
      <c r="X262" s="1"/>
      <c r="AF262">
        <f>'18635'!$G$262*IF(E262&lt;&gt;"",'18635'!$F$262,0)</f>
        <v>0</v>
      </c>
    </row>
    <row r="263" spans="1:32" ht="12.75">
      <c r="A263">
        <v>254</v>
      </c>
      <c r="B263" s="1"/>
      <c r="C263">
        <f>IF(B263&lt;&gt;"",VLOOKUP(B263,iscritti_18635!$A$2:$G$87,4,FALSE),"")</f>
      </c>
      <c r="D263">
        <f>IF(B263&lt;&gt;"",VLOOKUP(B263,iscritti_18635!$A$2:$G$87,2,FALSE),"")</f>
      </c>
      <c r="E263">
        <f>IF(B263&lt;&gt;"",VLOOKUP(B263,iscritti_18635!$A$2:$G$87,3,FALSE),"")</f>
      </c>
      <c r="F263">
        <f>IF(E263&lt;&gt;"",VLOOKUP(E263,'18635'!$AG$3:'18635'!$AH$6,2,FALSE),"")</f>
      </c>
      <c r="G263">
        <f>COUNTA('18635'!$H$263:'18635'!$M$263)</f>
        <v>0</v>
      </c>
      <c r="H263" s="1"/>
      <c r="I263" s="1"/>
      <c r="J263" s="1"/>
      <c r="K263" s="1"/>
      <c r="L263" s="1"/>
      <c r="M263" s="1"/>
      <c r="N263">
        <f>IF('18635'!$G$263&lt;&gt;0,'18635'!$O$263/'18635'!$G$263,"")</f>
      </c>
      <c r="O263">
        <f>SUM('18635'!$H$263:'18635'!$M$263)</f>
        <v>0</v>
      </c>
      <c r="P263" s="1"/>
      <c r="Q263" s="1"/>
      <c r="R263">
        <f>SUM('18635'!$O$263:'18635'!$Q$263)+'18635'!$AF$263</f>
        <v>0</v>
      </c>
      <c r="S263">
        <f>SUM('18635'!$R$263:'18635'!$R$263)</f>
        <v>0</v>
      </c>
      <c r="T263">
        <v>254</v>
      </c>
      <c r="V263" s="1"/>
      <c r="W263" s="1"/>
      <c r="X263" s="1"/>
      <c r="AF263">
        <f>'18635'!$G$263*IF(E263&lt;&gt;"",'18635'!$F$263,0)</f>
        <v>0</v>
      </c>
    </row>
    <row r="264" spans="1:32" ht="12.75">
      <c r="A264">
        <v>255</v>
      </c>
      <c r="B264" s="1"/>
      <c r="C264">
        <f>IF(B264&lt;&gt;"",VLOOKUP(B264,iscritti_18635!$A$2:$G$87,4,FALSE),"")</f>
      </c>
      <c r="D264">
        <f>IF(B264&lt;&gt;"",VLOOKUP(B264,iscritti_18635!$A$2:$G$87,2,FALSE),"")</f>
      </c>
      <c r="E264">
        <f>IF(B264&lt;&gt;"",VLOOKUP(B264,iscritti_18635!$A$2:$G$87,3,FALSE),"")</f>
      </c>
      <c r="F264">
        <f>IF(E264&lt;&gt;"",VLOOKUP(E264,'18635'!$AG$3:'18635'!$AH$6,2,FALSE),"")</f>
      </c>
      <c r="G264">
        <f>COUNTA('18635'!$H$264:'18635'!$M$264)</f>
        <v>0</v>
      </c>
      <c r="H264" s="1"/>
      <c r="I264" s="1"/>
      <c r="J264" s="1"/>
      <c r="K264" s="1"/>
      <c r="L264" s="1"/>
      <c r="M264" s="1"/>
      <c r="N264">
        <f>IF('18635'!$G$264&lt;&gt;0,'18635'!$O$264/'18635'!$G$264,"")</f>
      </c>
      <c r="O264">
        <f>SUM('18635'!$H$264:'18635'!$M$264)</f>
        <v>0</v>
      </c>
      <c r="P264" s="1"/>
      <c r="Q264" s="1"/>
      <c r="R264">
        <f>SUM('18635'!$O$264:'18635'!$Q$264)+'18635'!$AF$264</f>
        <v>0</v>
      </c>
      <c r="S264">
        <f>SUM('18635'!$R$264:'18635'!$R$264)</f>
        <v>0</v>
      </c>
      <c r="T264">
        <v>255</v>
      </c>
      <c r="V264" s="1"/>
      <c r="W264" s="1"/>
      <c r="X264" s="1"/>
      <c r="AF264">
        <f>'18635'!$G$264*IF(E264&lt;&gt;"",'18635'!$F$264,0)</f>
        <v>0</v>
      </c>
    </row>
    <row r="265" spans="1:32" ht="12.75">
      <c r="A265">
        <v>256</v>
      </c>
      <c r="B265" s="1"/>
      <c r="C265">
        <f>IF(B265&lt;&gt;"",VLOOKUP(B265,iscritti_18635!$A$2:$G$87,4,FALSE),"")</f>
      </c>
      <c r="D265">
        <f>IF(B265&lt;&gt;"",VLOOKUP(B265,iscritti_18635!$A$2:$G$87,2,FALSE),"")</f>
      </c>
      <c r="E265">
        <f>IF(B265&lt;&gt;"",VLOOKUP(B265,iscritti_18635!$A$2:$G$87,3,FALSE),"")</f>
      </c>
      <c r="F265">
        <f>IF(E265&lt;&gt;"",VLOOKUP(E265,'18635'!$AG$3:'18635'!$AH$6,2,FALSE),"")</f>
      </c>
      <c r="G265">
        <f>COUNTA('18635'!$H$265:'18635'!$M$265)</f>
        <v>0</v>
      </c>
      <c r="H265" s="1"/>
      <c r="I265" s="1"/>
      <c r="J265" s="1"/>
      <c r="K265" s="1"/>
      <c r="L265" s="1"/>
      <c r="M265" s="1"/>
      <c r="N265">
        <f>IF('18635'!$G$265&lt;&gt;0,'18635'!$O$265/'18635'!$G$265,"")</f>
      </c>
      <c r="O265">
        <f>SUM('18635'!$H$265:'18635'!$M$265)</f>
        <v>0</v>
      </c>
      <c r="P265" s="1"/>
      <c r="Q265" s="1"/>
      <c r="R265">
        <f>SUM('18635'!$O$265:'18635'!$Q$265)+'18635'!$AF$265</f>
        <v>0</v>
      </c>
      <c r="S265">
        <f>SUM('18635'!$R$265:'18635'!$R$265)</f>
        <v>0</v>
      </c>
      <c r="T265">
        <v>256</v>
      </c>
      <c r="V265" s="1"/>
      <c r="W265" s="1"/>
      <c r="X265" s="1"/>
      <c r="AF265">
        <f>'18635'!$G$265*IF(E265&lt;&gt;"",'18635'!$F$265,0)</f>
        <v>0</v>
      </c>
    </row>
    <row r="266" spans="1:32" ht="12.75">
      <c r="A266">
        <v>257</v>
      </c>
      <c r="B266" s="1"/>
      <c r="C266">
        <f>IF(B266&lt;&gt;"",VLOOKUP(B266,iscritti_18635!$A$2:$G$87,4,FALSE),"")</f>
      </c>
      <c r="D266">
        <f>IF(B266&lt;&gt;"",VLOOKUP(B266,iscritti_18635!$A$2:$G$87,2,FALSE),"")</f>
      </c>
      <c r="E266">
        <f>IF(B266&lt;&gt;"",VLOOKUP(B266,iscritti_18635!$A$2:$G$87,3,FALSE),"")</f>
      </c>
      <c r="F266">
        <f>IF(E266&lt;&gt;"",VLOOKUP(E266,'18635'!$AG$3:'18635'!$AH$6,2,FALSE),"")</f>
      </c>
      <c r="G266">
        <f>COUNTA('18635'!$H$266:'18635'!$M$266)</f>
        <v>0</v>
      </c>
      <c r="H266" s="1"/>
      <c r="I266" s="1"/>
      <c r="J266" s="1"/>
      <c r="K266" s="1"/>
      <c r="L266" s="1"/>
      <c r="M266" s="1"/>
      <c r="N266">
        <f>IF('18635'!$G$266&lt;&gt;0,'18635'!$O$266/'18635'!$G$266,"")</f>
      </c>
      <c r="O266">
        <f>SUM('18635'!$H$266:'18635'!$M$266)</f>
        <v>0</v>
      </c>
      <c r="P266" s="1"/>
      <c r="Q266" s="1"/>
      <c r="R266">
        <f>SUM('18635'!$O$266:'18635'!$Q$266)+'18635'!$AF$266</f>
        <v>0</v>
      </c>
      <c r="S266">
        <f>SUM('18635'!$R$266:'18635'!$R$266)</f>
        <v>0</v>
      </c>
      <c r="T266">
        <v>257</v>
      </c>
      <c r="V266" s="1"/>
      <c r="W266" s="1"/>
      <c r="X266" s="1"/>
      <c r="AF266">
        <f>'18635'!$G$266*IF(E266&lt;&gt;"",'18635'!$F$266,0)</f>
        <v>0</v>
      </c>
    </row>
    <row r="267" spans="1:32" ht="12.75">
      <c r="A267">
        <v>258</v>
      </c>
      <c r="B267" s="1"/>
      <c r="C267">
        <f>IF(B267&lt;&gt;"",VLOOKUP(B267,iscritti_18635!$A$2:$G$87,4,FALSE),"")</f>
      </c>
      <c r="D267">
        <f>IF(B267&lt;&gt;"",VLOOKUP(B267,iscritti_18635!$A$2:$G$87,2,FALSE),"")</f>
      </c>
      <c r="E267">
        <f>IF(B267&lt;&gt;"",VLOOKUP(B267,iscritti_18635!$A$2:$G$87,3,FALSE),"")</f>
      </c>
      <c r="F267">
        <f>IF(E267&lt;&gt;"",VLOOKUP(E267,'18635'!$AG$3:'18635'!$AH$6,2,FALSE),"")</f>
      </c>
      <c r="G267">
        <f>COUNTA('18635'!$H$267:'18635'!$M$267)</f>
        <v>0</v>
      </c>
      <c r="H267" s="1"/>
      <c r="I267" s="1"/>
      <c r="J267" s="1"/>
      <c r="K267" s="1"/>
      <c r="L267" s="1"/>
      <c r="M267" s="1"/>
      <c r="N267">
        <f>IF('18635'!$G$267&lt;&gt;0,'18635'!$O$267/'18635'!$G$267,"")</f>
      </c>
      <c r="O267">
        <f>SUM('18635'!$H$267:'18635'!$M$267)</f>
        <v>0</v>
      </c>
      <c r="P267" s="1"/>
      <c r="Q267" s="1"/>
      <c r="R267">
        <f>SUM('18635'!$O$267:'18635'!$Q$267)+'18635'!$AF$267</f>
        <v>0</v>
      </c>
      <c r="S267">
        <f>SUM('18635'!$R$267:'18635'!$R$267)</f>
        <v>0</v>
      </c>
      <c r="T267">
        <v>258</v>
      </c>
      <c r="V267" s="1"/>
      <c r="W267" s="1"/>
      <c r="X267" s="1"/>
      <c r="AF267">
        <f>'18635'!$G$267*IF(E267&lt;&gt;"",'18635'!$F$267,0)</f>
        <v>0</v>
      </c>
    </row>
    <row r="268" spans="1:32" ht="12.75">
      <c r="A268">
        <v>259</v>
      </c>
      <c r="B268" s="1"/>
      <c r="C268">
        <f>IF(B268&lt;&gt;"",VLOOKUP(B268,iscritti_18635!$A$2:$G$87,4,FALSE),"")</f>
      </c>
      <c r="D268">
        <f>IF(B268&lt;&gt;"",VLOOKUP(B268,iscritti_18635!$A$2:$G$87,2,FALSE),"")</f>
      </c>
      <c r="E268">
        <f>IF(B268&lt;&gt;"",VLOOKUP(B268,iscritti_18635!$A$2:$G$87,3,FALSE),"")</f>
      </c>
      <c r="F268">
        <f>IF(E268&lt;&gt;"",VLOOKUP(E268,'18635'!$AG$3:'18635'!$AH$6,2,FALSE),"")</f>
      </c>
      <c r="G268">
        <f>COUNTA('18635'!$H$268:'18635'!$M$268)</f>
        <v>0</v>
      </c>
      <c r="H268" s="1"/>
      <c r="I268" s="1"/>
      <c r="J268" s="1"/>
      <c r="K268" s="1"/>
      <c r="L268" s="1"/>
      <c r="M268" s="1"/>
      <c r="N268">
        <f>IF('18635'!$G$268&lt;&gt;0,'18635'!$O$268/'18635'!$G$268,"")</f>
      </c>
      <c r="O268">
        <f>SUM('18635'!$H$268:'18635'!$M$268)</f>
        <v>0</v>
      </c>
      <c r="P268" s="1"/>
      <c r="Q268" s="1"/>
      <c r="R268">
        <f>SUM('18635'!$O$268:'18635'!$Q$268)+'18635'!$AF$268</f>
        <v>0</v>
      </c>
      <c r="S268">
        <f>SUM('18635'!$R$268:'18635'!$R$268)</f>
        <v>0</v>
      </c>
      <c r="T268">
        <v>259</v>
      </c>
      <c r="V268" s="1"/>
      <c r="W268" s="1"/>
      <c r="X268" s="1"/>
      <c r="AF268">
        <f>'18635'!$G$268*IF(E268&lt;&gt;"",'18635'!$F$268,0)</f>
        <v>0</v>
      </c>
    </row>
    <row r="269" spans="1:32" ht="12.75">
      <c r="A269">
        <v>260</v>
      </c>
      <c r="B269" s="1"/>
      <c r="C269">
        <f>IF(B269&lt;&gt;"",VLOOKUP(B269,iscritti_18635!$A$2:$G$87,4,FALSE),"")</f>
      </c>
      <c r="D269">
        <f>IF(B269&lt;&gt;"",VLOOKUP(B269,iscritti_18635!$A$2:$G$87,2,FALSE),"")</f>
      </c>
      <c r="E269">
        <f>IF(B269&lt;&gt;"",VLOOKUP(B269,iscritti_18635!$A$2:$G$87,3,FALSE),"")</f>
      </c>
      <c r="F269">
        <f>IF(E269&lt;&gt;"",VLOOKUP(E269,'18635'!$AG$3:'18635'!$AH$6,2,FALSE),"")</f>
      </c>
      <c r="G269">
        <f>COUNTA('18635'!$H$269:'18635'!$M$269)</f>
        <v>0</v>
      </c>
      <c r="H269" s="1"/>
      <c r="I269" s="1"/>
      <c r="J269" s="1"/>
      <c r="K269" s="1"/>
      <c r="L269" s="1"/>
      <c r="M269" s="1"/>
      <c r="N269">
        <f>IF('18635'!$G$269&lt;&gt;0,'18635'!$O$269/'18635'!$G$269,"")</f>
      </c>
      <c r="O269">
        <f>SUM('18635'!$H$269:'18635'!$M$269)</f>
        <v>0</v>
      </c>
      <c r="P269" s="1"/>
      <c r="Q269" s="1"/>
      <c r="R269">
        <f>SUM('18635'!$O$269:'18635'!$Q$269)+'18635'!$AF$269</f>
        <v>0</v>
      </c>
      <c r="S269">
        <f>SUM('18635'!$R$269:'18635'!$R$269)</f>
        <v>0</v>
      </c>
      <c r="T269">
        <v>260</v>
      </c>
      <c r="V269" s="1"/>
      <c r="W269" s="1"/>
      <c r="X269" s="1"/>
      <c r="AF269">
        <f>'18635'!$G$269*IF(E269&lt;&gt;"",'18635'!$F$269,0)</f>
        <v>0</v>
      </c>
    </row>
    <row r="270" spans="1:32" ht="12.75">
      <c r="A270">
        <v>261</v>
      </c>
      <c r="B270" s="1"/>
      <c r="C270">
        <f>IF(B270&lt;&gt;"",VLOOKUP(B270,iscritti_18635!$A$2:$G$87,4,FALSE),"")</f>
      </c>
      <c r="D270">
        <f>IF(B270&lt;&gt;"",VLOOKUP(B270,iscritti_18635!$A$2:$G$87,2,FALSE),"")</f>
      </c>
      <c r="E270">
        <f>IF(B270&lt;&gt;"",VLOOKUP(B270,iscritti_18635!$A$2:$G$87,3,FALSE),"")</f>
      </c>
      <c r="F270">
        <f>IF(E270&lt;&gt;"",VLOOKUP(E270,'18635'!$AG$3:'18635'!$AH$6,2,FALSE),"")</f>
      </c>
      <c r="G270">
        <f>COUNTA('18635'!$H$270:'18635'!$M$270)</f>
        <v>0</v>
      </c>
      <c r="H270" s="1"/>
      <c r="I270" s="1"/>
      <c r="J270" s="1"/>
      <c r="K270" s="1"/>
      <c r="L270" s="1"/>
      <c r="M270" s="1"/>
      <c r="N270">
        <f>IF('18635'!$G$270&lt;&gt;0,'18635'!$O$270/'18635'!$G$270,"")</f>
      </c>
      <c r="O270">
        <f>SUM('18635'!$H$270:'18635'!$M$270)</f>
        <v>0</v>
      </c>
      <c r="P270" s="1"/>
      <c r="Q270" s="1"/>
      <c r="R270">
        <f>SUM('18635'!$O$270:'18635'!$Q$270)+'18635'!$AF$270</f>
        <v>0</v>
      </c>
      <c r="S270">
        <f>SUM('18635'!$R$270:'18635'!$R$270)</f>
        <v>0</v>
      </c>
      <c r="T270">
        <v>261</v>
      </c>
      <c r="V270" s="1"/>
      <c r="W270" s="1"/>
      <c r="X270" s="1"/>
      <c r="AF270">
        <f>'18635'!$G$270*IF(E270&lt;&gt;"",'18635'!$F$270,0)</f>
        <v>0</v>
      </c>
    </row>
    <row r="271" spans="1:32" ht="12.75">
      <c r="A271">
        <v>262</v>
      </c>
      <c r="B271" s="1"/>
      <c r="C271">
        <f>IF(B271&lt;&gt;"",VLOOKUP(B271,iscritti_18635!$A$2:$G$87,4,FALSE),"")</f>
      </c>
      <c r="D271">
        <f>IF(B271&lt;&gt;"",VLOOKUP(B271,iscritti_18635!$A$2:$G$87,2,FALSE),"")</f>
      </c>
      <c r="E271">
        <f>IF(B271&lt;&gt;"",VLOOKUP(B271,iscritti_18635!$A$2:$G$87,3,FALSE),"")</f>
      </c>
      <c r="F271">
        <f>IF(E271&lt;&gt;"",VLOOKUP(E271,'18635'!$AG$3:'18635'!$AH$6,2,FALSE),"")</f>
      </c>
      <c r="G271">
        <f>COUNTA('18635'!$H$271:'18635'!$M$271)</f>
        <v>0</v>
      </c>
      <c r="H271" s="1"/>
      <c r="I271" s="1"/>
      <c r="J271" s="1"/>
      <c r="K271" s="1"/>
      <c r="L271" s="1"/>
      <c r="M271" s="1"/>
      <c r="N271">
        <f>IF('18635'!$G$271&lt;&gt;0,'18635'!$O$271/'18635'!$G$271,"")</f>
      </c>
      <c r="O271">
        <f>SUM('18635'!$H$271:'18635'!$M$271)</f>
        <v>0</v>
      </c>
      <c r="P271" s="1"/>
      <c r="Q271" s="1"/>
      <c r="R271">
        <f>SUM('18635'!$O$271:'18635'!$Q$271)+'18635'!$AF$271</f>
        <v>0</v>
      </c>
      <c r="S271">
        <f>SUM('18635'!$R$271:'18635'!$R$271)</f>
        <v>0</v>
      </c>
      <c r="T271">
        <v>262</v>
      </c>
      <c r="V271" s="1"/>
      <c r="W271" s="1"/>
      <c r="X271" s="1"/>
      <c r="AF271">
        <f>'18635'!$G$271*IF(E271&lt;&gt;"",'18635'!$F$271,0)</f>
        <v>0</v>
      </c>
    </row>
    <row r="272" spans="1:32" ht="12.75">
      <c r="A272">
        <v>263</v>
      </c>
      <c r="B272" s="1"/>
      <c r="C272">
        <f>IF(B272&lt;&gt;"",VLOOKUP(B272,iscritti_18635!$A$2:$G$87,4,FALSE),"")</f>
      </c>
      <c r="D272">
        <f>IF(B272&lt;&gt;"",VLOOKUP(B272,iscritti_18635!$A$2:$G$87,2,FALSE),"")</f>
      </c>
      <c r="E272">
        <f>IF(B272&lt;&gt;"",VLOOKUP(B272,iscritti_18635!$A$2:$G$87,3,FALSE),"")</f>
      </c>
      <c r="F272">
        <f>IF(E272&lt;&gt;"",VLOOKUP(E272,'18635'!$AG$3:'18635'!$AH$6,2,FALSE),"")</f>
      </c>
      <c r="G272">
        <f>COUNTA('18635'!$H$272:'18635'!$M$272)</f>
        <v>0</v>
      </c>
      <c r="H272" s="1"/>
      <c r="I272" s="1"/>
      <c r="J272" s="1"/>
      <c r="K272" s="1"/>
      <c r="L272" s="1"/>
      <c r="M272" s="1"/>
      <c r="N272">
        <f>IF('18635'!$G$272&lt;&gt;0,'18635'!$O$272/'18635'!$G$272,"")</f>
      </c>
      <c r="O272">
        <f>SUM('18635'!$H$272:'18635'!$M$272)</f>
        <v>0</v>
      </c>
      <c r="P272" s="1"/>
      <c r="Q272" s="1"/>
      <c r="R272">
        <f>SUM('18635'!$O$272:'18635'!$Q$272)+'18635'!$AF$272</f>
        <v>0</v>
      </c>
      <c r="S272">
        <f>SUM('18635'!$R$272:'18635'!$R$272)</f>
        <v>0</v>
      </c>
      <c r="T272">
        <v>263</v>
      </c>
      <c r="V272" s="1"/>
      <c r="W272" s="1"/>
      <c r="X272" s="1"/>
      <c r="AF272">
        <f>'18635'!$G$272*IF(E272&lt;&gt;"",'18635'!$F$272,0)</f>
        <v>0</v>
      </c>
    </row>
    <row r="273" spans="1:32" ht="12.75">
      <c r="A273">
        <v>264</v>
      </c>
      <c r="B273" s="1"/>
      <c r="C273">
        <f>IF(B273&lt;&gt;"",VLOOKUP(B273,iscritti_18635!$A$2:$G$87,4,FALSE),"")</f>
      </c>
      <c r="D273">
        <f>IF(B273&lt;&gt;"",VLOOKUP(B273,iscritti_18635!$A$2:$G$87,2,FALSE),"")</f>
      </c>
      <c r="E273">
        <f>IF(B273&lt;&gt;"",VLOOKUP(B273,iscritti_18635!$A$2:$G$87,3,FALSE),"")</f>
      </c>
      <c r="F273">
        <f>IF(E273&lt;&gt;"",VLOOKUP(E273,'18635'!$AG$3:'18635'!$AH$6,2,FALSE),"")</f>
      </c>
      <c r="G273">
        <f>COUNTA('18635'!$H$273:'18635'!$M$273)</f>
        <v>0</v>
      </c>
      <c r="H273" s="1"/>
      <c r="I273" s="1"/>
      <c r="J273" s="1"/>
      <c r="K273" s="1"/>
      <c r="L273" s="1"/>
      <c r="M273" s="1"/>
      <c r="N273">
        <f>IF('18635'!$G$273&lt;&gt;0,'18635'!$O$273/'18635'!$G$273,"")</f>
      </c>
      <c r="O273">
        <f>SUM('18635'!$H$273:'18635'!$M$273)</f>
        <v>0</v>
      </c>
      <c r="P273" s="1"/>
      <c r="Q273" s="1"/>
      <c r="R273">
        <f>SUM('18635'!$O$273:'18635'!$Q$273)+'18635'!$AF$273</f>
        <v>0</v>
      </c>
      <c r="S273">
        <f>SUM('18635'!$R$273:'18635'!$R$273)</f>
        <v>0</v>
      </c>
      <c r="T273">
        <v>264</v>
      </c>
      <c r="V273" s="1"/>
      <c r="W273" s="1"/>
      <c r="X273" s="1"/>
      <c r="AF273">
        <f>'18635'!$G$273*IF(E273&lt;&gt;"",'18635'!$F$273,0)</f>
        <v>0</v>
      </c>
    </row>
    <row r="274" spans="1:32" ht="12.75">
      <c r="A274">
        <v>265</v>
      </c>
      <c r="B274" s="1"/>
      <c r="C274">
        <f>IF(B274&lt;&gt;"",VLOOKUP(B274,iscritti_18635!$A$2:$G$87,4,FALSE),"")</f>
      </c>
      <c r="D274">
        <f>IF(B274&lt;&gt;"",VLOOKUP(B274,iscritti_18635!$A$2:$G$87,2,FALSE),"")</f>
      </c>
      <c r="E274">
        <f>IF(B274&lt;&gt;"",VLOOKUP(B274,iscritti_18635!$A$2:$G$87,3,FALSE),"")</f>
      </c>
      <c r="F274">
        <f>IF(E274&lt;&gt;"",VLOOKUP(E274,'18635'!$AG$3:'18635'!$AH$6,2,FALSE),"")</f>
      </c>
      <c r="G274">
        <f>COUNTA('18635'!$H$274:'18635'!$M$274)</f>
        <v>0</v>
      </c>
      <c r="H274" s="1"/>
      <c r="I274" s="1"/>
      <c r="J274" s="1"/>
      <c r="K274" s="1"/>
      <c r="L274" s="1"/>
      <c r="M274" s="1"/>
      <c r="N274">
        <f>IF('18635'!$G$274&lt;&gt;0,'18635'!$O$274/'18635'!$G$274,"")</f>
      </c>
      <c r="O274">
        <f>SUM('18635'!$H$274:'18635'!$M$274)</f>
        <v>0</v>
      </c>
      <c r="P274" s="1"/>
      <c r="Q274" s="1"/>
      <c r="R274">
        <f>SUM('18635'!$O$274:'18635'!$Q$274)+'18635'!$AF$274</f>
        <v>0</v>
      </c>
      <c r="S274">
        <f>SUM('18635'!$R$274:'18635'!$R$274)</f>
        <v>0</v>
      </c>
      <c r="T274">
        <v>265</v>
      </c>
      <c r="V274" s="1"/>
      <c r="W274" s="1"/>
      <c r="X274" s="1"/>
      <c r="AF274">
        <f>'18635'!$G$274*IF(E274&lt;&gt;"",'18635'!$F$274,0)</f>
        <v>0</v>
      </c>
    </row>
    <row r="275" spans="1:32" ht="12.75">
      <c r="A275">
        <v>266</v>
      </c>
      <c r="B275" s="1"/>
      <c r="C275">
        <f>IF(B275&lt;&gt;"",VLOOKUP(B275,iscritti_18635!$A$2:$G$87,4,FALSE),"")</f>
      </c>
      <c r="D275">
        <f>IF(B275&lt;&gt;"",VLOOKUP(B275,iscritti_18635!$A$2:$G$87,2,FALSE),"")</f>
      </c>
      <c r="E275">
        <f>IF(B275&lt;&gt;"",VLOOKUP(B275,iscritti_18635!$A$2:$G$87,3,FALSE),"")</f>
      </c>
      <c r="F275">
        <f>IF(E275&lt;&gt;"",VLOOKUP(E275,'18635'!$AG$3:'18635'!$AH$6,2,FALSE),"")</f>
      </c>
      <c r="G275">
        <f>COUNTA('18635'!$H$275:'18635'!$M$275)</f>
        <v>0</v>
      </c>
      <c r="H275" s="1"/>
      <c r="I275" s="1"/>
      <c r="J275" s="1"/>
      <c r="K275" s="1"/>
      <c r="L275" s="1"/>
      <c r="M275" s="1"/>
      <c r="N275">
        <f>IF('18635'!$G$275&lt;&gt;0,'18635'!$O$275/'18635'!$G$275,"")</f>
      </c>
      <c r="O275">
        <f>SUM('18635'!$H$275:'18635'!$M$275)</f>
        <v>0</v>
      </c>
      <c r="P275" s="1"/>
      <c r="Q275" s="1"/>
      <c r="R275">
        <f>SUM('18635'!$O$275:'18635'!$Q$275)+'18635'!$AF$275</f>
        <v>0</v>
      </c>
      <c r="S275">
        <f>SUM('18635'!$R$275:'18635'!$R$275)</f>
        <v>0</v>
      </c>
      <c r="T275">
        <v>266</v>
      </c>
      <c r="V275" s="1"/>
      <c r="W275" s="1"/>
      <c r="X275" s="1"/>
      <c r="AF275">
        <f>'18635'!$G$275*IF(E275&lt;&gt;"",'18635'!$F$275,0)</f>
        <v>0</v>
      </c>
    </row>
    <row r="276" spans="1:32" ht="12.75">
      <c r="A276">
        <v>267</v>
      </c>
      <c r="B276" s="1"/>
      <c r="C276">
        <f>IF(B276&lt;&gt;"",VLOOKUP(B276,iscritti_18635!$A$2:$G$87,4,FALSE),"")</f>
      </c>
      <c r="D276">
        <f>IF(B276&lt;&gt;"",VLOOKUP(B276,iscritti_18635!$A$2:$G$87,2,FALSE),"")</f>
      </c>
      <c r="E276">
        <f>IF(B276&lt;&gt;"",VLOOKUP(B276,iscritti_18635!$A$2:$G$87,3,FALSE),"")</f>
      </c>
      <c r="F276">
        <f>IF(E276&lt;&gt;"",VLOOKUP(E276,'18635'!$AG$3:'18635'!$AH$6,2,FALSE),"")</f>
      </c>
      <c r="G276">
        <f>COUNTA('18635'!$H$276:'18635'!$M$276)</f>
        <v>0</v>
      </c>
      <c r="H276" s="1"/>
      <c r="I276" s="1"/>
      <c r="J276" s="1"/>
      <c r="K276" s="1"/>
      <c r="L276" s="1"/>
      <c r="M276" s="1"/>
      <c r="N276">
        <f>IF('18635'!$G$276&lt;&gt;0,'18635'!$O$276/'18635'!$G$276,"")</f>
      </c>
      <c r="O276">
        <f>SUM('18635'!$H$276:'18635'!$M$276)</f>
        <v>0</v>
      </c>
      <c r="P276" s="1"/>
      <c r="Q276" s="1"/>
      <c r="R276">
        <f>SUM('18635'!$O$276:'18635'!$Q$276)+'18635'!$AF$276</f>
        <v>0</v>
      </c>
      <c r="S276">
        <f>SUM('18635'!$R$276:'18635'!$R$276)</f>
        <v>0</v>
      </c>
      <c r="T276">
        <v>267</v>
      </c>
      <c r="V276" s="1"/>
      <c r="W276" s="1"/>
      <c r="X276" s="1"/>
      <c r="AF276">
        <f>'18635'!$G$276*IF(E276&lt;&gt;"",'18635'!$F$276,0)</f>
        <v>0</v>
      </c>
    </row>
    <row r="277" spans="1:32" ht="12.75">
      <c r="A277">
        <v>268</v>
      </c>
      <c r="B277" s="1"/>
      <c r="C277">
        <f>IF(B277&lt;&gt;"",VLOOKUP(B277,iscritti_18635!$A$2:$G$87,4,FALSE),"")</f>
      </c>
      <c r="D277">
        <f>IF(B277&lt;&gt;"",VLOOKUP(B277,iscritti_18635!$A$2:$G$87,2,FALSE),"")</f>
      </c>
      <c r="E277">
        <f>IF(B277&lt;&gt;"",VLOOKUP(B277,iscritti_18635!$A$2:$G$87,3,FALSE),"")</f>
      </c>
      <c r="F277">
        <f>IF(E277&lt;&gt;"",VLOOKUP(E277,'18635'!$AG$3:'18635'!$AH$6,2,FALSE),"")</f>
      </c>
      <c r="G277">
        <f>COUNTA('18635'!$H$277:'18635'!$M$277)</f>
        <v>0</v>
      </c>
      <c r="H277" s="1"/>
      <c r="I277" s="1"/>
      <c r="J277" s="1"/>
      <c r="K277" s="1"/>
      <c r="L277" s="1"/>
      <c r="M277" s="1"/>
      <c r="N277">
        <f>IF('18635'!$G$277&lt;&gt;0,'18635'!$O$277/'18635'!$G$277,"")</f>
      </c>
      <c r="O277">
        <f>SUM('18635'!$H$277:'18635'!$M$277)</f>
        <v>0</v>
      </c>
      <c r="P277" s="1"/>
      <c r="Q277" s="1"/>
      <c r="R277">
        <f>SUM('18635'!$O$277:'18635'!$Q$277)+'18635'!$AF$277</f>
        <v>0</v>
      </c>
      <c r="S277">
        <f>SUM('18635'!$R$277:'18635'!$R$277)</f>
        <v>0</v>
      </c>
      <c r="T277">
        <v>268</v>
      </c>
      <c r="V277" s="1"/>
      <c r="W277" s="1"/>
      <c r="X277" s="1"/>
      <c r="AF277">
        <f>'18635'!$G$277*IF(E277&lt;&gt;"",'18635'!$F$277,0)</f>
        <v>0</v>
      </c>
    </row>
    <row r="278" spans="1:32" ht="12.75">
      <c r="A278">
        <v>269</v>
      </c>
      <c r="B278" s="1"/>
      <c r="C278">
        <f>IF(B278&lt;&gt;"",VLOOKUP(B278,iscritti_18635!$A$2:$G$87,4,FALSE),"")</f>
      </c>
      <c r="D278">
        <f>IF(B278&lt;&gt;"",VLOOKUP(B278,iscritti_18635!$A$2:$G$87,2,FALSE),"")</f>
      </c>
      <c r="E278">
        <f>IF(B278&lt;&gt;"",VLOOKUP(B278,iscritti_18635!$A$2:$G$87,3,FALSE),"")</f>
      </c>
      <c r="F278">
        <f>IF(E278&lt;&gt;"",VLOOKUP(E278,'18635'!$AG$3:'18635'!$AH$6,2,FALSE),"")</f>
      </c>
      <c r="G278">
        <f>COUNTA('18635'!$H$278:'18635'!$M$278)</f>
        <v>0</v>
      </c>
      <c r="H278" s="1"/>
      <c r="I278" s="1"/>
      <c r="J278" s="1"/>
      <c r="K278" s="1"/>
      <c r="L278" s="1"/>
      <c r="M278" s="1"/>
      <c r="N278">
        <f>IF('18635'!$G$278&lt;&gt;0,'18635'!$O$278/'18635'!$G$278,"")</f>
      </c>
      <c r="O278">
        <f>SUM('18635'!$H$278:'18635'!$M$278)</f>
        <v>0</v>
      </c>
      <c r="P278" s="1"/>
      <c r="Q278" s="1"/>
      <c r="R278">
        <f>SUM('18635'!$O$278:'18635'!$Q$278)+'18635'!$AF$278</f>
        <v>0</v>
      </c>
      <c r="S278">
        <f>SUM('18635'!$R$278:'18635'!$R$278)</f>
        <v>0</v>
      </c>
      <c r="T278">
        <v>269</v>
      </c>
      <c r="V278" s="1"/>
      <c r="W278" s="1"/>
      <c r="X278" s="1"/>
      <c r="AF278">
        <f>'18635'!$G$278*IF(E278&lt;&gt;"",'18635'!$F$278,0)</f>
        <v>0</v>
      </c>
    </row>
    <row r="279" spans="1:32" ht="12.75">
      <c r="A279">
        <v>270</v>
      </c>
      <c r="B279" s="1"/>
      <c r="C279">
        <f>IF(B279&lt;&gt;"",VLOOKUP(B279,iscritti_18635!$A$2:$G$87,4,FALSE),"")</f>
      </c>
      <c r="D279">
        <f>IF(B279&lt;&gt;"",VLOOKUP(B279,iscritti_18635!$A$2:$G$87,2,FALSE),"")</f>
      </c>
      <c r="E279">
        <f>IF(B279&lt;&gt;"",VLOOKUP(B279,iscritti_18635!$A$2:$G$87,3,FALSE),"")</f>
      </c>
      <c r="F279">
        <f>IF(E279&lt;&gt;"",VLOOKUP(E279,'18635'!$AG$3:'18635'!$AH$6,2,FALSE),"")</f>
      </c>
      <c r="G279">
        <f>COUNTA('18635'!$H$279:'18635'!$M$279)</f>
        <v>0</v>
      </c>
      <c r="H279" s="1"/>
      <c r="I279" s="1"/>
      <c r="J279" s="1"/>
      <c r="K279" s="1"/>
      <c r="L279" s="1"/>
      <c r="M279" s="1"/>
      <c r="N279">
        <f>IF('18635'!$G$279&lt;&gt;0,'18635'!$O$279/'18635'!$G$279,"")</f>
      </c>
      <c r="O279">
        <f>SUM('18635'!$H$279:'18635'!$M$279)</f>
        <v>0</v>
      </c>
      <c r="P279" s="1"/>
      <c r="Q279" s="1"/>
      <c r="R279">
        <f>SUM('18635'!$O$279:'18635'!$Q$279)+'18635'!$AF$279</f>
        <v>0</v>
      </c>
      <c r="S279">
        <f>SUM('18635'!$R$279:'18635'!$R$279)</f>
        <v>0</v>
      </c>
      <c r="T279">
        <v>270</v>
      </c>
      <c r="V279" s="1"/>
      <c r="W279" s="1"/>
      <c r="X279" s="1"/>
      <c r="AF279">
        <f>'18635'!$G$279*IF(E279&lt;&gt;"",'18635'!$F$279,0)</f>
        <v>0</v>
      </c>
    </row>
    <row r="280" spans="1:32" ht="12.75">
      <c r="A280">
        <v>271</v>
      </c>
      <c r="B280" s="1"/>
      <c r="C280">
        <f>IF(B280&lt;&gt;"",VLOOKUP(B280,iscritti_18635!$A$2:$G$87,4,FALSE),"")</f>
      </c>
      <c r="D280">
        <f>IF(B280&lt;&gt;"",VLOOKUP(B280,iscritti_18635!$A$2:$G$87,2,FALSE),"")</f>
      </c>
      <c r="E280">
        <f>IF(B280&lt;&gt;"",VLOOKUP(B280,iscritti_18635!$A$2:$G$87,3,FALSE),"")</f>
      </c>
      <c r="F280">
        <f>IF(E280&lt;&gt;"",VLOOKUP(E280,'18635'!$AG$3:'18635'!$AH$6,2,FALSE),"")</f>
      </c>
      <c r="G280">
        <f>COUNTA('18635'!$H$280:'18635'!$M$280)</f>
        <v>0</v>
      </c>
      <c r="H280" s="1"/>
      <c r="I280" s="1"/>
      <c r="J280" s="1"/>
      <c r="K280" s="1"/>
      <c r="L280" s="1"/>
      <c r="M280" s="1"/>
      <c r="N280">
        <f>IF('18635'!$G$280&lt;&gt;0,'18635'!$O$280/'18635'!$G$280,"")</f>
      </c>
      <c r="O280">
        <f>SUM('18635'!$H$280:'18635'!$M$280)</f>
        <v>0</v>
      </c>
      <c r="P280" s="1"/>
      <c r="Q280" s="1"/>
      <c r="R280">
        <f>SUM('18635'!$O$280:'18635'!$Q$280)+'18635'!$AF$280</f>
        <v>0</v>
      </c>
      <c r="S280">
        <f>SUM('18635'!$R$280:'18635'!$R$280)</f>
        <v>0</v>
      </c>
      <c r="T280">
        <v>271</v>
      </c>
      <c r="V280" s="1"/>
      <c r="W280" s="1"/>
      <c r="X280" s="1"/>
      <c r="AF280">
        <f>'18635'!$G$280*IF(E280&lt;&gt;"",'18635'!$F$280,0)</f>
        <v>0</v>
      </c>
    </row>
    <row r="281" spans="1:32" ht="12.75">
      <c r="A281">
        <v>272</v>
      </c>
      <c r="B281" s="1"/>
      <c r="C281">
        <f>IF(B281&lt;&gt;"",VLOOKUP(B281,iscritti_18635!$A$2:$G$87,4,FALSE),"")</f>
      </c>
      <c r="D281">
        <f>IF(B281&lt;&gt;"",VLOOKUP(B281,iscritti_18635!$A$2:$G$87,2,FALSE),"")</f>
      </c>
      <c r="E281">
        <f>IF(B281&lt;&gt;"",VLOOKUP(B281,iscritti_18635!$A$2:$G$87,3,FALSE),"")</f>
      </c>
      <c r="F281">
        <f>IF(E281&lt;&gt;"",VLOOKUP(E281,'18635'!$AG$3:'18635'!$AH$6,2,FALSE),"")</f>
      </c>
      <c r="G281">
        <f>COUNTA('18635'!$H$281:'18635'!$M$281)</f>
        <v>0</v>
      </c>
      <c r="H281" s="1"/>
      <c r="I281" s="1"/>
      <c r="J281" s="1"/>
      <c r="K281" s="1"/>
      <c r="L281" s="1"/>
      <c r="M281" s="1"/>
      <c r="N281">
        <f>IF('18635'!$G$281&lt;&gt;0,'18635'!$O$281/'18635'!$G$281,"")</f>
      </c>
      <c r="O281">
        <f>SUM('18635'!$H$281:'18635'!$M$281)</f>
        <v>0</v>
      </c>
      <c r="P281" s="1"/>
      <c r="Q281" s="1"/>
      <c r="R281">
        <f>SUM('18635'!$O$281:'18635'!$Q$281)+'18635'!$AF$281</f>
        <v>0</v>
      </c>
      <c r="S281">
        <f>SUM('18635'!$R$281:'18635'!$R$281)</f>
        <v>0</v>
      </c>
      <c r="T281">
        <v>272</v>
      </c>
      <c r="V281" s="1"/>
      <c r="W281" s="1"/>
      <c r="X281" s="1"/>
      <c r="AF281">
        <f>'18635'!$G$281*IF(E281&lt;&gt;"",'18635'!$F$281,0)</f>
        <v>0</v>
      </c>
    </row>
    <row r="282" spans="1:32" ht="12.75">
      <c r="A282">
        <v>273</v>
      </c>
      <c r="B282" s="1"/>
      <c r="C282">
        <f>IF(B282&lt;&gt;"",VLOOKUP(B282,iscritti_18635!$A$2:$G$87,4,FALSE),"")</f>
      </c>
      <c r="D282">
        <f>IF(B282&lt;&gt;"",VLOOKUP(B282,iscritti_18635!$A$2:$G$87,2,FALSE),"")</f>
      </c>
      <c r="E282">
        <f>IF(B282&lt;&gt;"",VLOOKUP(B282,iscritti_18635!$A$2:$G$87,3,FALSE),"")</f>
      </c>
      <c r="F282">
        <f>IF(E282&lt;&gt;"",VLOOKUP(E282,'18635'!$AG$3:'18635'!$AH$6,2,FALSE),"")</f>
      </c>
      <c r="G282">
        <f>COUNTA('18635'!$H$282:'18635'!$M$282)</f>
        <v>0</v>
      </c>
      <c r="H282" s="1"/>
      <c r="I282" s="1"/>
      <c r="J282" s="1"/>
      <c r="K282" s="1"/>
      <c r="L282" s="1"/>
      <c r="M282" s="1"/>
      <c r="N282">
        <f>IF('18635'!$G$282&lt;&gt;0,'18635'!$O$282/'18635'!$G$282,"")</f>
      </c>
      <c r="O282">
        <f>SUM('18635'!$H$282:'18635'!$M$282)</f>
        <v>0</v>
      </c>
      <c r="P282" s="1"/>
      <c r="Q282" s="1"/>
      <c r="R282">
        <f>SUM('18635'!$O$282:'18635'!$Q$282)+'18635'!$AF$282</f>
        <v>0</v>
      </c>
      <c r="S282">
        <f>SUM('18635'!$R$282:'18635'!$R$282)</f>
        <v>0</v>
      </c>
      <c r="T282">
        <v>273</v>
      </c>
      <c r="V282" s="1"/>
      <c r="W282" s="1"/>
      <c r="X282" s="1"/>
      <c r="AF282">
        <f>'18635'!$G$282*IF(E282&lt;&gt;"",'18635'!$F$282,0)</f>
        <v>0</v>
      </c>
    </row>
    <row r="283" spans="1:32" ht="12.75">
      <c r="A283">
        <v>274</v>
      </c>
      <c r="B283" s="1"/>
      <c r="C283">
        <f>IF(B283&lt;&gt;"",VLOOKUP(B283,iscritti_18635!$A$2:$G$87,4,FALSE),"")</f>
      </c>
      <c r="D283">
        <f>IF(B283&lt;&gt;"",VLOOKUP(B283,iscritti_18635!$A$2:$G$87,2,FALSE),"")</f>
      </c>
      <c r="E283">
        <f>IF(B283&lt;&gt;"",VLOOKUP(B283,iscritti_18635!$A$2:$G$87,3,FALSE),"")</f>
      </c>
      <c r="F283">
        <f>IF(E283&lt;&gt;"",VLOOKUP(E283,'18635'!$AG$3:'18635'!$AH$6,2,FALSE),"")</f>
      </c>
      <c r="G283">
        <f>COUNTA('18635'!$H$283:'18635'!$M$283)</f>
        <v>0</v>
      </c>
      <c r="H283" s="1"/>
      <c r="I283" s="1"/>
      <c r="J283" s="1"/>
      <c r="K283" s="1"/>
      <c r="L283" s="1"/>
      <c r="M283" s="1"/>
      <c r="N283">
        <f>IF('18635'!$G$283&lt;&gt;0,'18635'!$O$283/'18635'!$G$283,"")</f>
      </c>
      <c r="O283">
        <f>SUM('18635'!$H$283:'18635'!$M$283)</f>
        <v>0</v>
      </c>
      <c r="P283" s="1"/>
      <c r="Q283" s="1"/>
      <c r="R283">
        <f>SUM('18635'!$O$283:'18635'!$Q$283)+'18635'!$AF$283</f>
        <v>0</v>
      </c>
      <c r="S283">
        <f>SUM('18635'!$R$283:'18635'!$R$283)</f>
        <v>0</v>
      </c>
      <c r="T283">
        <v>274</v>
      </c>
      <c r="V283" s="1"/>
      <c r="W283" s="1"/>
      <c r="X283" s="1"/>
      <c r="AF283">
        <f>'18635'!$G$283*IF(E283&lt;&gt;"",'18635'!$F$283,0)</f>
        <v>0</v>
      </c>
    </row>
    <row r="284" spans="1:32" ht="12.75">
      <c r="A284">
        <v>275</v>
      </c>
      <c r="B284" s="1"/>
      <c r="C284">
        <f>IF(B284&lt;&gt;"",VLOOKUP(B284,iscritti_18635!$A$2:$G$87,4,FALSE),"")</f>
      </c>
      <c r="D284">
        <f>IF(B284&lt;&gt;"",VLOOKUP(B284,iscritti_18635!$A$2:$G$87,2,FALSE),"")</f>
      </c>
      <c r="E284">
        <f>IF(B284&lt;&gt;"",VLOOKUP(B284,iscritti_18635!$A$2:$G$87,3,FALSE),"")</f>
      </c>
      <c r="F284">
        <f>IF(E284&lt;&gt;"",VLOOKUP(E284,'18635'!$AG$3:'18635'!$AH$6,2,FALSE),"")</f>
      </c>
      <c r="G284">
        <f>COUNTA('18635'!$H$284:'18635'!$M$284)</f>
        <v>0</v>
      </c>
      <c r="H284" s="1"/>
      <c r="I284" s="1"/>
      <c r="J284" s="1"/>
      <c r="K284" s="1"/>
      <c r="L284" s="1"/>
      <c r="M284" s="1"/>
      <c r="N284">
        <f>IF('18635'!$G$284&lt;&gt;0,'18635'!$O$284/'18635'!$G$284,"")</f>
      </c>
      <c r="O284">
        <f>SUM('18635'!$H$284:'18635'!$M$284)</f>
        <v>0</v>
      </c>
      <c r="P284" s="1"/>
      <c r="Q284" s="1"/>
      <c r="R284">
        <f>SUM('18635'!$O$284:'18635'!$Q$284)+'18635'!$AF$284</f>
        <v>0</v>
      </c>
      <c r="S284">
        <f>SUM('18635'!$R$284:'18635'!$R$284)</f>
        <v>0</v>
      </c>
      <c r="T284">
        <v>275</v>
      </c>
      <c r="V284" s="1"/>
      <c r="W284" s="1"/>
      <c r="X284" s="1"/>
      <c r="AF284">
        <f>'18635'!$G$284*IF(E284&lt;&gt;"",'18635'!$F$284,0)</f>
        <v>0</v>
      </c>
    </row>
    <row r="285" spans="1:32" ht="12.75">
      <c r="A285">
        <v>276</v>
      </c>
      <c r="B285" s="1"/>
      <c r="C285">
        <f>IF(B285&lt;&gt;"",VLOOKUP(B285,iscritti_18635!$A$2:$G$87,4,FALSE),"")</f>
      </c>
      <c r="D285">
        <f>IF(B285&lt;&gt;"",VLOOKUP(B285,iscritti_18635!$A$2:$G$87,2,FALSE),"")</f>
      </c>
      <c r="E285">
        <f>IF(B285&lt;&gt;"",VLOOKUP(B285,iscritti_18635!$A$2:$G$87,3,FALSE),"")</f>
      </c>
      <c r="F285">
        <f>IF(E285&lt;&gt;"",VLOOKUP(E285,'18635'!$AG$3:'18635'!$AH$6,2,FALSE),"")</f>
      </c>
      <c r="G285">
        <f>COUNTA('18635'!$H$285:'18635'!$M$285)</f>
        <v>0</v>
      </c>
      <c r="H285" s="1"/>
      <c r="I285" s="1"/>
      <c r="J285" s="1"/>
      <c r="K285" s="1"/>
      <c r="L285" s="1"/>
      <c r="M285" s="1"/>
      <c r="N285">
        <f>IF('18635'!$G$285&lt;&gt;0,'18635'!$O$285/'18635'!$G$285,"")</f>
      </c>
      <c r="O285">
        <f>SUM('18635'!$H$285:'18635'!$M$285)</f>
        <v>0</v>
      </c>
      <c r="P285" s="1"/>
      <c r="Q285" s="1"/>
      <c r="R285">
        <f>SUM('18635'!$O$285:'18635'!$Q$285)+'18635'!$AF$285</f>
        <v>0</v>
      </c>
      <c r="S285">
        <f>SUM('18635'!$R$285:'18635'!$R$285)</f>
        <v>0</v>
      </c>
      <c r="T285">
        <v>276</v>
      </c>
      <c r="V285" s="1"/>
      <c r="W285" s="1"/>
      <c r="X285" s="1"/>
      <c r="AF285">
        <f>'18635'!$G$285*IF(E285&lt;&gt;"",'18635'!$F$285,0)</f>
        <v>0</v>
      </c>
    </row>
    <row r="286" spans="1:32" ht="12.75">
      <c r="A286">
        <v>277</v>
      </c>
      <c r="B286" s="1"/>
      <c r="C286">
        <f>IF(B286&lt;&gt;"",VLOOKUP(B286,iscritti_18635!$A$2:$G$87,4,FALSE),"")</f>
      </c>
      <c r="D286">
        <f>IF(B286&lt;&gt;"",VLOOKUP(B286,iscritti_18635!$A$2:$G$87,2,FALSE),"")</f>
      </c>
      <c r="E286">
        <f>IF(B286&lt;&gt;"",VLOOKUP(B286,iscritti_18635!$A$2:$G$87,3,FALSE),"")</f>
      </c>
      <c r="F286">
        <f>IF(E286&lt;&gt;"",VLOOKUP(E286,'18635'!$AG$3:'18635'!$AH$6,2,FALSE),"")</f>
      </c>
      <c r="G286">
        <f>COUNTA('18635'!$H$286:'18635'!$M$286)</f>
        <v>0</v>
      </c>
      <c r="H286" s="1"/>
      <c r="I286" s="1"/>
      <c r="J286" s="1"/>
      <c r="K286" s="1"/>
      <c r="L286" s="1"/>
      <c r="M286" s="1"/>
      <c r="N286">
        <f>IF('18635'!$G$286&lt;&gt;0,'18635'!$O$286/'18635'!$G$286,"")</f>
      </c>
      <c r="O286">
        <f>SUM('18635'!$H$286:'18635'!$M$286)</f>
        <v>0</v>
      </c>
      <c r="P286" s="1"/>
      <c r="Q286" s="1"/>
      <c r="R286">
        <f>SUM('18635'!$O$286:'18635'!$Q$286)+'18635'!$AF$286</f>
        <v>0</v>
      </c>
      <c r="S286">
        <f>SUM('18635'!$R$286:'18635'!$R$286)</f>
        <v>0</v>
      </c>
      <c r="T286">
        <v>277</v>
      </c>
      <c r="V286" s="1"/>
      <c r="W286" s="1"/>
      <c r="X286" s="1"/>
      <c r="AF286">
        <f>'18635'!$G$286*IF(E286&lt;&gt;"",'18635'!$F$286,0)</f>
        <v>0</v>
      </c>
    </row>
    <row r="287" spans="1:32" ht="12.75">
      <c r="A287">
        <v>278</v>
      </c>
      <c r="B287" s="1"/>
      <c r="C287">
        <f>IF(B287&lt;&gt;"",VLOOKUP(B287,iscritti_18635!$A$2:$G$87,4,FALSE),"")</f>
      </c>
      <c r="D287">
        <f>IF(B287&lt;&gt;"",VLOOKUP(B287,iscritti_18635!$A$2:$G$87,2,FALSE),"")</f>
      </c>
      <c r="E287">
        <f>IF(B287&lt;&gt;"",VLOOKUP(B287,iscritti_18635!$A$2:$G$87,3,FALSE),"")</f>
      </c>
      <c r="F287">
        <f>IF(E287&lt;&gt;"",VLOOKUP(E287,'18635'!$AG$3:'18635'!$AH$6,2,FALSE),"")</f>
      </c>
      <c r="G287">
        <f>COUNTA('18635'!$H$287:'18635'!$M$287)</f>
        <v>0</v>
      </c>
      <c r="H287" s="1"/>
      <c r="I287" s="1"/>
      <c r="J287" s="1"/>
      <c r="K287" s="1"/>
      <c r="L287" s="1"/>
      <c r="M287" s="1"/>
      <c r="N287">
        <f>IF('18635'!$G$287&lt;&gt;0,'18635'!$O$287/'18635'!$G$287,"")</f>
      </c>
      <c r="O287">
        <f>SUM('18635'!$H$287:'18635'!$M$287)</f>
        <v>0</v>
      </c>
      <c r="P287" s="1"/>
      <c r="Q287" s="1"/>
      <c r="R287">
        <f>SUM('18635'!$O$287:'18635'!$Q$287)+'18635'!$AF$287</f>
        <v>0</v>
      </c>
      <c r="S287">
        <f>SUM('18635'!$R$287:'18635'!$R$287)</f>
        <v>0</v>
      </c>
      <c r="T287">
        <v>278</v>
      </c>
      <c r="V287" s="1"/>
      <c r="W287" s="1"/>
      <c r="X287" s="1"/>
      <c r="AF287">
        <f>'18635'!$G$287*IF(E287&lt;&gt;"",'18635'!$F$287,0)</f>
        <v>0</v>
      </c>
    </row>
    <row r="288" spans="1:32" ht="12.75">
      <c r="A288">
        <v>279</v>
      </c>
      <c r="B288" s="1"/>
      <c r="C288">
        <f>IF(B288&lt;&gt;"",VLOOKUP(B288,iscritti_18635!$A$2:$G$87,4,FALSE),"")</f>
      </c>
      <c r="D288">
        <f>IF(B288&lt;&gt;"",VLOOKUP(B288,iscritti_18635!$A$2:$G$87,2,FALSE),"")</f>
      </c>
      <c r="E288">
        <f>IF(B288&lt;&gt;"",VLOOKUP(B288,iscritti_18635!$A$2:$G$87,3,FALSE),"")</f>
      </c>
      <c r="F288">
        <f>IF(E288&lt;&gt;"",VLOOKUP(E288,'18635'!$AG$3:'18635'!$AH$6,2,FALSE),"")</f>
      </c>
      <c r="G288">
        <f>COUNTA('18635'!$H$288:'18635'!$M$288)</f>
        <v>0</v>
      </c>
      <c r="H288" s="1"/>
      <c r="I288" s="1"/>
      <c r="J288" s="1"/>
      <c r="K288" s="1"/>
      <c r="L288" s="1"/>
      <c r="M288" s="1"/>
      <c r="N288">
        <f>IF('18635'!$G$288&lt;&gt;0,'18635'!$O$288/'18635'!$G$288,"")</f>
      </c>
      <c r="O288">
        <f>SUM('18635'!$H$288:'18635'!$M$288)</f>
        <v>0</v>
      </c>
      <c r="P288" s="1"/>
      <c r="Q288" s="1"/>
      <c r="R288">
        <f>SUM('18635'!$O$288:'18635'!$Q$288)+'18635'!$AF$288</f>
        <v>0</v>
      </c>
      <c r="S288">
        <f>SUM('18635'!$R$288:'18635'!$R$288)</f>
        <v>0</v>
      </c>
      <c r="T288">
        <v>279</v>
      </c>
      <c r="V288" s="1"/>
      <c r="W288" s="1"/>
      <c r="X288" s="1"/>
      <c r="AF288">
        <f>'18635'!$G$288*IF(E288&lt;&gt;"",'18635'!$F$288,0)</f>
        <v>0</v>
      </c>
    </row>
    <row r="289" spans="1:32" ht="12.75">
      <c r="A289">
        <v>280</v>
      </c>
      <c r="B289" s="1"/>
      <c r="C289">
        <f>IF(B289&lt;&gt;"",VLOOKUP(B289,iscritti_18635!$A$2:$G$87,4,FALSE),"")</f>
      </c>
      <c r="D289">
        <f>IF(B289&lt;&gt;"",VLOOKUP(B289,iscritti_18635!$A$2:$G$87,2,FALSE),"")</f>
      </c>
      <c r="E289">
        <f>IF(B289&lt;&gt;"",VLOOKUP(B289,iscritti_18635!$A$2:$G$87,3,FALSE),"")</f>
      </c>
      <c r="F289">
        <f>IF(E289&lt;&gt;"",VLOOKUP(E289,'18635'!$AG$3:'18635'!$AH$6,2,FALSE),"")</f>
      </c>
      <c r="G289">
        <f>COUNTA('18635'!$H$289:'18635'!$M$289)</f>
        <v>0</v>
      </c>
      <c r="H289" s="1"/>
      <c r="I289" s="1"/>
      <c r="J289" s="1"/>
      <c r="K289" s="1"/>
      <c r="L289" s="1"/>
      <c r="M289" s="1"/>
      <c r="N289">
        <f>IF('18635'!$G$289&lt;&gt;0,'18635'!$O$289/'18635'!$G$289,"")</f>
      </c>
      <c r="O289">
        <f>SUM('18635'!$H$289:'18635'!$M$289)</f>
        <v>0</v>
      </c>
      <c r="P289" s="1"/>
      <c r="Q289" s="1"/>
      <c r="R289">
        <f>SUM('18635'!$O$289:'18635'!$Q$289)+'18635'!$AF$289</f>
        <v>0</v>
      </c>
      <c r="S289">
        <f>SUM('18635'!$R$289:'18635'!$R$289)</f>
        <v>0</v>
      </c>
      <c r="T289">
        <v>280</v>
      </c>
      <c r="V289" s="1"/>
      <c r="W289" s="1"/>
      <c r="X289" s="1"/>
      <c r="AF289">
        <f>'18635'!$G$289*IF(E289&lt;&gt;"",'18635'!$F$289,0)</f>
        <v>0</v>
      </c>
    </row>
    <row r="290" spans="1:32" ht="12.75">
      <c r="A290">
        <v>281</v>
      </c>
      <c r="B290" s="1"/>
      <c r="C290">
        <f>IF(B290&lt;&gt;"",VLOOKUP(B290,iscritti_18635!$A$2:$G$87,4,FALSE),"")</f>
      </c>
      <c r="D290">
        <f>IF(B290&lt;&gt;"",VLOOKUP(B290,iscritti_18635!$A$2:$G$87,2,FALSE),"")</f>
      </c>
      <c r="E290">
        <f>IF(B290&lt;&gt;"",VLOOKUP(B290,iscritti_18635!$A$2:$G$87,3,FALSE),"")</f>
      </c>
      <c r="F290">
        <f>IF(E290&lt;&gt;"",VLOOKUP(E290,'18635'!$AG$3:'18635'!$AH$6,2,FALSE),"")</f>
      </c>
      <c r="G290">
        <f>COUNTA('18635'!$H$290:'18635'!$M$290)</f>
        <v>0</v>
      </c>
      <c r="H290" s="1"/>
      <c r="I290" s="1"/>
      <c r="J290" s="1"/>
      <c r="K290" s="1"/>
      <c r="L290" s="1"/>
      <c r="M290" s="1"/>
      <c r="N290">
        <f>IF('18635'!$G$290&lt;&gt;0,'18635'!$O$290/'18635'!$G$290,"")</f>
      </c>
      <c r="O290">
        <f>SUM('18635'!$H$290:'18635'!$M$290)</f>
        <v>0</v>
      </c>
      <c r="P290" s="1"/>
      <c r="Q290" s="1"/>
      <c r="R290">
        <f>SUM('18635'!$O$290:'18635'!$Q$290)+'18635'!$AF$290</f>
        <v>0</v>
      </c>
      <c r="S290">
        <f>SUM('18635'!$R$290:'18635'!$R$290)</f>
        <v>0</v>
      </c>
      <c r="T290">
        <v>281</v>
      </c>
      <c r="V290" s="1"/>
      <c r="W290" s="1"/>
      <c r="X290" s="1"/>
      <c r="AF290">
        <f>'18635'!$G$290*IF(E290&lt;&gt;"",'18635'!$F$290,0)</f>
        <v>0</v>
      </c>
    </row>
    <row r="291" spans="1:32" ht="12.75">
      <c r="A291">
        <v>282</v>
      </c>
      <c r="B291" s="1"/>
      <c r="C291">
        <f>IF(B291&lt;&gt;"",VLOOKUP(B291,iscritti_18635!$A$2:$G$87,4,FALSE),"")</f>
      </c>
      <c r="D291">
        <f>IF(B291&lt;&gt;"",VLOOKUP(B291,iscritti_18635!$A$2:$G$87,2,FALSE),"")</f>
      </c>
      <c r="E291">
        <f>IF(B291&lt;&gt;"",VLOOKUP(B291,iscritti_18635!$A$2:$G$87,3,FALSE),"")</f>
      </c>
      <c r="F291">
        <f>IF(E291&lt;&gt;"",VLOOKUP(E291,'18635'!$AG$3:'18635'!$AH$6,2,FALSE),"")</f>
      </c>
      <c r="G291">
        <f>COUNTA('18635'!$H$291:'18635'!$M$291)</f>
        <v>0</v>
      </c>
      <c r="H291" s="1"/>
      <c r="I291" s="1"/>
      <c r="J291" s="1"/>
      <c r="K291" s="1"/>
      <c r="L291" s="1"/>
      <c r="M291" s="1"/>
      <c r="N291">
        <f>IF('18635'!$G$291&lt;&gt;0,'18635'!$O$291/'18635'!$G$291,"")</f>
      </c>
      <c r="O291">
        <f>SUM('18635'!$H$291:'18635'!$M$291)</f>
        <v>0</v>
      </c>
      <c r="P291" s="1"/>
      <c r="Q291" s="1"/>
      <c r="R291">
        <f>SUM('18635'!$O$291:'18635'!$Q$291)+'18635'!$AF$291</f>
        <v>0</v>
      </c>
      <c r="S291">
        <f>SUM('18635'!$R$291:'18635'!$R$291)</f>
        <v>0</v>
      </c>
      <c r="T291">
        <v>282</v>
      </c>
      <c r="V291" s="1"/>
      <c r="W291" s="1"/>
      <c r="X291" s="1"/>
      <c r="AF291">
        <f>'18635'!$G$291*IF(E291&lt;&gt;"",'18635'!$F$291,0)</f>
        <v>0</v>
      </c>
    </row>
    <row r="292" spans="1:32" ht="12.75">
      <c r="A292">
        <v>283</v>
      </c>
      <c r="B292" s="1"/>
      <c r="C292">
        <f>IF(B292&lt;&gt;"",VLOOKUP(B292,iscritti_18635!$A$2:$G$87,4,FALSE),"")</f>
      </c>
      <c r="D292">
        <f>IF(B292&lt;&gt;"",VLOOKUP(B292,iscritti_18635!$A$2:$G$87,2,FALSE),"")</f>
      </c>
      <c r="E292">
        <f>IF(B292&lt;&gt;"",VLOOKUP(B292,iscritti_18635!$A$2:$G$87,3,FALSE),"")</f>
      </c>
      <c r="F292">
        <f>IF(E292&lt;&gt;"",VLOOKUP(E292,'18635'!$AG$3:'18635'!$AH$6,2,FALSE),"")</f>
      </c>
      <c r="G292">
        <f>COUNTA('18635'!$H$292:'18635'!$M$292)</f>
        <v>0</v>
      </c>
      <c r="H292" s="1"/>
      <c r="I292" s="1"/>
      <c r="J292" s="1"/>
      <c r="K292" s="1"/>
      <c r="L292" s="1"/>
      <c r="M292" s="1"/>
      <c r="N292">
        <f>IF('18635'!$G$292&lt;&gt;0,'18635'!$O$292/'18635'!$G$292,"")</f>
      </c>
      <c r="O292">
        <f>SUM('18635'!$H$292:'18635'!$M$292)</f>
        <v>0</v>
      </c>
      <c r="P292" s="1"/>
      <c r="Q292" s="1"/>
      <c r="R292">
        <f>SUM('18635'!$O$292:'18635'!$Q$292)+'18635'!$AF$292</f>
        <v>0</v>
      </c>
      <c r="S292">
        <f>SUM('18635'!$R$292:'18635'!$R$292)</f>
        <v>0</v>
      </c>
      <c r="T292">
        <v>283</v>
      </c>
      <c r="V292" s="1"/>
      <c r="W292" s="1"/>
      <c r="X292" s="1"/>
      <c r="AF292">
        <f>'18635'!$G$292*IF(E292&lt;&gt;"",'18635'!$F$292,0)</f>
        <v>0</v>
      </c>
    </row>
    <row r="293" spans="1:32" ht="12.75">
      <c r="A293">
        <v>284</v>
      </c>
      <c r="B293" s="1"/>
      <c r="C293">
        <f>IF(B293&lt;&gt;"",VLOOKUP(B293,iscritti_18635!$A$2:$G$87,4,FALSE),"")</f>
      </c>
      <c r="D293">
        <f>IF(B293&lt;&gt;"",VLOOKUP(B293,iscritti_18635!$A$2:$G$87,2,FALSE),"")</f>
      </c>
      <c r="E293">
        <f>IF(B293&lt;&gt;"",VLOOKUP(B293,iscritti_18635!$A$2:$G$87,3,FALSE),"")</f>
      </c>
      <c r="F293">
        <f>IF(E293&lt;&gt;"",VLOOKUP(E293,'18635'!$AG$3:'18635'!$AH$6,2,FALSE),"")</f>
      </c>
      <c r="G293">
        <f>COUNTA('18635'!$H$293:'18635'!$M$293)</f>
        <v>0</v>
      </c>
      <c r="H293" s="1"/>
      <c r="I293" s="1"/>
      <c r="J293" s="1"/>
      <c r="K293" s="1"/>
      <c r="L293" s="1"/>
      <c r="M293" s="1"/>
      <c r="N293">
        <f>IF('18635'!$G$293&lt;&gt;0,'18635'!$O$293/'18635'!$G$293,"")</f>
      </c>
      <c r="O293">
        <f>SUM('18635'!$H$293:'18635'!$M$293)</f>
        <v>0</v>
      </c>
      <c r="P293" s="1"/>
      <c r="Q293" s="1"/>
      <c r="R293">
        <f>SUM('18635'!$O$293:'18635'!$Q$293)+'18635'!$AF$293</f>
        <v>0</v>
      </c>
      <c r="S293">
        <f>SUM('18635'!$R$293:'18635'!$R$293)</f>
        <v>0</v>
      </c>
      <c r="T293">
        <v>284</v>
      </c>
      <c r="V293" s="1"/>
      <c r="W293" s="1"/>
      <c r="X293" s="1"/>
      <c r="AF293">
        <f>'18635'!$G$293*IF(E293&lt;&gt;"",'18635'!$F$293,0)</f>
        <v>0</v>
      </c>
    </row>
    <row r="294" spans="1:32" ht="12.75">
      <c r="A294">
        <v>285</v>
      </c>
      <c r="B294" s="1"/>
      <c r="C294">
        <f>IF(B294&lt;&gt;"",VLOOKUP(B294,iscritti_18635!$A$2:$G$87,4,FALSE),"")</f>
      </c>
      <c r="D294">
        <f>IF(B294&lt;&gt;"",VLOOKUP(B294,iscritti_18635!$A$2:$G$87,2,FALSE),"")</f>
      </c>
      <c r="E294">
        <f>IF(B294&lt;&gt;"",VLOOKUP(B294,iscritti_18635!$A$2:$G$87,3,FALSE),"")</f>
      </c>
      <c r="F294">
        <f>IF(E294&lt;&gt;"",VLOOKUP(E294,'18635'!$AG$3:'18635'!$AH$6,2,FALSE),"")</f>
      </c>
      <c r="G294">
        <f>COUNTA('18635'!$H$294:'18635'!$M$294)</f>
        <v>0</v>
      </c>
      <c r="H294" s="1"/>
      <c r="I294" s="1"/>
      <c r="J294" s="1"/>
      <c r="K294" s="1"/>
      <c r="L294" s="1"/>
      <c r="M294" s="1"/>
      <c r="N294">
        <f>IF('18635'!$G$294&lt;&gt;0,'18635'!$O$294/'18635'!$G$294,"")</f>
      </c>
      <c r="O294">
        <f>SUM('18635'!$H$294:'18635'!$M$294)</f>
        <v>0</v>
      </c>
      <c r="P294" s="1"/>
      <c r="Q294" s="1"/>
      <c r="R294">
        <f>SUM('18635'!$O$294:'18635'!$Q$294)+'18635'!$AF$294</f>
        <v>0</v>
      </c>
      <c r="S294">
        <f>SUM('18635'!$R$294:'18635'!$R$294)</f>
        <v>0</v>
      </c>
      <c r="T294">
        <v>285</v>
      </c>
      <c r="V294" s="1"/>
      <c r="W294" s="1"/>
      <c r="X294" s="1"/>
      <c r="AF294">
        <f>'18635'!$G$294*IF(E294&lt;&gt;"",'18635'!$F$294,0)</f>
        <v>0</v>
      </c>
    </row>
    <row r="295" spans="1:32" ht="12.75">
      <c r="A295">
        <v>286</v>
      </c>
      <c r="B295" s="1"/>
      <c r="C295">
        <f>IF(B295&lt;&gt;"",VLOOKUP(B295,iscritti_18635!$A$2:$G$87,4,FALSE),"")</f>
      </c>
      <c r="D295">
        <f>IF(B295&lt;&gt;"",VLOOKUP(B295,iscritti_18635!$A$2:$G$87,2,FALSE),"")</f>
      </c>
      <c r="E295">
        <f>IF(B295&lt;&gt;"",VLOOKUP(B295,iscritti_18635!$A$2:$G$87,3,FALSE),"")</f>
      </c>
      <c r="F295">
        <f>IF(E295&lt;&gt;"",VLOOKUP(E295,'18635'!$AG$3:'18635'!$AH$6,2,FALSE),"")</f>
      </c>
      <c r="G295">
        <f>COUNTA('18635'!$H$295:'18635'!$M$295)</f>
        <v>0</v>
      </c>
      <c r="H295" s="1"/>
      <c r="I295" s="1"/>
      <c r="J295" s="1"/>
      <c r="K295" s="1"/>
      <c r="L295" s="1"/>
      <c r="M295" s="1"/>
      <c r="N295">
        <f>IF('18635'!$G$295&lt;&gt;0,'18635'!$O$295/'18635'!$G$295,"")</f>
      </c>
      <c r="O295">
        <f>SUM('18635'!$H$295:'18635'!$M$295)</f>
        <v>0</v>
      </c>
      <c r="P295" s="1"/>
      <c r="Q295" s="1"/>
      <c r="R295">
        <f>SUM('18635'!$O$295:'18635'!$Q$295)+'18635'!$AF$295</f>
        <v>0</v>
      </c>
      <c r="S295">
        <f>SUM('18635'!$R$295:'18635'!$R$295)</f>
        <v>0</v>
      </c>
      <c r="T295">
        <v>286</v>
      </c>
      <c r="V295" s="1"/>
      <c r="W295" s="1"/>
      <c r="X295" s="1"/>
      <c r="AF295">
        <f>'18635'!$G$295*IF(E295&lt;&gt;"",'18635'!$F$295,0)</f>
        <v>0</v>
      </c>
    </row>
    <row r="296" spans="1:32" ht="12.75">
      <c r="A296">
        <v>287</v>
      </c>
      <c r="B296" s="1"/>
      <c r="C296">
        <f>IF(B296&lt;&gt;"",VLOOKUP(B296,iscritti_18635!$A$2:$G$87,4,FALSE),"")</f>
      </c>
      <c r="D296">
        <f>IF(B296&lt;&gt;"",VLOOKUP(B296,iscritti_18635!$A$2:$G$87,2,FALSE),"")</f>
      </c>
      <c r="E296">
        <f>IF(B296&lt;&gt;"",VLOOKUP(B296,iscritti_18635!$A$2:$G$87,3,FALSE),"")</f>
      </c>
      <c r="F296">
        <f>IF(E296&lt;&gt;"",VLOOKUP(E296,'18635'!$AG$3:'18635'!$AH$6,2,FALSE),"")</f>
      </c>
      <c r="G296">
        <f>COUNTA('18635'!$H$296:'18635'!$M$296)</f>
        <v>0</v>
      </c>
      <c r="H296" s="1"/>
      <c r="I296" s="1"/>
      <c r="J296" s="1"/>
      <c r="K296" s="1"/>
      <c r="L296" s="1"/>
      <c r="M296" s="1"/>
      <c r="N296">
        <f>IF('18635'!$G$296&lt;&gt;0,'18635'!$O$296/'18635'!$G$296,"")</f>
      </c>
      <c r="O296">
        <f>SUM('18635'!$H$296:'18635'!$M$296)</f>
        <v>0</v>
      </c>
      <c r="P296" s="1"/>
      <c r="Q296" s="1"/>
      <c r="R296">
        <f>SUM('18635'!$O$296:'18635'!$Q$296)+'18635'!$AF$296</f>
        <v>0</v>
      </c>
      <c r="S296">
        <f>SUM('18635'!$R$296:'18635'!$R$296)</f>
        <v>0</v>
      </c>
      <c r="T296">
        <v>287</v>
      </c>
      <c r="V296" s="1"/>
      <c r="W296" s="1"/>
      <c r="X296" s="1"/>
      <c r="AF296">
        <f>'18635'!$G$296*IF(E296&lt;&gt;"",'18635'!$F$296,0)</f>
        <v>0</v>
      </c>
    </row>
    <row r="297" spans="1:32" ht="12.75">
      <c r="A297">
        <v>288</v>
      </c>
      <c r="B297" s="1"/>
      <c r="C297">
        <f>IF(B297&lt;&gt;"",VLOOKUP(B297,iscritti_18635!$A$2:$G$87,4,FALSE),"")</f>
      </c>
      <c r="D297">
        <f>IF(B297&lt;&gt;"",VLOOKUP(B297,iscritti_18635!$A$2:$G$87,2,FALSE),"")</f>
      </c>
      <c r="E297">
        <f>IF(B297&lt;&gt;"",VLOOKUP(B297,iscritti_18635!$A$2:$G$87,3,FALSE),"")</f>
      </c>
      <c r="F297">
        <f>IF(E297&lt;&gt;"",VLOOKUP(E297,'18635'!$AG$3:'18635'!$AH$6,2,FALSE),"")</f>
      </c>
      <c r="G297">
        <f>COUNTA('18635'!$H$297:'18635'!$M$297)</f>
        <v>0</v>
      </c>
      <c r="H297" s="1"/>
      <c r="I297" s="1"/>
      <c r="J297" s="1"/>
      <c r="K297" s="1"/>
      <c r="L297" s="1"/>
      <c r="M297" s="1"/>
      <c r="N297">
        <f>IF('18635'!$G$297&lt;&gt;0,'18635'!$O$297/'18635'!$G$297,"")</f>
      </c>
      <c r="O297">
        <f>SUM('18635'!$H$297:'18635'!$M$297)</f>
        <v>0</v>
      </c>
      <c r="P297" s="1"/>
      <c r="Q297" s="1"/>
      <c r="R297">
        <f>SUM('18635'!$O$297:'18635'!$Q$297)+'18635'!$AF$297</f>
        <v>0</v>
      </c>
      <c r="S297">
        <f>SUM('18635'!$R$297:'18635'!$R$297)</f>
        <v>0</v>
      </c>
      <c r="T297">
        <v>288</v>
      </c>
      <c r="V297" s="1"/>
      <c r="W297" s="1"/>
      <c r="X297" s="1"/>
      <c r="AF297">
        <f>'18635'!$G$297*IF(E297&lt;&gt;"",'18635'!$F$297,0)</f>
        <v>0</v>
      </c>
    </row>
    <row r="298" spans="1:32" ht="12.75">
      <c r="A298">
        <v>289</v>
      </c>
      <c r="B298" s="1"/>
      <c r="C298">
        <f>IF(B298&lt;&gt;"",VLOOKUP(B298,iscritti_18635!$A$2:$G$87,4,FALSE),"")</f>
      </c>
      <c r="D298">
        <f>IF(B298&lt;&gt;"",VLOOKUP(B298,iscritti_18635!$A$2:$G$87,2,FALSE),"")</f>
      </c>
      <c r="E298">
        <f>IF(B298&lt;&gt;"",VLOOKUP(B298,iscritti_18635!$A$2:$G$87,3,FALSE),"")</f>
      </c>
      <c r="F298">
        <f>IF(E298&lt;&gt;"",VLOOKUP(E298,'18635'!$AG$3:'18635'!$AH$6,2,FALSE),"")</f>
      </c>
      <c r="G298">
        <f>COUNTA('18635'!$H$298:'18635'!$M$298)</f>
        <v>0</v>
      </c>
      <c r="H298" s="1"/>
      <c r="I298" s="1"/>
      <c r="J298" s="1"/>
      <c r="K298" s="1"/>
      <c r="L298" s="1"/>
      <c r="M298" s="1"/>
      <c r="N298">
        <f>IF('18635'!$G$298&lt;&gt;0,'18635'!$O$298/'18635'!$G$298,"")</f>
      </c>
      <c r="O298">
        <f>SUM('18635'!$H$298:'18635'!$M$298)</f>
        <v>0</v>
      </c>
      <c r="P298" s="1"/>
      <c r="Q298" s="1"/>
      <c r="R298">
        <f>SUM('18635'!$O$298:'18635'!$Q$298)+'18635'!$AF$298</f>
        <v>0</v>
      </c>
      <c r="S298">
        <f>SUM('18635'!$R$298:'18635'!$R$298)</f>
        <v>0</v>
      </c>
      <c r="T298">
        <v>289</v>
      </c>
      <c r="V298" s="1"/>
      <c r="W298" s="1"/>
      <c r="X298" s="1"/>
      <c r="AF298">
        <f>'18635'!$G$298*IF(E298&lt;&gt;"",'18635'!$F$298,0)</f>
        <v>0</v>
      </c>
    </row>
    <row r="299" spans="1:32" ht="12.75">
      <c r="A299">
        <v>290</v>
      </c>
      <c r="B299" s="1"/>
      <c r="C299">
        <f>IF(B299&lt;&gt;"",VLOOKUP(B299,iscritti_18635!$A$2:$G$87,4,FALSE),"")</f>
      </c>
      <c r="D299">
        <f>IF(B299&lt;&gt;"",VLOOKUP(B299,iscritti_18635!$A$2:$G$87,2,FALSE),"")</f>
      </c>
      <c r="E299">
        <f>IF(B299&lt;&gt;"",VLOOKUP(B299,iscritti_18635!$A$2:$G$87,3,FALSE),"")</f>
      </c>
      <c r="F299">
        <f>IF(E299&lt;&gt;"",VLOOKUP(E299,'18635'!$AG$3:'18635'!$AH$6,2,FALSE),"")</f>
      </c>
      <c r="G299">
        <f>COUNTA('18635'!$H$299:'18635'!$M$299)</f>
        <v>0</v>
      </c>
      <c r="H299" s="1"/>
      <c r="I299" s="1"/>
      <c r="J299" s="1"/>
      <c r="K299" s="1"/>
      <c r="L299" s="1"/>
      <c r="M299" s="1"/>
      <c r="N299">
        <f>IF('18635'!$G$299&lt;&gt;0,'18635'!$O$299/'18635'!$G$299,"")</f>
      </c>
      <c r="O299">
        <f>SUM('18635'!$H$299:'18635'!$M$299)</f>
        <v>0</v>
      </c>
      <c r="P299" s="1"/>
      <c r="Q299" s="1"/>
      <c r="R299">
        <f>SUM('18635'!$O$299:'18635'!$Q$299)+'18635'!$AF$299</f>
        <v>0</v>
      </c>
      <c r="S299">
        <f>SUM('18635'!$R$299:'18635'!$R$299)</f>
        <v>0</v>
      </c>
      <c r="T299">
        <v>290</v>
      </c>
      <c r="V299" s="1"/>
      <c r="W299" s="1"/>
      <c r="X299" s="1"/>
      <c r="AF299">
        <f>'18635'!$G$299*IF(E299&lt;&gt;"",'18635'!$F$299,0)</f>
        <v>0</v>
      </c>
    </row>
    <row r="300" spans="1:32" ht="12.75">
      <c r="A300">
        <v>291</v>
      </c>
      <c r="B300" s="1"/>
      <c r="C300">
        <f>IF(B300&lt;&gt;"",VLOOKUP(B300,iscritti_18635!$A$2:$G$87,4,FALSE),"")</f>
      </c>
      <c r="D300">
        <f>IF(B300&lt;&gt;"",VLOOKUP(B300,iscritti_18635!$A$2:$G$87,2,FALSE),"")</f>
      </c>
      <c r="E300">
        <f>IF(B300&lt;&gt;"",VLOOKUP(B300,iscritti_18635!$A$2:$G$87,3,FALSE),"")</f>
      </c>
      <c r="F300">
        <f>IF(E300&lt;&gt;"",VLOOKUP(E300,'18635'!$AG$3:'18635'!$AH$6,2,FALSE),"")</f>
      </c>
      <c r="G300">
        <f>COUNTA('18635'!$H$300:'18635'!$M$300)</f>
        <v>0</v>
      </c>
      <c r="H300" s="1"/>
      <c r="I300" s="1"/>
      <c r="J300" s="1"/>
      <c r="K300" s="1"/>
      <c r="L300" s="1"/>
      <c r="M300" s="1"/>
      <c r="N300">
        <f>IF('18635'!$G$300&lt;&gt;0,'18635'!$O$300/'18635'!$G$300,"")</f>
      </c>
      <c r="O300">
        <f>SUM('18635'!$H$300:'18635'!$M$300)</f>
        <v>0</v>
      </c>
      <c r="P300" s="1"/>
      <c r="Q300" s="1"/>
      <c r="R300">
        <f>SUM('18635'!$O$300:'18635'!$Q$300)+'18635'!$AF$300</f>
        <v>0</v>
      </c>
      <c r="S300">
        <f>SUM('18635'!$R$300:'18635'!$R$300)</f>
        <v>0</v>
      </c>
      <c r="T300">
        <v>291</v>
      </c>
      <c r="V300" s="1"/>
      <c r="W300" s="1"/>
      <c r="X300" s="1"/>
      <c r="AF300">
        <f>'18635'!$G$300*IF(E300&lt;&gt;"",'18635'!$F$300,0)</f>
        <v>0</v>
      </c>
    </row>
    <row r="301" spans="1:32" ht="12.75">
      <c r="A301">
        <v>292</v>
      </c>
      <c r="B301" s="1"/>
      <c r="C301">
        <f>IF(B301&lt;&gt;"",VLOOKUP(B301,iscritti_18635!$A$2:$G$87,4,FALSE),"")</f>
      </c>
      <c r="D301">
        <f>IF(B301&lt;&gt;"",VLOOKUP(B301,iscritti_18635!$A$2:$G$87,2,FALSE),"")</f>
      </c>
      <c r="E301">
        <f>IF(B301&lt;&gt;"",VLOOKUP(B301,iscritti_18635!$A$2:$G$87,3,FALSE),"")</f>
      </c>
      <c r="F301">
        <f>IF(E301&lt;&gt;"",VLOOKUP(E301,'18635'!$AG$3:'18635'!$AH$6,2,FALSE),"")</f>
      </c>
      <c r="G301">
        <f>COUNTA('18635'!$H$301:'18635'!$M$301)</f>
        <v>0</v>
      </c>
      <c r="H301" s="1"/>
      <c r="I301" s="1"/>
      <c r="J301" s="1"/>
      <c r="K301" s="1"/>
      <c r="L301" s="1"/>
      <c r="M301" s="1"/>
      <c r="N301">
        <f>IF('18635'!$G$301&lt;&gt;0,'18635'!$O$301/'18635'!$G$301,"")</f>
      </c>
      <c r="O301">
        <f>SUM('18635'!$H$301:'18635'!$M$301)</f>
        <v>0</v>
      </c>
      <c r="P301" s="1"/>
      <c r="Q301" s="1"/>
      <c r="R301">
        <f>SUM('18635'!$O$301:'18635'!$Q$301)+'18635'!$AF$301</f>
        <v>0</v>
      </c>
      <c r="S301">
        <f>SUM('18635'!$R$301:'18635'!$R$301)</f>
        <v>0</v>
      </c>
      <c r="T301">
        <v>292</v>
      </c>
      <c r="V301" s="1"/>
      <c r="W301" s="1"/>
      <c r="X301" s="1"/>
      <c r="AF301">
        <f>'18635'!$G$301*IF(E301&lt;&gt;"",'18635'!$F$301,0)</f>
        <v>0</v>
      </c>
    </row>
    <row r="302" spans="1:32" ht="12.75">
      <c r="A302">
        <v>293</v>
      </c>
      <c r="B302" s="1"/>
      <c r="C302">
        <f>IF(B302&lt;&gt;"",VLOOKUP(B302,iscritti_18635!$A$2:$G$87,4,FALSE),"")</f>
      </c>
      <c r="D302">
        <f>IF(B302&lt;&gt;"",VLOOKUP(B302,iscritti_18635!$A$2:$G$87,2,FALSE),"")</f>
      </c>
      <c r="E302">
        <f>IF(B302&lt;&gt;"",VLOOKUP(B302,iscritti_18635!$A$2:$G$87,3,FALSE),"")</f>
      </c>
      <c r="F302">
        <f>IF(E302&lt;&gt;"",VLOOKUP(E302,'18635'!$AG$3:'18635'!$AH$6,2,FALSE),"")</f>
      </c>
      <c r="G302">
        <f>COUNTA('18635'!$H$302:'18635'!$M$302)</f>
        <v>0</v>
      </c>
      <c r="H302" s="1"/>
      <c r="I302" s="1"/>
      <c r="J302" s="1"/>
      <c r="K302" s="1"/>
      <c r="L302" s="1"/>
      <c r="M302" s="1"/>
      <c r="N302">
        <f>IF('18635'!$G$302&lt;&gt;0,'18635'!$O$302/'18635'!$G$302,"")</f>
      </c>
      <c r="O302">
        <f>SUM('18635'!$H$302:'18635'!$M$302)</f>
        <v>0</v>
      </c>
      <c r="P302" s="1"/>
      <c r="Q302" s="1"/>
      <c r="R302">
        <f>SUM('18635'!$O$302:'18635'!$Q$302)+'18635'!$AF$302</f>
        <v>0</v>
      </c>
      <c r="S302">
        <f>SUM('18635'!$R$302:'18635'!$R$302)</f>
        <v>0</v>
      </c>
      <c r="T302">
        <v>293</v>
      </c>
      <c r="V302" s="1"/>
      <c r="W302" s="1"/>
      <c r="X302" s="1"/>
      <c r="AF302">
        <f>'18635'!$G$302*IF(E302&lt;&gt;"",'18635'!$F$302,0)</f>
        <v>0</v>
      </c>
    </row>
    <row r="303" spans="1:32" ht="12.75">
      <c r="A303">
        <v>294</v>
      </c>
      <c r="B303" s="1"/>
      <c r="C303">
        <f>IF(B303&lt;&gt;"",VLOOKUP(B303,iscritti_18635!$A$2:$G$87,4,FALSE),"")</f>
      </c>
      <c r="D303">
        <f>IF(B303&lt;&gt;"",VLOOKUP(B303,iscritti_18635!$A$2:$G$87,2,FALSE),"")</f>
      </c>
      <c r="E303">
        <f>IF(B303&lt;&gt;"",VLOOKUP(B303,iscritti_18635!$A$2:$G$87,3,FALSE),"")</f>
      </c>
      <c r="F303">
        <f>IF(E303&lt;&gt;"",VLOOKUP(E303,'18635'!$AG$3:'18635'!$AH$6,2,FALSE),"")</f>
      </c>
      <c r="G303">
        <f>COUNTA('18635'!$H$303:'18635'!$M$303)</f>
        <v>0</v>
      </c>
      <c r="H303" s="1"/>
      <c r="I303" s="1"/>
      <c r="J303" s="1"/>
      <c r="K303" s="1"/>
      <c r="L303" s="1"/>
      <c r="M303" s="1"/>
      <c r="N303">
        <f>IF('18635'!$G$303&lt;&gt;0,'18635'!$O$303/'18635'!$G$303,"")</f>
      </c>
      <c r="O303">
        <f>SUM('18635'!$H$303:'18635'!$M$303)</f>
        <v>0</v>
      </c>
      <c r="P303" s="1"/>
      <c r="Q303" s="1"/>
      <c r="R303">
        <f>SUM('18635'!$O$303:'18635'!$Q$303)+'18635'!$AF$303</f>
        <v>0</v>
      </c>
      <c r="S303">
        <f>SUM('18635'!$R$303:'18635'!$R$303)</f>
        <v>0</v>
      </c>
      <c r="T303">
        <v>294</v>
      </c>
      <c r="V303" s="1"/>
      <c r="W303" s="1"/>
      <c r="X303" s="1"/>
      <c r="AF303">
        <f>'18635'!$G$303*IF(E303&lt;&gt;"",'18635'!$F$303,0)</f>
        <v>0</v>
      </c>
    </row>
    <row r="304" spans="1:32" ht="12.75">
      <c r="A304">
        <v>295</v>
      </c>
      <c r="B304" s="1"/>
      <c r="C304">
        <f>IF(B304&lt;&gt;"",VLOOKUP(B304,iscritti_18635!$A$2:$G$87,4,FALSE),"")</f>
      </c>
      <c r="D304">
        <f>IF(B304&lt;&gt;"",VLOOKUP(B304,iscritti_18635!$A$2:$G$87,2,FALSE),"")</f>
      </c>
      <c r="E304">
        <f>IF(B304&lt;&gt;"",VLOOKUP(B304,iscritti_18635!$A$2:$G$87,3,FALSE),"")</f>
      </c>
      <c r="F304">
        <f>IF(E304&lt;&gt;"",VLOOKUP(E304,'18635'!$AG$3:'18635'!$AH$6,2,FALSE),"")</f>
      </c>
      <c r="G304">
        <f>COUNTA('18635'!$H$304:'18635'!$M$304)</f>
        <v>0</v>
      </c>
      <c r="H304" s="1"/>
      <c r="I304" s="1"/>
      <c r="J304" s="1"/>
      <c r="K304" s="1"/>
      <c r="L304" s="1"/>
      <c r="M304" s="1"/>
      <c r="N304">
        <f>IF('18635'!$G$304&lt;&gt;0,'18635'!$O$304/'18635'!$G$304,"")</f>
      </c>
      <c r="O304">
        <f>SUM('18635'!$H$304:'18635'!$M$304)</f>
        <v>0</v>
      </c>
      <c r="P304" s="1"/>
      <c r="Q304" s="1"/>
      <c r="R304">
        <f>SUM('18635'!$O$304:'18635'!$Q$304)+'18635'!$AF$304</f>
        <v>0</v>
      </c>
      <c r="S304">
        <f>SUM('18635'!$R$304:'18635'!$R$304)</f>
        <v>0</v>
      </c>
      <c r="T304">
        <v>295</v>
      </c>
      <c r="V304" s="1"/>
      <c r="W304" s="1"/>
      <c r="X304" s="1"/>
      <c r="AF304">
        <f>'18635'!$G$304*IF(E304&lt;&gt;"",'18635'!$F$304,0)</f>
        <v>0</v>
      </c>
    </row>
    <row r="305" spans="1:32" ht="12.75">
      <c r="A305">
        <v>296</v>
      </c>
      <c r="B305" s="1"/>
      <c r="C305">
        <f>IF(B305&lt;&gt;"",VLOOKUP(B305,iscritti_18635!$A$2:$G$87,4,FALSE),"")</f>
      </c>
      <c r="D305">
        <f>IF(B305&lt;&gt;"",VLOOKUP(B305,iscritti_18635!$A$2:$G$87,2,FALSE),"")</f>
      </c>
      <c r="E305">
        <f>IF(B305&lt;&gt;"",VLOOKUP(B305,iscritti_18635!$A$2:$G$87,3,FALSE),"")</f>
      </c>
      <c r="F305">
        <f>IF(E305&lt;&gt;"",VLOOKUP(E305,'18635'!$AG$3:'18635'!$AH$6,2,FALSE),"")</f>
      </c>
      <c r="G305">
        <f>COUNTA('18635'!$H$305:'18635'!$M$305)</f>
        <v>0</v>
      </c>
      <c r="H305" s="1"/>
      <c r="I305" s="1"/>
      <c r="J305" s="1"/>
      <c r="K305" s="1"/>
      <c r="L305" s="1"/>
      <c r="M305" s="1"/>
      <c r="N305">
        <f>IF('18635'!$G$305&lt;&gt;0,'18635'!$O$305/'18635'!$G$305,"")</f>
      </c>
      <c r="O305">
        <f>SUM('18635'!$H$305:'18635'!$M$305)</f>
        <v>0</v>
      </c>
      <c r="P305" s="1"/>
      <c r="Q305" s="1"/>
      <c r="R305">
        <f>SUM('18635'!$O$305:'18635'!$Q$305)+'18635'!$AF$305</f>
        <v>0</v>
      </c>
      <c r="S305">
        <f>SUM('18635'!$R$305:'18635'!$R$305)</f>
        <v>0</v>
      </c>
      <c r="T305">
        <v>296</v>
      </c>
      <c r="V305" s="1"/>
      <c r="W305" s="1"/>
      <c r="X305" s="1"/>
      <c r="AF305">
        <f>'18635'!$G$305*IF(E305&lt;&gt;"",'18635'!$F$305,0)</f>
        <v>0</v>
      </c>
    </row>
    <row r="306" spans="1:32" ht="12.75">
      <c r="A306">
        <v>297</v>
      </c>
      <c r="B306" s="1"/>
      <c r="C306">
        <f>IF(B306&lt;&gt;"",VLOOKUP(B306,iscritti_18635!$A$2:$G$87,4,FALSE),"")</f>
      </c>
      <c r="D306">
        <f>IF(B306&lt;&gt;"",VLOOKUP(B306,iscritti_18635!$A$2:$G$87,2,FALSE),"")</f>
      </c>
      <c r="E306">
        <f>IF(B306&lt;&gt;"",VLOOKUP(B306,iscritti_18635!$A$2:$G$87,3,FALSE),"")</f>
      </c>
      <c r="F306">
        <f>IF(E306&lt;&gt;"",VLOOKUP(E306,'18635'!$AG$3:'18635'!$AH$6,2,FALSE),"")</f>
      </c>
      <c r="G306">
        <f>COUNTA('18635'!$H$306:'18635'!$M$306)</f>
        <v>0</v>
      </c>
      <c r="H306" s="1"/>
      <c r="I306" s="1"/>
      <c r="J306" s="1"/>
      <c r="K306" s="1"/>
      <c r="L306" s="1"/>
      <c r="M306" s="1"/>
      <c r="N306">
        <f>IF('18635'!$G$306&lt;&gt;0,'18635'!$O$306/'18635'!$G$306,"")</f>
      </c>
      <c r="O306">
        <f>SUM('18635'!$H$306:'18635'!$M$306)</f>
        <v>0</v>
      </c>
      <c r="P306" s="1"/>
      <c r="Q306" s="1"/>
      <c r="R306">
        <f>SUM('18635'!$O$306:'18635'!$Q$306)+'18635'!$AF$306</f>
        <v>0</v>
      </c>
      <c r="S306">
        <f>SUM('18635'!$R$306:'18635'!$R$306)</f>
        <v>0</v>
      </c>
      <c r="T306">
        <v>297</v>
      </c>
      <c r="V306" s="1"/>
      <c r="W306" s="1"/>
      <c r="X306" s="1"/>
      <c r="AF306">
        <f>'18635'!$G$306*IF(E306&lt;&gt;"",'18635'!$F$306,0)</f>
        <v>0</v>
      </c>
    </row>
    <row r="307" spans="1:32" ht="12.75">
      <c r="A307">
        <v>298</v>
      </c>
      <c r="B307" s="1"/>
      <c r="C307">
        <f>IF(B307&lt;&gt;"",VLOOKUP(B307,iscritti_18635!$A$2:$G$87,4,FALSE),"")</f>
      </c>
      <c r="D307">
        <f>IF(B307&lt;&gt;"",VLOOKUP(B307,iscritti_18635!$A$2:$G$87,2,FALSE),"")</f>
      </c>
      <c r="E307">
        <f>IF(B307&lt;&gt;"",VLOOKUP(B307,iscritti_18635!$A$2:$G$87,3,FALSE),"")</f>
      </c>
      <c r="F307">
        <f>IF(E307&lt;&gt;"",VLOOKUP(E307,'18635'!$AG$3:'18635'!$AH$6,2,FALSE),"")</f>
      </c>
      <c r="G307">
        <f>COUNTA('18635'!$H$307:'18635'!$M$307)</f>
        <v>0</v>
      </c>
      <c r="H307" s="1"/>
      <c r="I307" s="1"/>
      <c r="J307" s="1"/>
      <c r="K307" s="1"/>
      <c r="L307" s="1"/>
      <c r="M307" s="1"/>
      <c r="N307">
        <f>IF('18635'!$G$307&lt;&gt;0,'18635'!$O$307/'18635'!$G$307,"")</f>
      </c>
      <c r="O307">
        <f>SUM('18635'!$H$307:'18635'!$M$307)</f>
        <v>0</v>
      </c>
      <c r="P307" s="1"/>
      <c r="Q307" s="1"/>
      <c r="R307">
        <f>SUM('18635'!$O$307:'18635'!$Q$307)+'18635'!$AF$307</f>
        <v>0</v>
      </c>
      <c r="S307">
        <f>SUM('18635'!$R$307:'18635'!$R$307)</f>
        <v>0</v>
      </c>
      <c r="T307">
        <v>298</v>
      </c>
      <c r="V307" s="1"/>
      <c r="W307" s="1"/>
      <c r="X307" s="1"/>
      <c r="AF307">
        <f>'18635'!$G$307*IF(E307&lt;&gt;"",'18635'!$F$307,0)</f>
        <v>0</v>
      </c>
    </row>
    <row r="308" spans="1:32" ht="12.75">
      <c r="A308">
        <v>299</v>
      </c>
      <c r="B308" s="1"/>
      <c r="C308">
        <f>IF(B308&lt;&gt;"",VLOOKUP(B308,iscritti_18635!$A$2:$G$87,4,FALSE),"")</f>
      </c>
      <c r="D308">
        <f>IF(B308&lt;&gt;"",VLOOKUP(B308,iscritti_18635!$A$2:$G$87,2,FALSE),"")</f>
      </c>
      <c r="E308">
        <f>IF(B308&lt;&gt;"",VLOOKUP(B308,iscritti_18635!$A$2:$G$87,3,FALSE),"")</f>
      </c>
      <c r="F308">
        <f>IF(E308&lt;&gt;"",VLOOKUP(E308,'18635'!$AG$3:'18635'!$AH$6,2,FALSE),"")</f>
      </c>
      <c r="G308">
        <f>COUNTA('18635'!$H$308:'18635'!$M$308)</f>
        <v>0</v>
      </c>
      <c r="H308" s="1"/>
      <c r="I308" s="1"/>
      <c r="J308" s="1"/>
      <c r="K308" s="1"/>
      <c r="L308" s="1"/>
      <c r="M308" s="1"/>
      <c r="N308">
        <f>IF('18635'!$G$308&lt;&gt;0,'18635'!$O$308/'18635'!$G$308,"")</f>
      </c>
      <c r="O308">
        <f>SUM('18635'!$H$308:'18635'!$M$308)</f>
        <v>0</v>
      </c>
      <c r="P308" s="1"/>
      <c r="Q308" s="1"/>
      <c r="R308">
        <f>SUM('18635'!$O$308:'18635'!$Q$308)+'18635'!$AF$308</f>
        <v>0</v>
      </c>
      <c r="S308">
        <f>SUM('18635'!$R$308:'18635'!$R$308)</f>
        <v>0</v>
      </c>
      <c r="T308">
        <v>299</v>
      </c>
      <c r="V308" s="1"/>
      <c r="W308" s="1"/>
      <c r="X308" s="1"/>
      <c r="AF308">
        <f>'18635'!$G$308*IF(E308&lt;&gt;"",'18635'!$F$308,0)</f>
        <v>0</v>
      </c>
    </row>
    <row r="309" spans="1:32" ht="12.75">
      <c r="A309">
        <v>300</v>
      </c>
      <c r="B309" s="1"/>
      <c r="C309">
        <f>IF(B309&lt;&gt;"",VLOOKUP(B309,iscritti_18635!$A$2:$G$87,4,FALSE),"")</f>
      </c>
      <c r="D309">
        <f>IF(B309&lt;&gt;"",VLOOKUP(B309,iscritti_18635!$A$2:$G$87,2,FALSE),"")</f>
      </c>
      <c r="E309">
        <f>IF(B309&lt;&gt;"",VLOOKUP(B309,iscritti_18635!$A$2:$G$87,3,FALSE),"")</f>
      </c>
      <c r="F309">
        <f>IF(E309&lt;&gt;"",VLOOKUP(E309,'18635'!$AG$3:'18635'!$AH$6,2,FALSE),"")</f>
      </c>
      <c r="G309">
        <f>COUNTA('18635'!$H$309:'18635'!$M$309)</f>
        <v>0</v>
      </c>
      <c r="H309" s="1"/>
      <c r="I309" s="1"/>
      <c r="J309" s="1"/>
      <c r="K309" s="1"/>
      <c r="L309" s="1"/>
      <c r="M309" s="1"/>
      <c r="N309">
        <f>IF('18635'!$G$309&lt;&gt;0,'18635'!$O$309/'18635'!$G$309,"")</f>
      </c>
      <c r="O309">
        <f>SUM('18635'!$H$309:'18635'!$M$309)</f>
        <v>0</v>
      </c>
      <c r="P309" s="1"/>
      <c r="Q309" s="1"/>
      <c r="R309">
        <f>SUM('18635'!$O$309:'18635'!$Q$309)+'18635'!$AF$309</f>
        <v>0</v>
      </c>
      <c r="S309">
        <f>SUM('18635'!$R$309:'18635'!$R$309)</f>
        <v>0</v>
      </c>
      <c r="T309">
        <v>300</v>
      </c>
      <c r="V309" s="1"/>
      <c r="W309" s="1"/>
      <c r="X309" s="1"/>
      <c r="AF309">
        <f>'18635'!$G$309*IF(E309&lt;&gt;"",'18635'!$F$309,0)</f>
        <v>0</v>
      </c>
    </row>
    <row r="310" spans="1:32" ht="12.75">
      <c r="A310">
        <v>301</v>
      </c>
      <c r="B310" s="1"/>
      <c r="C310">
        <f>IF(B310&lt;&gt;"",VLOOKUP(B310,iscritti_18635!$A$2:$G$87,4,FALSE),"")</f>
      </c>
      <c r="D310">
        <f>IF(B310&lt;&gt;"",VLOOKUP(B310,iscritti_18635!$A$2:$G$87,2,FALSE),"")</f>
      </c>
      <c r="E310">
        <f>IF(B310&lt;&gt;"",VLOOKUP(B310,iscritti_18635!$A$2:$G$87,3,FALSE),"")</f>
      </c>
      <c r="F310">
        <f>IF(E310&lt;&gt;"",VLOOKUP(E310,'18635'!$AG$3:'18635'!$AH$6,2,FALSE),"")</f>
      </c>
      <c r="G310">
        <f>COUNTA('18635'!$H$310:'18635'!$M$310)</f>
        <v>0</v>
      </c>
      <c r="H310" s="1"/>
      <c r="I310" s="1"/>
      <c r="J310" s="1"/>
      <c r="K310" s="1"/>
      <c r="L310" s="1"/>
      <c r="M310" s="1"/>
      <c r="N310">
        <f>IF('18635'!$G$310&lt;&gt;0,'18635'!$O$310/'18635'!$G$310,"")</f>
      </c>
      <c r="O310">
        <f>SUM('18635'!$H$310:'18635'!$M$310)</f>
        <v>0</v>
      </c>
      <c r="P310" s="1"/>
      <c r="Q310" s="1"/>
      <c r="R310">
        <f>SUM('18635'!$O$310:'18635'!$Q$310)+'18635'!$AF$310</f>
        <v>0</v>
      </c>
      <c r="S310">
        <f>SUM('18635'!$R$310:'18635'!$R$310)</f>
        <v>0</v>
      </c>
      <c r="T310">
        <v>301</v>
      </c>
      <c r="V310" s="1"/>
      <c r="W310" s="1"/>
      <c r="X310" s="1"/>
      <c r="AF310">
        <f>'18635'!$G$310*IF(E310&lt;&gt;"",'18635'!$F$310,0)</f>
        <v>0</v>
      </c>
    </row>
    <row r="311" spans="1:32" ht="12.75">
      <c r="A311">
        <v>302</v>
      </c>
      <c r="B311" s="1"/>
      <c r="C311">
        <f>IF(B311&lt;&gt;"",VLOOKUP(B311,iscritti_18635!$A$2:$G$87,4,FALSE),"")</f>
      </c>
      <c r="D311">
        <f>IF(B311&lt;&gt;"",VLOOKUP(B311,iscritti_18635!$A$2:$G$87,2,FALSE),"")</f>
      </c>
      <c r="E311">
        <f>IF(B311&lt;&gt;"",VLOOKUP(B311,iscritti_18635!$A$2:$G$87,3,FALSE),"")</f>
      </c>
      <c r="F311">
        <f>IF(E311&lt;&gt;"",VLOOKUP(E311,'18635'!$AG$3:'18635'!$AH$6,2,FALSE),"")</f>
      </c>
      <c r="G311">
        <f>COUNTA('18635'!$H$311:'18635'!$M$311)</f>
        <v>0</v>
      </c>
      <c r="H311" s="1"/>
      <c r="I311" s="1"/>
      <c r="J311" s="1"/>
      <c r="K311" s="1"/>
      <c r="L311" s="1"/>
      <c r="M311" s="1"/>
      <c r="N311">
        <f>IF('18635'!$G$311&lt;&gt;0,'18635'!$O$311/'18635'!$G$311,"")</f>
      </c>
      <c r="O311">
        <f>SUM('18635'!$H$311:'18635'!$M$311)</f>
        <v>0</v>
      </c>
      <c r="P311" s="1"/>
      <c r="Q311" s="1"/>
      <c r="R311">
        <f>SUM('18635'!$O$311:'18635'!$Q$311)+'18635'!$AF$311</f>
        <v>0</v>
      </c>
      <c r="S311">
        <f>SUM('18635'!$R$311:'18635'!$R$311)</f>
        <v>0</v>
      </c>
      <c r="T311">
        <v>302</v>
      </c>
      <c r="V311" s="1"/>
      <c r="W311" s="1"/>
      <c r="X311" s="1"/>
      <c r="AF311">
        <f>'18635'!$G$311*IF(E311&lt;&gt;"",'18635'!$F$311,0)</f>
        <v>0</v>
      </c>
    </row>
    <row r="312" spans="1:32" ht="12.75">
      <c r="A312">
        <v>303</v>
      </c>
      <c r="B312" s="1"/>
      <c r="C312">
        <f>IF(B312&lt;&gt;"",VLOOKUP(B312,iscritti_18635!$A$2:$G$87,4,FALSE),"")</f>
      </c>
      <c r="D312">
        <f>IF(B312&lt;&gt;"",VLOOKUP(B312,iscritti_18635!$A$2:$G$87,2,FALSE),"")</f>
      </c>
      <c r="E312">
        <f>IF(B312&lt;&gt;"",VLOOKUP(B312,iscritti_18635!$A$2:$G$87,3,FALSE),"")</f>
      </c>
      <c r="F312">
        <f>IF(E312&lt;&gt;"",VLOOKUP(E312,'18635'!$AG$3:'18635'!$AH$6,2,FALSE),"")</f>
      </c>
      <c r="G312">
        <f>COUNTA('18635'!$H$312:'18635'!$M$312)</f>
        <v>0</v>
      </c>
      <c r="H312" s="1"/>
      <c r="I312" s="1"/>
      <c r="J312" s="1"/>
      <c r="K312" s="1"/>
      <c r="L312" s="1"/>
      <c r="M312" s="1"/>
      <c r="N312">
        <f>IF('18635'!$G$312&lt;&gt;0,'18635'!$O$312/'18635'!$G$312,"")</f>
      </c>
      <c r="O312">
        <f>SUM('18635'!$H$312:'18635'!$M$312)</f>
        <v>0</v>
      </c>
      <c r="P312" s="1"/>
      <c r="Q312" s="1"/>
      <c r="R312">
        <f>SUM('18635'!$O$312:'18635'!$Q$312)+'18635'!$AF$312</f>
        <v>0</v>
      </c>
      <c r="S312">
        <f>SUM('18635'!$R$312:'18635'!$R$312)</f>
        <v>0</v>
      </c>
      <c r="T312">
        <v>303</v>
      </c>
      <c r="V312" s="1"/>
      <c r="W312" s="1"/>
      <c r="X312" s="1"/>
      <c r="AF312">
        <f>'18635'!$G$312*IF(E312&lt;&gt;"",'18635'!$F$312,0)</f>
        <v>0</v>
      </c>
    </row>
    <row r="313" spans="1:32" ht="12.75">
      <c r="A313">
        <v>304</v>
      </c>
      <c r="B313" s="1"/>
      <c r="C313">
        <f>IF(B313&lt;&gt;"",VLOOKUP(B313,iscritti_18635!$A$2:$G$87,4,FALSE),"")</f>
      </c>
      <c r="D313">
        <f>IF(B313&lt;&gt;"",VLOOKUP(B313,iscritti_18635!$A$2:$G$87,2,FALSE),"")</f>
      </c>
      <c r="E313">
        <f>IF(B313&lt;&gt;"",VLOOKUP(B313,iscritti_18635!$A$2:$G$87,3,FALSE),"")</f>
      </c>
      <c r="F313">
        <f>IF(E313&lt;&gt;"",VLOOKUP(E313,'18635'!$AG$3:'18635'!$AH$6,2,FALSE),"")</f>
      </c>
      <c r="G313">
        <f>COUNTA('18635'!$H$313:'18635'!$M$313)</f>
        <v>0</v>
      </c>
      <c r="H313" s="1"/>
      <c r="I313" s="1"/>
      <c r="J313" s="1"/>
      <c r="K313" s="1"/>
      <c r="L313" s="1"/>
      <c r="M313" s="1"/>
      <c r="N313">
        <f>IF('18635'!$G$313&lt;&gt;0,'18635'!$O$313/'18635'!$G$313,"")</f>
      </c>
      <c r="O313">
        <f>SUM('18635'!$H$313:'18635'!$M$313)</f>
        <v>0</v>
      </c>
      <c r="P313" s="1"/>
      <c r="Q313" s="1"/>
      <c r="R313">
        <f>SUM('18635'!$O$313:'18635'!$Q$313)+'18635'!$AF$313</f>
        <v>0</v>
      </c>
      <c r="S313">
        <f>SUM('18635'!$R$313:'18635'!$R$313)</f>
        <v>0</v>
      </c>
      <c r="T313">
        <v>304</v>
      </c>
      <c r="V313" s="1"/>
      <c r="W313" s="1"/>
      <c r="X313" s="1"/>
      <c r="AF313">
        <f>'18635'!$G$313*IF(E313&lt;&gt;"",'18635'!$F$313,0)</f>
        <v>0</v>
      </c>
    </row>
    <row r="314" spans="1:32" ht="12.75">
      <c r="A314">
        <v>305</v>
      </c>
      <c r="B314" s="1"/>
      <c r="C314">
        <f>IF(B314&lt;&gt;"",VLOOKUP(B314,iscritti_18635!$A$2:$G$87,4,FALSE),"")</f>
      </c>
      <c r="D314">
        <f>IF(B314&lt;&gt;"",VLOOKUP(B314,iscritti_18635!$A$2:$G$87,2,FALSE),"")</f>
      </c>
      <c r="E314">
        <f>IF(B314&lt;&gt;"",VLOOKUP(B314,iscritti_18635!$A$2:$G$87,3,FALSE),"")</f>
      </c>
      <c r="F314">
        <f>IF(E314&lt;&gt;"",VLOOKUP(E314,'18635'!$AG$3:'18635'!$AH$6,2,FALSE),"")</f>
      </c>
      <c r="G314">
        <f>COUNTA('18635'!$H$314:'18635'!$M$314)</f>
        <v>0</v>
      </c>
      <c r="H314" s="1"/>
      <c r="I314" s="1"/>
      <c r="J314" s="1"/>
      <c r="K314" s="1"/>
      <c r="L314" s="1"/>
      <c r="M314" s="1"/>
      <c r="N314">
        <f>IF('18635'!$G$314&lt;&gt;0,'18635'!$O$314/'18635'!$G$314,"")</f>
      </c>
      <c r="O314">
        <f>SUM('18635'!$H$314:'18635'!$M$314)</f>
        <v>0</v>
      </c>
      <c r="P314" s="1"/>
      <c r="Q314" s="1"/>
      <c r="R314">
        <f>SUM('18635'!$O$314:'18635'!$Q$314)+'18635'!$AF$314</f>
        <v>0</v>
      </c>
      <c r="S314">
        <f>SUM('18635'!$R$314:'18635'!$R$314)</f>
        <v>0</v>
      </c>
      <c r="T314">
        <v>305</v>
      </c>
      <c r="V314" s="1"/>
      <c r="W314" s="1"/>
      <c r="X314" s="1"/>
      <c r="AF314">
        <f>'18635'!$G$314*IF(E314&lt;&gt;"",'18635'!$F$314,0)</f>
        <v>0</v>
      </c>
    </row>
    <row r="315" spans="1:32" ht="12.75">
      <c r="A315">
        <v>306</v>
      </c>
      <c r="B315" s="1"/>
      <c r="C315">
        <f>IF(B315&lt;&gt;"",VLOOKUP(B315,iscritti_18635!$A$2:$G$87,4,FALSE),"")</f>
      </c>
      <c r="D315">
        <f>IF(B315&lt;&gt;"",VLOOKUP(B315,iscritti_18635!$A$2:$G$87,2,FALSE),"")</f>
      </c>
      <c r="E315">
        <f>IF(B315&lt;&gt;"",VLOOKUP(B315,iscritti_18635!$A$2:$G$87,3,FALSE),"")</f>
      </c>
      <c r="F315">
        <f>IF(E315&lt;&gt;"",VLOOKUP(E315,'18635'!$AG$3:'18635'!$AH$6,2,FALSE),"")</f>
      </c>
      <c r="G315">
        <f>COUNTA('18635'!$H$315:'18635'!$M$315)</f>
        <v>0</v>
      </c>
      <c r="H315" s="1"/>
      <c r="I315" s="1"/>
      <c r="J315" s="1"/>
      <c r="K315" s="1"/>
      <c r="L315" s="1"/>
      <c r="M315" s="1"/>
      <c r="N315">
        <f>IF('18635'!$G$315&lt;&gt;0,'18635'!$O$315/'18635'!$G$315,"")</f>
      </c>
      <c r="O315">
        <f>SUM('18635'!$H$315:'18635'!$M$315)</f>
        <v>0</v>
      </c>
      <c r="P315" s="1"/>
      <c r="Q315" s="1"/>
      <c r="R315">
        <f>SUM('18635'!$O$315:'18635'!$Q$315)+'18635'!$AF$315</f>
        <v>0</v>
      </c>
      <c r="S315">
        <f>SUM('18635'!$R$315:'18635'!$R$315)</f>
        <v>0</v>
      </c>
      <c r="T315">
        <v>306</v>
      </c>
      <c r="V315" s="1"/>
      <c r="W315" s="1"/>
      <c r="X315" s="1"/>
      <c r="AF315">
        <f>'18635'!$G$315*IF(E315&lt;&gt;"",'18635'!$F$315,0)</f>
        <v>0</v>
      </c>
    </row>
    <row r="316" spans="1:32" ht="12.75">
      <c r="A316">
        <v>307</v>
      </c>
      <c r="B316" s="1"/>
      <c r="C316">
        <f>IF(B316&lt;&gt;"",VLOOKUP(B316,iscritti_18635!$A$2:$G$87,4,FALSE),"")</f>
      </c>
      <c r="D316">
        <f>IF(B316&lt;&gt;"",VLOOKUP(B316,iscritti_18635!$A$2:$G$87,2,FALSE),"")</f>
      </c>
      <c r="E316">
        <f>IF(B316&lt;&gt;"",VLOOKUP(B316,iscritti_18635!$A$2:$G$87,3,FALSE),"")</f>
      </c>
      <c r="F316">
        <f>IF(E316&lt;&gt;"",VLOOKUP(E316,'18635'!$AG$3:'18635'!$AH$6,2,FALSE),"")</f>
      </c>
      <c r="G316">
        <f>COUNTA('18635'!$H$316:'18635'!$M$316)</f>
        <v>0</v>
      </c>
      <c r="H316" s="1"/>
      <c r="I316" s="1"/>
      <c r="J316" s="1"/>
      <c r="K316" s="1"/>
      <c r="L316" s="1"/>
      <c r="M316" s="1"/>
      <c r="N316">
        <f>IF('18635'!$G$316&lt;&gt;0,'18635'!$O$316/'18635'!$G$316,"")</f>
      </c>
      <c r="O316">
        <f>SUM('18635'!$H$316:'18635'!$M$316)</f>
        <v>0</v>
      </c>
      <c r="P316" s="1"/>
      <c r="Q316" s="1"/>
      <c r="R316">
        <f>SUM('18635'!$O$316:'18635'!$Q$316)+'18635'!$AF$316</f>
        <v>0</v>
      </c>
      <c r="S316">
        <f>SUM('18635'!$R$316:'18635'!$R$316)</f>
        <v>0</v>
      </c>
      <c r="T316">
        <v>307</v>
      </c>
      <c r="V316" s="1"/>
      <c r="W316" s="1"/>
      <c r="X316" s="1"/>
      <c r="AF316">
        <f>'18635'!$G$316*IF(E316&lt;&gt;"",'18635'!$F$316,0)</f>
        <v>0</v>
      </c>
    </row>
    <row r="317" spans="1:32" ht="12.75">
      <c r="A317">
        <v>308</v>
      </c>
      <c r="B317" s="1"/>
      <c r="C317">
        <f>IF(B317&lt;&gt;"",VLOOKUP(B317,iscritti_18635!$A$2:$G$87,4,FALSE),"")</f>
      </c>
      <c r="D317">
        <f>IF(B317&lt;&gt;"",VLOOKUP(B317,iscritti_18635!$A$2:$G$87,2,FALSE),"")</f>
      </c>
      <c r="E317">
        <f>IF(B317&lt;&gt;"",VLOOKUP(B317,iscritti_18635!$A$2:$G$87,3,FALSE),"")</f>
      </c>
      <c r="F317">
        <f>IF(E317&lt;&gt;"",VLOOKUP(E317,'18635'!$AG$3:'18635'!$AH$6,2,FALSE),"")</f>
      </c>
      <c r="G317">
        <f>COUNTA('18635'!$H$317:'18635'!$M$317)</f>
        <v>0</v>
      </c>
      <c r="H317" s="1"/>
      <c r="I317" s="1"/>
      <c r="J317" s="1"/>
      <c r="K317" s="1"/>
      <c r="L317" s="1"/>
      <c r="M317" s="1"/>
      <c r="N317">
        <f>IF('18635'!$G$317&lt;&gt;0,'18635'!$O$317/'18635'!$G$317,"")</f>
      </c>
      <c r="O317">
        <f>SUM('18635'!$H$317:'18635'!$M$317)</f>
        <v>0</v>
      </c>
      <c r="P317" s="1"/>
      <c r="Q317" s="1"/>
      <c r="R317">
        <f>SUM('18635'!$O$317:'18635'!$Q$317)+'18635'!$AF$317</f>
        <v>0</v>
      </c>
      <c r="S317">
        <f>SUM('18635'!$R$317:'18635'!$R$317)</f>
        <v>0</v>
      </c>
      <c r="T317">
        <v>308</v>
      </c>
      <c r="V317" s="1"/>
      <c r="W317" s="1"/>
      <c r="X317" s="1"/>
      <c r="AF317">
        <f>'18635'!$G$317*IF(E317&lt;&gt;"",'18635'!$F$317,0)</f>
        <v>0</v>
      </c>
    </row>
    <row r="318" spans="1:32" ht="12.75">
      <c r="A318">
        <v>309</v>
      </c>
      <c r="B318" s="1"/>
      <c r="C318">
        <f>IF(B318&lt;&gt;"",VLOOKUP(B318,iscritti_18635!$A$2:$G$87,4,FALSE),"")</f>
      </c>
      <c r="D318">
        <f>IF(B318&lt;&gt;"",VLOOKUP(B318,iscritti_18635!$A$2:$G$87,2,FALSE),"")</f>
      </c>
      <c r="E318">
        <f>IF(B318&lt;&gt;"",VLOOKUP(B318,iscritti_18635!$A$2:$G$87,3,FALSE),"")</f>
      </c>
      <c r="F318">
        <f>IF(E318&lt;&gt;"",VLOOKUP(E318,'18635'!$AG$3:'18635'!$AH$6,2,FALSE),"")</f>
      </c>
      <c r="G318">
        <f>COUNTA('18635'!$H$318:'18635'!$M$318)</f>
        <v>0</v>
      </c>
      <c r="H318" s="1"/>
      <c r="I318" s="1"/>
      <c r="J318" s="1"/>
      <c r="K318" s="1"/>
      <c r="L318" s="1"/>
      <c r="M318" s="1"/>
      <c r="N318">
        <f>IF('18635'!$G$318&lt;&gt;0,'18635'!$O$318/'18635'!$G$318,"")</f>
      </c>
      <c r="O318">
        <f>SUM('18635'!$H$318:'18635'!$M$318)</f>
        <v>0</v>
      </c>
      <c r="P318" s="1"/>
      <c r="Q318" s="1"/>
      <c r="R318">
        <f>SUM('18635'!$O$318:'18635'!$Q$318)+'18635'!$AF$318</f>
        <v>0</v>
      </c>
      <c r="S318">
        <f>SUM('18635'!$R$318:'18635'!$R$318)</f>
        <v>0</v>
      </c>
      <c r="T318">
        <v>309</v>
      </c>
      <c r="V318" s="1"/>
      <c r="W318" s="1"/>
      <c r="X318" s="1"/>
      <c r="AF318">
        <f>'18635'!$G$318*IF(E318&lt;&gt;"",'18635'!$F$318,0)</f>
        <v>0</v>
      </c>
    </row>
    <row r="319" spans="1:32" ht="12.75">
      <c r="A319">
        <v>310</v>
      </c>
      <c r="B319" s="1"/>
      <c r="C319">
        <f>IF(B319&lt;&gt;"",VLOOKUP(B319,iscritti_18635!$A$2:$G$87,4,FALSE),"")</f>
      </c>
      <c r="D319">
        <f>IF(B319&lt;&gt;"",VLOOKUP(B319,iscritti_18635!$A$2:$G$87,2,FALSE),"")</f>
      </c>
      <c r="E319">
        <f>IF(B319&lt;&gt;"",VLOOKUP(B319,iscritti_18635!$A$2:$G$87,3,FALSE),"")</f>
      </c>
      <c r="F319">
        <f>IF(E319&lt;&gt;"",VLOOKUP(E319,'18635'!$AG$3:'18635'!$AH$6,2,FALSE),"")</f>
      </c>
      <c r="G319">
        <f>COUNTA('18635'!$H$319:'18635'!$M$319)</f>
        <v>0</v>
      </c>
      <c r="H319" s="1"/>
      <c r="I319" s="1"/>
      <c r="J319" s="1"/>
      <c r="K319" s="1"/>
      <c r="L319" s="1"/>
      <c r="M319" s="1"/>
      <c r="N319">
        <f>IF('18635'!$G$319&lt;&gt;0,'18635'!$O$319/'18635'!$G$319,"")</f>
      </c>
      <c r="O319">
        <f>SUM('18635'!$H$319:'18635'!$M$319)</f>
        <v>0</v>
      </c>
      <c r="P319" s="1"/>
      <c r="Q319" s="1"/>
      <c r="R319">
        <f>SUM('18635'!$O$319:'18635'!$Q$319)+'18635'!$AF$319</f>
        <v>0</v>
      </c>
      <c r="S319">
        <f>SUM('18635'!$R$319:'18635'!$R$319)</f>
        <v>0</v>
      </c>
      <c r="T319">
        <v>310</v>
      </c>
      <c r="V319" s="1"/>
      <c r="W319" s="1"/>
      <c r="X319" s="1"/>
      <c r="AF319">
        <f>'18635'!$G$319*IF(E319&lt;&gt;"",'18635'!$F$319,0)</f>
        <v>0</v>
      </c>
    </row>
    <row r="320" spans="1:32" ht="12.75">
      <c r="A320">
        <v>311</v>
      </c>
      <c r="B320" s="1"/>
      <c r="C320">
        <f>IF(B320&lt;&gt;"",VLOOKUP(B320,iscritti_18635!$A$2:$G$87,4,FALSE),"")</f>
      </c>
      <c r="D320">
        <f>IF(B320&lt;&gt;"",VLOOKUP(B320,iscritti_18635!$A$2:$G$87,2,FALSE),"")</f>
      </c>
      <c r="E320">
        <f>IF(B320&lt;&gt;"",VLOOKUP(B320,iscritti_18635!$A$2:$G$87,3,FALSE),"")</f>
      </c>
      <c r="F320">
        <f>IF(E320&lt;&gt;"",VLOOKUP(E320,'18635'!$AG$3:'18635'!$AH$6,2,FALSE),"")</f>
      </c>
      <c r="G320">
        <f>COUNTA('18635'!$H$320:'18635'!$M$320)</f>
        <v>0</v>
      </c>
      <c r="H320" s="1"/>
      <c r="I320" s="1"/>
      <c r="J320" s="1"/>
      <c r="K320" s="1"/>
      <c r="L320" s="1"/>
      <c r="M320" s="1"/>
      <c r="N320">
        <f>IF('18635'!$G$320&lt;&gt;0,'18635'!$O$320/'18635'!$G$320,"")</f>
      </c>
      <c r="O320">
        <f>SUM('18635'!$H$320:'18635'!$M$320)</f>
        <v>0</v>
      </c>
      <c r="P320" s="1"/>
      <c r="Q320" s="1"/>
      <c r="R320">
        <f>SUM('18635'!$O$320:'18635'!$Q$320)+'18635'!$AF$320</f>
        <v>0</v>
      </c>
      <c r="S320">
        <f>SUM('18635'!$R$320:'18635'!$R$320)</f>
        <v>0</v>
      </c>
      <c r="T320">
        <v>311</v>
      </c>
      <c r="V320" s="1"/>
      <c r="W320" s="1"/>
      <c r="X320" s="1"/>
      <c r="AF320">
        <f>'18635'!$G$320*IF(E320&lt;&gt;"",'18635'!$F$320,0)</f>
        <v>0</v>
      </c>
    </row>
    <row r="321" spans="1:32" ht="12.75">
      <c r="A321">
        <v>312</v>
      </c>
      <c r="B321" s="1"/>
      <c r="C321">
        <f>IF(B321&lt;&gt;"",VLOOKUP(B321,iscritti_18635!$A$2:$G$87,4,FALSE),"")</f>
      </c>
      <c r="D321">
        <f>IF(B321&lt;&gt;"",VLOOKUP(B321,iscritti_18635!$A$2:$G$87,2,FALSE),"")</f>
      </c>
      <c r="E321">
        <f>IF(B321&lt;&gt;"",VLOOKUP(B321,iscritti_18635!$A$2:$G$87,3,FALSE),"")</f>
      </c>
      <c r="F321">
        <f>IF(E321&lt;&gt;"",VLOOKUP(E321,'18635'!$AG$3:'18635'!$AH$6,2,FALSE),"")</f>
      </c>
      <c r="G321">
        <f>COUNTA('18635'!$H$321:'18635'!$M$321)</f>
        <v>0</v>
      </c>
      <c r="H321" s="1"/>
      <c r="I321" s="1"/>
      <c r="J321" s="1"/>
      <c r="K321" s="1"/>
      <c r="L321" s="1"/>
      <c r="M321" s="1"/>
      <c r="N321">
        <f>IF('18635'!$G$321&lt;&gt;0,'18635'!$O$321/'18635'!$G$321,"")</f>
      </c>
      <c r="O321">
        <f>SUM('18635'!$H$321:'18635'!$M$321)</f>
        <v>0</v>
      </c>
      <c r="P321" s="1"/>
      <c r="Q321" s="1"/>
      <c r="R321">
        <f>SUM('18635'!$O$321:'18635'!$Q$321)+'18635'!$AF$321</f>
        <v>0</v>
      </c>
      <c r="S321">
        <f>SUM('18635'!$R$321:'18635'!$R$321)</f>
        <v>0</v>
      </c>
      <c r="T321">
        <v>312</v>
      </c>
      <c r="V321" s="1"/>
      <c r="W321" s="1"/>
      <c r="X321" s="1"/>
      <c r="AF321">
        <f>'18635'!$G$321*IF(E321&lt;&gt;"",'18635'!$F$321,0)</f>
        <v>0</v>
      </c>
    </row>
    <row r="322" spans="1:32" ht="12.75">
      <c r="A322">
        <v>313</v>
      </c>
      <c r="B322" s="1"/>
      <c r="C322">
        <f>IF(B322&lt;&gt;"",VLOOKUP(B322,iscritti_18635!$A$2:$G$87,4,FALSE),"")</f>
      </c>
      <c r="D322">
        <f>IF(B322&lt;&gt;"",VLOOKUP(B322,iscritti_18635!$A$2:$G$87,2,FALSE),"")</f>
      </c>
      <c r="E322">
        <f>IF(B322&lt;&gt;"",VLOOKUP(B322,iscritti_18635!$A$2:$G$87,3,FALSE),"")</f>
      </c>
      <c r="F322">
        <f>IF(E322&lt;&gt;"",VLOOKUP(E322,'18635'!$AG$3:'18635'!$AH$6,2,FALSE),"")</f>
      </c>
      <c r="G322">
        <f>COUNTA('18635'!$H$322:'18635'!$M$322)</f>
        <v>0</v>
      </c>
      <c r="H322" s="1"/>
      <c r="I322" s="1"/>
      <c r="J322" s="1"/>
      <c r="K322" s="1"/>
      <c r="L322" s="1"/>
      <c r="M322" s="1"/>
      <c r="N322">
        <f>IF('18635'!$G$322&lt;&gt;0,'18635'!$O$322/'18635'!$G$322,"")</f>
      </c>
      <c r="O322">
        <f>SUM('18635'!$H$322:'18635'!$M$322)</f>
        <v>0</v>
      </c>
      <c r="P322" s="1"/>
      <c r="Q322" s="1"/>
      <c r="R322">
        <f>SUM('18635'!$O$322:'18635'!$Q$322)+'18635'!$AF$322</f>
        <v>0</v>
      </c>
      <c r="S322">
        <f>SUM('18635'!$R$322:'18635'!$R$322)</f>
        <v>0</v>
      </c>
      <c r="T322">
        <v>313</v>
      </c>
      <c r="V322" s="1"/>
      <c r="W322" s="1"/>
      <c r="X322" s="1"/>
      <c r="AF322">
        <f>'18635'!$G$322*IF(E322&lt;&gt;"",'18635'!$F$322,0)</f>
        <v>0</v>
      </c>
    </row>
    <row r="323" spans="1:32" ht="12.75">
      <c r="A323">
        <v>314</v>
      </c>
      <c r="B323" s="1"/>
      <c r="C323">
        <f>IF(B323&lt;&gt;"",VLOOKUP(B323,iscritti_18635!$A$2:$G$87,4,FALSE),"")</f>
      </c>
      <c r="D323">
        <f>IF(B323&lt;&gt;"",VLOOKUP(B323,iscritti_18635!$A$2:$G$87,2,FALSE),"")</f>
      </c>
      <c r="E323">
        <f>IF(B323&lt;&gt;"",VLOOKUP(B323,iscritti_18635!$A$2:$G$87,3,FALSE),"")</f>
      </c>
      <c r="F323">
        <f>IF(E323&lt;&gt;"",VLOOKUP(E323,'18635'!$AG$3:'18635'!$AH$6,2,FALSE),"")</f>
      </c>
      <c r="G323">
        <f>COUNTA('18635'!$H$323:'18635'!$M$323)</f>
        <v>0</v>
      </c>
      <c r="H323" s="1"/>
      <c r="I323" s="1"/>
      <c r="J323" s="1"/>
      <c r="K323" s="1"/>
      <c r="L323" s="1"/>
      <c r="M323" s="1"/>
      <c r="N323">
        <f>IF('18635'!$G$323&lt;&gt;0,'18635'!$O$323/'18635'!$G$323,"")</f>
      </c>
      <c r="O323">
        <f>SUM('18635'!$H$323:'18635'!$M$323)</f>
        <v>0</v>
      </c>
      <c r="P323" s="1"/>
      <c r="Q323" s="1"/>
      <c r="R323">
        <f>SUM('18635'!$O$323:'18635'!$Q$323)+'18635'!$AF$323</f>
        <v>0</v>
      </c>
      <c r="S323">
        <f>SUM('18635'!$R$323:'18635'!$R$323)</f>
        <v>0</v>
      </c>
      <c r="T323">
        <v>314</v>
      </c>
      <c r="V323" s="1"/>
      <c r="W323" s="1"/>
      <c r="X323" s="1"/>
      <c r="AF323">
        <f>'18635'!$G$323*IF(E323&lt;&gt;"",'18635'!$F$323,0)</f>
        <v>0</v>
      </c>
    </row>
    <row r="324" spans="1:32" ht="12.75">
      <c r="A324">
        <v>315</v>
      </c>
      <c r="B324" s="1"/>
      <c r="C324">
        <f>IF(B324&lt;&gt;"",VLOOKUP(B324,iscritti_18635!$A$2:$G$87,4,FALSE),"")</f>
      </c>
      <c r="D324">
        <f>IF(B324&lt;&gt;"",VLOOKUP(B324,iscritti_18635!$A$2:$G$87,2,FALSE),"")</f>
      </c>
      <c r="E324">
        <f>IF(B324&lt;&gt;"",VLOOKUP(B324,iscritti_18635!$A$2:$G$87,3,FALSE),"")</f>
      </c>
      <c r="F324">
        <f>IF(E324&lt;&gt;"",VLOOKUP(E324,'18635'!$AG$3:'18635'!$AH$6,2,FALSE),"")</f>
      </c>
      <c r="G324">
        <f>COUNTA('18635'!$H$324:'18635'!$M$324)</f>
        <v>0</v>
      </c>
      <c r="H324" s="1"/>
      <c r="I324" s="1"/>
      <c r="J324" s="1"/>
      <c r="K324" s="1"/>
      <c r="L324" s="1"/>
      <c r="M324" s="1"/>
      <c r="N324">
        <f>IF('18635'!$G$324&lt;&gt;0,'18635'!$O$324/'18635'!$G$324,"")</f>
      </c>
      <c r="O324">
        <f>SUM('18635'!$H$324:'18635'!$M$324)</f>
        <v>0</v>
      </c>
      <c r="P324" s="1"/>
      <c r="Q324" s="1"/>
      <c r="R324">
        <f>SUM('18635'!$O$324:'18635'!$Q$324)+'18635'!$AF$324</f>
        <v>0</v>
      </c>
      <c r="S324">
        <f>SUM('18635'!$R$324:'18635'!$R$324)</f>
        <v>0</v>
      </c>
      <c r="T324">
        <v>315</v>
      </c>
      <c r="V324" s="1"/>
      <c r="W324" s="1"/>
      <c r="X324" s="1"/>
      <c r="AF324">
        <f>'18635'!$G$324*IF(E324&lt;&gt;"",'18635'!$F$324,0)</f>
        <v>0</v>
      </c>
    </row>
    <row r="325" spans="1:32" ht="12.75">
      <c r="A325">
        <v>316</v>
      </c>
      <c r="B325" s="1"/>
      <c r="C325">
        <f>IF(B325&lt;&gt;"",VLOOKUP(B325,iscritti_18635!$A$2:$G$87,4,FALSE),"")</f>
      </c>
      <c r="D325">
        <f>IF(B325&lt;&gt;"",VLOOKUP(B325,iscritti_18635!$A$2:$G$87,2,FALSE),"")</f>
      </c>
      <c r="E325">
        <f>IF(B325&lt;&gt;"",VLOOKUP(B325,iscritti_18635!$A$2:$G$87,3,FALSE),"")</f>
      </c>
      <c r="F325">
        <f>IF(E325&lt;&gt;"",VLOOKUP(E325,'18635'!$AG$3:'18635'!$AH$6,2,FALSE),"")</f>
      </c>
      <c r="G325">
        <f>COUNTA('18635'!$H$325:'18635'!$M$325)</f>
        <v>0</v>
      </c>
      <c r="H325" s="1"/>
      <c r="I325" s="1"/>
      <c r="J325" s="1"/>
      <c r="K325" s="1"/>
      <c r="L325" s="1"/>
      <c r="M325" s="1"/>
      <c r="N325">
        <f>IF('18635'!$G$325&lt;&gt;0,'18635'!$O$325/'18635'!$G$325,"")</f>
      </c>
      <c r="O325">
        <f>SUM('18635'!$H$325:'18635'!$M$325)</f>
        <v>0</v>
      </c>
      <c r="P325" s="1"/>
      <c r="Q325" s="1"/>
      <c r="R325">
        <f>SUM('18635'!$O$325:'18635'!$Q$325)+'18635'!$AF$325</f>
        <v>0</v>
      </c>
      <c r="S325">
        <f>SUM('18635'!$R$325:'18635'!$R$325)</f>
        <v>0</v>
      </c>
      <c r="T325">
        <v>316</v>
      </c>
      <c r="V325" s="1"/>
      <c r="W325" s="1"/>
      <c r="X325" s="1"/>
      <c r="AF325">
        <f>'18635'!$G$325*IF(E325&lt;&gt;"",'18635'!$F$325,0)</f>
        <v>0</v>
      </c>
    </row>
    <row r="326" spans="1:32" ht="12.75">
      <c r="A326">
        <v>317</v>
      </c>
      <c r="B326" s="1"/>
      <c r="C326">
        <f>IF(B326&lt;&gt;"",VLOOKUP(B326,iscritti_18635!$A$2:$G$87,4,FALSE),"")</f>
      </c>
      <c r="D326">
        <f>IF(B326&lt;&gt;"",VLOOKUP(B326,iscritti_18635!$A$2:$G$87,2,FALSE),"")</f>
      </c>
      <c r="E326">
        <f>IF(B326&lt;&gt;"",VLOOKUP(B326,iscritti_18635!$A$2:$G$87,3,FALSE),"")</f>
      </c>
      <c r="F326">
        <f>IF(E326&lt;&gt;"",VLOOKUP(E326,'18635'!$AG$3:'18635'!$AH$6,2,FALSE),"")</f>
      </c>
      <c r="G326">
        <f>COUNTA('18635'!$H$326:'18635'!$M$326)</f>
        <v>0</v>
      </c>
      <c r="H326" s="1"/>
      <c r="I326" s="1"/>
      <c r="J326" s="1"/>
      <c r="K326" s="1"/>
      <c r="L326" s="1"/>
      <c r="M326" s="1"/>
      <c r="N326">
        <f>IF('18635'!$G$326&lt;&gt;0,'18635'!$O$326/'18635'!$G$326,"")</f>
      </c>
      <c r="O326">
        <f>SUM('18635'!$H$326:'18635'!$M$326)</f>
        <v>0</v>
      </c>
      <c r="P326" s="1"/>
      <c r="Q326" s="1"/>
      <c r="R326">
        <f>SUM('18635'!$O$326:'18635'!$Q$326)+'18635'!$AF$326</f>
        <v>0</v>
      </c>
      <c r="S326">
        <f>SUM('18635'!$R$326:'18635'!$R$326)</f>
        <v>0</v>
      </c>
      <c r="T326">
        <v>317</v>
      </c>
      <c r="V326" s="1"/>
      <c r="W326" s="1"/>
      <c r="X326" s="1"/>
      <c r="AF326">
        <f>'18635'!$G$326*IF(E326&lt;&gt;"",'18635'!$F$326,0)</f>
        <v>0</v>
      </c>
    </row>
    <row r="327" spans="1:32" ht="12.75">
      <c r="A327">
        <v>318</v>
      </c>
      <c r="B327" s="1"/>
      <c r="C327">
        <f>IF(B327&lt;&gt;"",VLOOKUP(B327,iscritti_18635!$A$2:$G$87,4,FALSE),"")</f>
      </c>
      <c r="D327">
        <f>IF(B327&lt;&gt;"",VLOOKUP(B327,iscritti_18635!$A$2:$G$87,2,FALSE),"")</f>
      </c>
      <c r="E327">
        <f>IF(B327&lt;&gt;"",VLOOKUP(B327,iscritti_18635!$A$2:$G$87,3,FALSE),"")</f>
      </c>
      <c r="F327">
        <f>IF(E327&lt;&gt;"",VLOOKUP(E327,'18635'!$AG$3:'18635'!$AH$6,2,FALSE),"")</f>
      </c>
      <c r="G327">
        <f>COUNTA('18635'!$H$327:'18635'!$M$327)</f>
        <v>0</v>
      </c>
      <c r="H327" s="1"/>
      <c r="I327" s="1"/>
      <c r="J327" s="1"/>
      <c r="K327" s="1"/>
      <c r="L327" s="1"/>
      <c r="M327" s="1"/>
      <c r="N327">
        <f>IF('18635'!$G$327&lt;&gt;0,'18635'!$O$327/'18635'!$G$327,"")</f>
      </c>
      <c r="O327">
        <f>SUM('18635'!$H$327:'18635'!$M$327)</f>
        <v>0</v>
      </c>
      <c r="P327" s="1"/>
      <c r="Q327" s="1"/>
      <c r="R327">
        <f>SUM('18635'!$O$327:'18635'!$Q$327)+'18635'!$AF$327</f>
        <v>0</v>
      </c>
      <c r="S327">
        <f>SUM('18635'!$R$327:'18635'!$R$327)</f>
        <v>0</v>
      </c>
      <c r="T327">
        <v>318</v>
      </c>
      <c r="V327" s="1"/>
      <c r="W327" s="1"/>
      <c r="X327" s="1"/>
      <c r="AF327">
        <f>'18635'!$G$327*IF(E327&lt;&gt;"",'18635'!$F$327,0)</f>
        <v>0</v>
      </c>
    </row>
    <row r="328" spans="1:32" ht="12.75">
      <c r="A328">
        <v>319</v>
      </c>
      <c r="B328" s="1"/>
      <c r="C328">
        <f>IF(B328&lt;&gt;"",VLOOKUP(B328,iscritti_18635!$A$2:$G$87,4,FALSE),"")</f>
      </c>
      <c r="D328">
        <f>IF(B328&lt;&gt;"",VLOOKUP(B328,iscritti_18635!$A$2:$G$87,2,FALSE),"")</f>
      </c>
      <c r="E328">
        <f>IF(B328&lt;&gt;"",VLOOKUP(B328,iscritti_18635!$A$2:$G$87,3,FALSE),"")</f>
      </c>
      <c r="F328">
        <f>IF(E328&lt;&gt;"",VLOOKUP(E328,'18635'!$AG$3:'18635'!$AH$6,2,FALSE),"")</f>
      </c>
      <c r="G328">
        <f>COUNTA('18635'!$H$328:'18635'!$M$328)</f>
        <v>0</v>
      </c>
      <c r="H328" s="1"/>
      <c r="I328" s="1"/>
      <c r="J328" s="1"/>
      <c r="K328" s="1"/>
      <c r="L328" s="1"/>
      <c r="M328" s="1"/>
      <c r="N328">
        <f>IF('18635'!$G$328&lt;&gt;0,'18635'!$O$328/'18635'!$G$328,"")</f>
      </c>
      <c r="O328">
        <f>SUM('18635'!$H$328:'18635'!$M$328)</f>
        <v>0</v>
      </c>
      <c r="P328" s="1"/>
      <c r="Q328" s="1"/>
      <c r="R328">
        <f>SUM('18635'!$O$328:'18635'!$Q$328)+'18635'!$AF$328</f>
        <v>0</v>
      </c>
      <c r="S328">
        <f>SUM('18635'!$R$328:'18635'!$R$328)</f>
        <v>0</v>
      </c>
      <c r="T328">
        <v>319</v>
      </c>
      <c r="V328" s="1"/>
      <c r="W328" s="1"/>
      <c r="X328" s="1"/>
      <c r="AF328">
        <f>'18635'!$G$328*IF(E328&lt;&gt;"",'18635'!$F$328,0)</f>
        <v>0</v>
      </c>
    </row>
    <row r="329" spans="1:32" ht="12.75">
      <c r="A329">
        <v>320</v>
      </c>
      <c r="B329" s="1"/>
      <c r="C329">
        <f>IF(B329&lt;&gt;"",VLOOKUP(B329,iscritti_18635!$A$2:$G$87,4,FALSE),"")</f>
      </c>
      <c r="D329">
        <f>IF(B329&lt;&gt;"",VLOOKUP(B329,iscritti_18635!$A$2:$G$87,2,FALSE),"")</f>
      </c>
      <c r="E329">
        <f>IF(B329&lt;&gt;"",VLOOKUP(B329,iscritti_18635!$A$2:$G$87,3,FALSE),"")</f>
      </c>
      <c r="F329">
        <f>IF(E329&lt;&gt;"",VLOOKUP(E329,'18635'!$AG$3:'18635'!$AH$6,2,FALSE),"")</f>
      </c>
      <c r="G329">
        <f>COUNTA('18635'!$H$329:'18635'!$M$329)</f>
        <v>0</v>
      </c>
      <c r="H329" s="1"/>
      <c r="I329" s="1"/>
      <c r="J329" s="1"/>
      <c r="K329" s="1"/>
      <c r="L329" s="1"/>
      <c r="M329" s="1"/>
      <c r="N329">
        <f>IF('18635'!$G$329&lt;&gt;0,'18635'!$O$329/'18635'!$G$329,"")</f>
      </c>
      <c r="O329">
        <f>SUM('18635'!$H$329:'18635'!$M$329)</f>
        <v>0</v>
      </c>
      <c r="P329" s="1"/>
      <c r="Q329" s="1"/>
      <c r="R329">
        <f>SUM('18635'!$O$329:'18635'!$Q$329)+'18635'!$AF$329</f>
        <v>0</v>
      </c>
      <c r="S329">
        <f>SUM('18635'!$R$329:'18635'!$R$329)</f>
        <v>0</v>
      </c>
      <c r="T329">
        <v>320</v>
      </c>
      <c r="V329" s="1"/>
      <c r="W329" s="1"/>
      <c r="X329" s="1"/>
      <c r="AF329">
        <f>'18635'!$G$329*IF(E329&lt;&gt;"",'18635'!$F$329,0)</f>
        <v>0</v>
      </c>
    </row>
    <row r="330" spans="1:32" ht="12.75">
      <c r="A330">
        <v>321</v>
      </c>
      <c r="B330" s="1"/>
      <c r="C330">
        <f>IF(B330&lt;&gt;"",VLOOKUP(B330,iscritti_18635!$A$2:$G$87,4,FALSE),"")</f>
      </c>
      <c r="D330">
        <f>IF(B330&lt;&gt;"",VLOOKUP(B330,iscritti_18635!$A$2:$G$87,2,FALSE),"")</f>
      </c>
      <c r="E330">
        <f>IF(B330&lt;&gt;"",VLOOKUP(B330,iscritti_18635!$A$2:$G$87,3,FALSE),"")</f>
      </c>
      <c r="F330">
        <f>IF(E330&lt;&gt;"",VLOOKUP(E330,'18635'!$AG$3:'18635'!$AH$6,2,FALSE),"")</f>
      </c>
      <c r="G330">
        <f>COUNTA('18635'!$H$330:'18635'!$M$330)</f>
        <v>0</v>
      </c>
      <c r="H330" s="1"/>
      <c r="I330" s="1"/>
      <c r="J330" s="1"/>
      <c r="K330" s="1"/>
      <c r="L330" s="1"/>
      <c r="M330" s="1"/>
      <c r="N330">
        <f>IF('18635'!$G$330&lt;&gt;0,'18635'!$O$330/'18635'!$G$330,"")</f>
      </c>
      <c r="O330">
        <f>SUM('18635'!$H$330:'18635'!$M$330)</f>
        <v>0</v>
      </c>
      <c r="P330" s="1"/>
      <c r="Q330" s="1"/>
      <c r="R330">
        <f>SUM('18635'!$O$330:'18635'!$Q$330)+'18635'!$AF$330</f>
        <v>0</v>
      </c>
      <c r="S330">
        <f>SUM('18635'!$R$330:'18635'!$R$330)</f>
        <v>0</v>
      </c>
      <c r="T330">
        <v>321</v>
      </c>
      <c r="V330" s="1"/>
      <c r="W330" s="1"/>
      <c r="X330" s="1"/>
      <c r="AF330">
        <f>'18635'!$G$330*IF(E330&lt;&gt;"",'18635'!$F$330,0)</f>
        <v>0</v>
      </c>
    </row>
    <row r="331" spans="1:32" ht="12.75">
      <c r="A331">
        <v>322</v>
      </c>
      <c r="B331" s="1"/>
      <c r="C331">
        <f>IF(B331&lt;&gt;"",VLOOKUP(B331,iscritti_18635!$A$2:$G$87,4,FALSE),"")</f>
      </c>
      <c r="D331">
        <f>IF(B331&lt;&gt;"",VLOOKUP(B331,iscritti_18635!$A$2:$G$87,2,FALSE),"")</f>
      </c>
      <c r="E331">
        <f>IF(B331&lt;&gt;"",VLOOKUP(B331,iscritti_18635!$A$2:$G$87,3,FALSE),"")</f>
      </c>
      <c r="F331">
        <f>IF(E331&lt;&gt;"",VLOOKUP(E331,'18635'!$AG$3:'18635'!$AH$6,2,FALSE),"")</f>
      </c>
      <c r="G331">
        <f>COUNTA('18635'!$H$331:'18635'!$M$331)</f>
        <v>0</v>
      </c>
      <c r="H331" s="1"/>
      <c r="I331" s="1"/>
      <c r="J331" s="1"/>
      <c r="K331" s="1"/>
      <c r="L331" s="1"/>
      <c r="M331" s="1"/>
      <c r="N331">
        <f>IF('18635'!$G$331&lt;&gt;0,'18635'!$O$331/'18635'!$G$331,"")</f>
      </c>
      <c r="O331">
        <f>SUM('18635'!$H$331:'18635'!$M$331)</f>
        <v>0</v>
      </c>
      <c r="P331" s="1"/>
      <c r="Q331" s="1"/>
      <c r="R331">
        <f>SUM('18635'!$O$331:'18635'!$Q$331)+'18635'!$AF$331</f>
        <v>0</v>
      </c>
      <c r="S331">
        <f>SUM('18635'!$R$331:'18635'!$R$331)</f>
        <v>0</v>
      </c>
      <c r="T331">
        <v>322</v>
      </c>
      <c r="V331" s="1"/>
      <c r="W331" s="1"/>
      <c r="X331" s="1"/>
      <c r="AF331">
        <f>'18635'!$G$331*IF(E331&lt;&gt;"",'18635'!$F$331,0)</f>
        <v>0</v>
      </c>
    </row>
    <row r="332" spans="1:32" ht="12.75">
      <c r="A332">
        <v>323</v>
      </c>
      <c r="B332" s="1"/>
      <c r="C332">
        <f>IF(B332&lt;&gt;"",VLOOKUP(B332,iscritti_18635!$A$2:$G$87,4,FALSE),"")</f>
      </c>
      <c r="D332">
        <f>IF(B332&lt;&gt;"",VLOOKUP(B332,iscritti_18635!$A$2:$G$87,2,FALSE),"")</f>
      </c>
      <c r="E332">
        <f>IF(B332&lt;&gt;"",VLOOKUP(B332,iscritti_18635!$A$2:$G$87,3,FALSE),"")</f>
      </c>
      <c r="F332">
        <f>IF(E332&lt;&gt;"",VLOOKUP(E332,'18635'!$AG$3:'18635'!$AH$6,2,FALSE),"")</f>
      </c>
      <c r="G332">
        <f>COUNTA('18635'!$H$332:'18635'!$M$332)</f>
        <v>0</v>
      </c>
      <c r="H332" s="1"/>
      <c r="I332" s="1"/>
      <c r="J332" s="1"/>
      <c r="K332" s="1"/>
      <c r="L332" s="1"/>
      <c r="M332" s="1"/>
      <c r="N332">
        <f>IF('18635'!$G$332&lt;&gt;0,'18635'!$O$332/'18635'!$G$332,"")</f>
      </c>
      <c r="O332">
        <f>SUM('18635'!$H$332:'18635'!$M$332)</f>
        <v>0</v>
      </c>
      <c r="P332" s="1"/>
      <c r="Q332" s="1"/>
      <c r="R332">
        <f>SUM('18635'!$O$332:'18635'!$Q$332)+'18635'!$AF$332</f>
        <v>0</v>
      </c>
      <c r="S332">
        <f>SUM('18635'!$R$332:'18635'!$R$332)</f>
        <v>0</v>
      </c>
      <c r="T332">
        <v>323</v>
      </c>
      <c r="V332" s="1"/>
      <c r="W332" s="1"/>
      <c r="X332" s="1"/>
      <c r="AF332">
        <f>'18635'!$G$332*IF(E332&lt;&gt;"",'18635'!$F$332,0)</f>
        <v>0</v>
      </c>
    </row>
    <row r="333" spans="1:32" ht="12.75">
      <c r="A333">
        <v>324</v>
      </c>
      <c r="B333" s="1"/>
      <c r="C333">
        <f>IF(B333&lt;&gt;"",VLOOKUP(B333,iscritti_18635!$A$2:$G$87,4,FALSE),"")</f>
      </c>
      <c r="D333">
        <f>IF(B333&lt;&gt;"",VLOOKUP(B333,iscritti_18635!$A$2:$G$87,2,FALSE),"")</f>
      </c>
      <c r="E333">
        <f>IF(B333&lt;&gt;"",VLOOKUP(B333,iscritti_18635!$A$2:$G$87,3,FALSE),"")</f>
      </c>
      <c r="F333">
        <f>IF(E333&lt;&gt;"",VLOOKUP(E333,'18635'!$AG$3:'18635'!$AH$6,2,FALSE),"")</f>
      </c>
      <c r="G333">
        <f>COUNTA('18635'!$H$333:'18635'!$M$333)</f>
        <v>0</v>
      </c>
      <c r="H333" s="1"/>
      <c r="I333" s="1"/>
      <c r="J333" s="1"/>
      <c r="K333" s="1"/>
      <c r="L333" s="1"/>
      <c r="M333" s="1"/>
      <c r="N333">
        <f>IF('18635'!$G$333&lt;&gt;0,'18635'!$O$333/'18635'!$G$333,"")</f>
      </c>
      <c r="O333">
        <f>SUM('18635'!$H$333:'18635'!$M$333)</f>
        <v>0</v>
      </c>
      <c r="P333" s="1"/>
      <c r="Q333" s="1"/>
      <c r="R333">
        <f>SUM('18635'!$O$333:'18635'!$Q$333)+'18635'!$AF$333</f>
        <v>0</v>
      </c>
      <c r="S333">
        <f>SUM('18635'!$R$333:'18635'!$R$333)</f>
        <v>0</v>
      </c>
      <c r="T333">
        <v>324</v>
      </c>
      <c r="V333" s="1"/>
      <c r="W333" s="1"/>
      <c r="X333" s="1"/>
      <c r="AF333">
        <f>'18635'!$G$333*IF(E333&lt;&gt;"",'18635'!$F$333,0)</f>
        <v>0</v>
      </c>
    </row>
    <row r="334" spans="1:32" ht="12.75">
      <c r="A334">
        <v>325</v>
      </c>
      <c r="B334" s="1"/>
      <c r="C334">
        <f>IF(B334&lt;&gt;"",VLOOKUP(B334,iscritti_18635!$A$2:$G$87,4,FALSE),"")</f>
      </c>
      <c r="D334">
        <f>IF(B334&lt;&gt;"",VLOOKUP(B334,iscritti_18635!$A$2:$G$87,2,FALSE),"")</f>
      </c>
      <c r="E334">
        <f>IF(B334&lt;&gt;"",VLOOKUP(B334,iscritti_18635!$A$2:$G$87,3,FALSE),"")</f>
      </c>
      <c r="F334">
        <f>IF(E334&lt;&gt;"",VLOOKUP(E334,'18635'!$AG$3:'18635'!$AH$6,2,FALSE),"")</f>
      </c>
      <c r="G334">
        <f>COUNTA('18635'!$H$334:'18635'!$M$334)</f>
        <v>0</v>
      </c>
      <c r="H334" s="1"/>
      <c r="I334" s="1"/>
      <c r="J334" s="1"/>
      <c r="K334" s="1"/>
      <c r="L334" s="1"/>
      <c r="M334" s="1"/>
      <c r="N334">
        <f>IF('18635'!$G$334&lt;&gt;0,'18635'!$O$334/'18635'!$G$334,"")</f>
      </c>
      <c r="O334">
        <f>SUM('18635'!$H$334:'18635'!$M$334)</f>
        <v>0</v>
      </c>
      <c r="P334" s="1"/>
      <c r="Q334" s="1"/>
      <c r="R334">
        <f>SUM('18635'!$O$334:'18635'!$Q$334)+'18635'!$AF$334</f>
        <v>0</v>
      </c>
      <c r="S334">
        <f>SUM('18635'!$R$334:'18635'!$R$334)</f>
        <v>0</v>
      </c>
      <c r="T334">
        <v>325</v>
      </c>
      <c r="V334" s="1"/>
      <c r="W334" s="1"/>
      <c r="X334" s="1"/>
      <c r="AF334">
        <f>'18635'!$G$334*IF(E334&lt;&gt;"",'18635'!$F$334,0)</f>
        <v>0</v>
      </c>
    </row>
    <row r="335" spans="1:32" ht="12.75">
      <c r="A335">
        <v>326</v>
      </c>
      <c r="B335" s="1"/>
      <c r="C335">
        <f>IF(B335&lt;&gt;"",VLOOKUP(B335,iscritti_18635!$A$2:$G$87,4,FALSE),"")</f>
      </c>
      <c r="D335">
        <f>IF(B335&lt;&gt;"",VLOOKUP(B335,iscritti_18635!$A$2:$G$87,2,FALSE),"")</f>
      </c>
      <c r="E335">
        <f>IF(B335&lt;&gt;"",VLOOKUP(B335,iscritti_18635!$A$2:$G$87,3,FALSE),"")</f>
      </c>
      <c r="F335">
        <f>IF(E335&lt;&gt;"",VLOOKUP(E335,'18635'!$AG$3:'18635'!$AH$6,2,FALSE),"")</f>
      </c>
      <c r="G335">
        <f>COUNTA('18635'!$H$335:'18635'!$M$335)</f>
        <v>0</v>
      </c>
      <c r="H335" s="1"/>
      <c r="I335" s="1"/>
      <c r="J335" s="1"/>
      <c r="K335" s="1"/>
      <c r="L335" s="1"/>
      <c r="M335" s="1"/>
      <c r="N335">
        <f>IF('18635'!$G$335&lt;&gt;0,'18635'!$O$335/'18635'!$G$335,"")</f>
      </c>
      <c r="O335">
        <f>SUM('18635'!$H$335:'18635'!$M$335)</f>
        <v>0</v>
      </c>
      <c r="P335" s="1"/>
      <c r="Q335" s="1"/>
      <c r="R335">
        <f>SUM('18635'!$O$335:'18635'!$Q$335)+'18635'!$AF$335</f>
        <v>0</v>
      </c>
      <c r="S335">
        <f>SUM('18635'!$R$335:'18635'!$R$335)</f>
        <v>0</v>
      </c>
      <c r="T335">
        <v>326</v>
      </c>
      <c r="V335" s="1"/>
      <c r="W335" s="1"/>
      <c r="X335" s="1"/>
      <c r="AF335">
        <f>'18635'!$G$335*IF(E335&lt;&gt;"",'18635'!$F$335,0)</f>
        <v>0</v>
      </c>
    </row>
    <row r="336" spans="1:32" ht="12.75">
      <c r="A336">
        <v>327</v>
      </c>
      <c r="B336" s="1"/>
      <c r="C336">
        <f>IF(B336&lt;&gt;"",VLOOKUP(B336,iscritti_18635!$A$2:$G$87,4,FALSE),"")</f>
      </c>
      <c r="D336">
        <f>IF(B336&lt;&gt;"",VLOOKUP(B336,iscritti_18635!$A$2:$G$87,2,FALSE),"")</f>
      </c>
      <c r="E336">
        <f>IF(B336&lt;&gt;"",VLOOKUP(B336,iscritti_18635!$A$2:$G$87,3,FALSE),"")</f>
      </c>
      <c r="F336">
        <f>IF(E336&lt;&gt;"",VLOOKUP(E336,'18635'!$AG$3:'18635'!$AH$6,2,FALSE),"")</f>
      </c>
      <c r="G336">
        <f>COUNTA('18635'!$H$336:'18635'!$M$336)</f>
        <v>0</v>
      </c>
      <c r="H336" s="1"/>
      <c r="I336" s="1"/>
      <c r="J336" s="1"/>
      <c r="K336" s="1"/>
      <c r="L336" s="1"/>
      <c r="M336" s="1"/>
      <c r="N336">
        <f>IF('18635'!$G$336&lt;&gt;0,'18635'!$O$336/'18635'!$G$336,"")</f>
      </c>
      <c r="O336">
        <f>SUM('18635'!$H$336:'18635'!$M$336)</f>
        <v>0</v>
      </c>
      <c r="P336" s="1"/>
      <c r="Q336" s="1"/>
      <c r="R336">
        <f>SUM('18635'!$O$336:'18635'!$Q$336)+'18635'!$AF$336</f>
        <v>0</v>
      </c>
      <c r="S336">
        <f>SUM('18635'!$R$336:'18635'!$R$336)</f>
        <v>0</v>
      </c>
      <c r="T336">
        <v>327</v>
      </c>
      <c r="V336" s="1"/>
      <c r="W336" s="1"/>
      <c r="X336" s="1"/>
      <c r="AF336">
        <f>'18635'!$G$336*IF(E336&lt;&gt;"",'18635'!$F$336,0)</f>
        <v>0</v>
      </c>
    </row>
    <row r="337" spans="1:32" ht="12.75">
      <c r="A337">
        <v>328</v>
      </c>
      <c r="B337" s="1"/>
      <c r="C337">
        <f>IF(B337&lt;&gt;"",VLOOKUP(B337,iscritti_18635!$A$2:$G$87,4,FALSE),"")</f>
      </c>
      <c r="D337">
        <f>IF(B337&lt;&gt;"",VLOOKUP(B337,iscritti_18635!$A$2:$G$87,2,FALSE),"")</f>
      </c>
      <c r="E337">
        <f>IF(B337&lt;&gt;"",VLOOKUP(B337,iscritti_18635!$A$2:$G$87,3,FALSE),"")</f>
      </c>
      <c r="F337">
        <f>IF(E337&lt;&gt;"",VLOOKUP(E337,'18635'!$AG$3:'18635'!$AH$6,2,FALSE),"")</f>
      </c>
      <c r="G337">
        <f>COUNTA('18635'!$H$337:'18635'!$M$337)</f>
        <v>0</v>
      </c>
      <c r="H337" s="1"/>
      <c r="I337" s="1"/>
      <c r="J337" s="1"/>
      <c r="K337" s="1"/>
      <c r="L337" s="1"/>
      <c r="M337" s="1"/>
      <c r="N337">
        <f>IF('18635'!$G$337&lt;&gt;0,'18635'!$O$337/'18635'!$G$337,"")</f>
      </c>
      <c r="O337">
        <f>SUM('18635'!$H$337:'18635'!$M$337)</f>
        <v>0</v>
      </c>
      <c r="P337" s="1"/>
      <c r="Q337" s="1"/>
      <c r="R337">
        <f>SUM('18635'!$O$337:'18635'!$Q$337)+'18635'!$AF$337</f>
        <v>0</v>
      </c>
      <c r="S337">
        <f>SUM('18635'!$R$337:'18635'!$R$337)</f>
        <v>0</v>
      </c>
      <c r="T337">
        <v>328</v>
      </c>
      <c r="V337" s="1"/>
      <c r="W337" s="1"/>
      <c r="X337" s="1"/>
      <c r="AF337">
        <f>'18635'!$G$337*IF(E337&lt;&gt;"",'18635'!$F$337,0)</f>
        <v>0</v>
      </c>
    </row>
    <row r="338" spans="1:32" ht="12.75">
      <c r="A338">
        <v>329</v>
      </c>
      <c r="B338" s="1"/>
      <c r="C338">
        <f>IF(B338&lt;&gt;"",VLOOKUP(B338,iscritti_18635!$A$2:$G$87,4,FALSE),"")</f>
      </c>
      <c r="D338">
        <f>IF(B338&lt;&gt;"",VLOOKUP(B338,iscritti_18635!$A$2:$G$87,2,FALSE),"")</f>
      </c>
      <c r="E338">
        <f>IF(B338&lt;&gt;"",VLOOKUP(B338,iscritti_18635!$A$2:$G$87,3,FALSE),"")</f>
      </c>
      <c r="F338">
        <f>IF(E338&lt;&gt;"",VLOOKUP(E338,'18635'!$AG$3:'18635'!$AH$6,2,FALSE),"")</f>
      </c>
      <c r="G338">
        <f>COUNTA('18635'!$H$338:'18635'!$M$338)</f>
        <v>0</v>
      </c>
      <c r="H338" s="1"/>
      <c r="I338" s="1"/>
      <c r="J338" s="1"/>
      <c r="K338" s="1"/>
      <c r="L338" s="1"/>
      <c r="M338" s="1"/>
      <c r="N338">
        <f>IF('18635'!$G$338&lt;&gt;0,'18635'!$O$338/'18635'!$G$338,"")</f>
      </c>
      <c r="O338">
        <f>SUM('18635'!$H$338:'18635'!$M$338)</f>
        <v>0</v>
      </c>
      <c r="P338" s="1"/>
      <c r="Q338" s="1"/>
      <c r="R338">
        <f>SUM('18635'!$O$338:'18635'!$Q$338)+'18635'!$AF$338</f>
        <v>0</v>
      </c>
      <c r="S338">
        <f>SUM('18635'!$R$338:'18635'!$R$338)</f>
        <v>0</v>
      </c>
      <c r="T338">
        <v>329</v>
      </c>
      <c r="V338" s="1"/>
      <c r="W338" s="1"/>
      <c r="X338" s="1"/>
      <c r="AF338">
        <f>'18635'!$G$338*IF(E338&lt;&gt;"",'18635'!$F$338,0)</f>
        <v>0</v>
      </c>
    </row>
    <row r="339" spans="1:32" ht="12.75">
      <c r="A339">
        <v>330</v>
      </c>
      <c r="B339" s="1"/>
      <c r="C339">
        <f>IF(B339&lt;&gt;"",VLOOKUP(B339,iscritti_18635!$A$2:$G$87,4,FALSE),"")</f>
      </c>
      <c r="D339">
        <f>IF(B339&lt;&gt;"",VLOOKUP(B339,iscritti_18635!$A$2:$G$87,2,FALSE),"")</f>
      </c>
      <c r="E339">
        <f>IF(B339&lt;&gt;"",VLOOKUP(B339,iscritti_18635!$A$2:$G$87,3,FALSE),"")</f>
      </c>
      <c r="F339">
        <f>IF(E339&lt;&gt;"",VLOOKUP(E339,'18635'!$AG$3:'18635'!$AH$6,2,FALSE),"")</f>
      </c>
      <c r="G339">
        <f>COUNTA('18635'!$H$339:'18635'!$M$339)</f>
        <v>0</v>
      </c>
      <c r="H339" s="1"/>
      <c r="I339" s="1"/>
      <c r="J339" s="1"/>
      <c r="K339" s="1"/>
      <c r="L339" s="1"/>
      <c r="M339" s="1"/>
      <c r="N339">
        <f>IF('18635'!$G$339&lt;&gt;0,'18635'!$O$339/'18635'!$G$339,"")</f>
      </c>
      <c r="O339">
        <f>SUM('18635'!$H$339:'18635'!$M$339)</f>
        <v>0</v>
      </c>
      <c r="P339" s="1"/>
      <c r="Q339" s="1"/>
      <c r="R339">
        <f>SUM('18635'!$O$339:'18635'!$Q$339)+'18635'!$AF$339</f>
        <v>0</v>
      </c>
      <c r="S339">
        <f>SUM('18635'!$R$339:'18635'!$R$339)</f>
        <v>0</v>
      </c>
      <c r="T339">
        <v>330</v>
      </c>
      <c r="V339" s="1"/>
      <c r="W339" s="1"/>
      <c r="X339" s="1"/>
      <c r="AF339">
        <f>'18635'!$G$339*IF(E339&lt;&gt;"",'18635'!$F$339,0)</f>
        <v>0</v>
      </c>
    </row>
    <row r="340" spans="1:32" ht="12.75">
      <c r="A340">
        <v>331</v>
      </c>
      <c r="B340" s="1"/>
      <c r="C340">
        <f>IF(B340&lt;&gt;"",VLOOKUP(B340,iscritti_18635!$A$2:$G$87,4,FALSE),"")</f>
      </c>
      <c r="D340">
        <f>IF(B340&lt;&gt;"",VLOOKUP(B340,iscritti_18635!$A$2:$G$87,2,FALSE),"")</f>
      </c>
      <c r="E340">
        <f>IF(B340&lt;&gt;"",VLOOKUP(B340,iscritti_18635!$A$2:$G$87,3,FALSE),"")</f>
      </c>
      <c r="F340">
        <f>IF(E340&lt;&gt;"",VLOOKUP(E340,'18635'!$AG$3:'18635'!$AH$6,2,FALSE),"")</f>
      </c>
      <c r="G340">
        <f>COUNTA('18635'!$H$340:'18635'!$M$340)</f>
        <v>0</v>
      </c>
      <c r="H340" s="1"/>
      <c r="I340" s="1"/>
      <c r="J340" s="1"/>
      <c r="K340" s="1"/>
      <c r="L340" s="1"/>
      <c r="M340" s="1"/>
      <c r="N340">
        <f>IF('18635'!$G$340&lt;&gt;0,'18635'!$O$340/'18635'!$G$340,"")</f>
      </c>
      <c r="O340">
        <f>SUM('18635'!$H$340:'18635'!$M$340)</f>
        <v>0</v>
      </c>
      <c r="P340" s="1"/>
      <c r="Q340" s="1"/>
      <c r="R340">
        <f>SUM('18635'!$O$340:'18635'!$Q$340)+'18635'!$AF$340</f>
        <v>0</v>
      </c>
      <c r="S340">
        <f>SUM('18635'!$R$340:'18635'!$R$340)</f>
        <v>0</v>
      </c>
      <c r="T340">
        <v>331</v>
      </c>
      <c r="V340" s="1"/>
      <c r="W340" s="1"/>
      <c r="X340" s="1"/>
      <c r="AF340">
        <f>'18635'!$G$340*IF(E340&lt;&gt;"",'18635'!$F$340,0)</f>
        <v>0</v>
      </c>
    </row>
    <row r="341" spans="1:32" ht="12.75">
      <c r="A341">
        <v>332</v>
      </c>
      <c r="B341" s="1"/>
      <c r="C341">
        <f>IF(B341&lt;&gt;"",VLOOKUP(B341,iscritti_18635!$A$2:$G$87,4,FALSE),"")</f>
      </c>
      <c r="D341">
        <f>IF(B341&lt;&gt;"",VLOOKUP(B341,iscritti_18635!$A$2:$G$87,2,FALSE),"")</f>
      </c>
      <c r="E341">
        <f>IF(B341&lt;&gt;"",VLOOKUP(B341,iscritti_18635!$A$2:$G$87,3,FALSE),"")</f>
      </c>
      <c r="F341">
        <f>IF(E341&lt;&gt;"",VLOOKUP(E341,'18635'!$AG$3:'18635'!$AH$6,2,FALSE),"")</f>
      </c>
      <c r="G341">
        <f>COUNTA('18635'!$H$341:'18635'!$M$341)</f>
        <v>0</v>
      </c>
      <c r="H341" s="1"/>
      <c r="I341" s="1"/>
      <c r="J341" s="1"/>
      <c r="K341" s="1"/>
      <c r="L341" s="1"/>
      <c r="M341" s="1"/>
      <c r="N341">
        <f>IF('18635'!$G$341&lt;&gt;0,'18635'!$O$341/'18635'!$G$341,"")</f>
      </c>
      <c r="O341">
        <f>SUM('18635'!$H$341:'18635'!$M$341)</f>
        <v>0</v>
      </c>
      <c r="P341" s="1"/>
      <c r="Q341" s="1"/>
      <c r="R341">
        <f>SUM('18635'!$O$341:'18635'!$Q$341)+'18635'!$AF$341</f>
        <v>0</v>
      </c>
      <c r="S341">
        <f>SUM('18635'!$R$341:'18635'!$R$341)</f>
        <v>0</v>
      </c>
      <c r="T341">
        <v>332</v>
      </c>
      <c r="V341" s="1"/>
      <c r="W341" s="1"/>
      <c r="X341" s="1"/>
      <c r="AF341">
        <f>'18635'!$G$341*IF(E341&lt;&gt;"",'18635'!$F$341,0)</f>
        <v>0</v>
      </c>
    </row>
    <row r="342" spans="1:32" ht="12.75">
      <c r="A342">
        <v>333</v>
      </c>
      <c r="B342" s="1"/>
      <c r="C342">
        <f>IF(B342&lt;&gt;"",VLOOKUP(B342,iscritti_18635!$A$2:$G$87,4,FALSE),"")</f>
      </c>
      <c r="D342">
        <f>IF(B342&lt;&gt;"",VLOOKUP(B342,iscritti_18635!$A$2:$G$87,2,FALSE),"")</f>
      </c>
      <c r="E342">
        <f>IF(B342&lt;&gt;"",VLOOKUP(B342,iscritti_18635!$A$2:$G$87,3,FALSE),"")</f>
      </c>
      <c r="F342">
        <f>IF(E342&lt;&gt;"",VLOOKUP(E342,'18635'!$AG$3:'18635'!$AH$6,2,FALSE),"")</f>
      </c>
      <c r="G342">
        <f>COUNTA('18635'!$H$342:'18635'!$M$342)</f>
        <v>0</v>
      </c>
      <c r="H342" s="1"/>
      <c r="I342" s="1"/>
      <c r="J342" s="1"/>
      <c r="K342" s="1"/>
      <c r="L342" s="1"/>
      <c r="M342" s="1"/>
      <c r="N342">
        <f>IF('18635'!$G$342&lt;&gt;0,'18635'!$O$342/'18635'!$G$342,"")</f>
      </c>
      <c r="O342">
        <f>SUM('18635'!$H$342:'18635'!$M$342)</f>
        <v>0</v>
      </c>
      <c r="P342" s="1"/>
      <c r="Q342" s="1"/>
      <c r="R342">
        <f>SUM('18635'!$O$342:'18635'!$Q$342)+'18635'!$AF$342</f>
        <v>0</v>
      </c>
      <c r="S342">
        <f>SUM('18635'!$R$342:'18635'!$R$342)</f>
        <v>0</v>
      </c>
      <c r="T342">
        <v>333</v>
      </c>
      <c r="V342" s="1"/>
      <c r="W342" s="1"/>
      <c r="X342" s="1"/>
      <c r="AF342">
        <f>'18635'!$G$342*IF(E342&lt;&gt;"",'18635'!$F$342,0)</f>
        <v>0</v>
      </c>
    </row>
    <row r="343" spans="1:32" ht="12.75">
      <c r="A343">
        <v>334</v>
      </c>
      <c r="B343" s="1"/>
      <c r="C343">
        <f>IF(B343&lt;&gt;"",VLOOKUP(B343,iscritti_18635!$A$2:$G$87,4,FALSE),"")</f>
      </c>
      <c r="D343">
        <f>IF(B343&lt;&gt;"",VLOOKUP(B343,iscritti_18635!$A$2:$G$87,2,FALSE),"")</f>
      </c>
      <c r="E343">
        <f>IF(B343&lt;&gt;"",VLOOKUP(B343,iscritti_18635!$A$2:$G$87,3,FALSE),"")</f>
      </c>
      <c r="F343">
        <f>IF(E343&lt;&gt;"",VLOOKUP(E343,'18635'!$AG$3:'18635'!$AH$6,2,FALSE),"")</f>
      </c>
      <c r="G343">
        <f>COUNTA('18635'!$H$343:'18635'!$M$343)</f>
        <v>0</v>
      </c>
      <c r="H343" s="1"/>
      <c r="I343" s="1"/>
      <c r="J343" s="1"/>
      <c r="K343" s="1"/>
      <c r="L343" s="1"/>
      <c r="M343" s="1"/>
      <c r="N343">
        <f>IF('18635'!$G$343&lt;&gt;0,'18635'!$O$343/'18635'!$G$343,"")</f>
      </c>
      <c r="O343">
        <f>SUM('18635'!$H$343:'18635'!$M$343)</f>
        <v>0</v>
      </c>
      <c r="P343" s="1"/>
      <c r="Q343" s="1"/>
      <c r="R343">
        <f>SUM('18635'!$O$343:'18635'!$Q$343)+'18635'!$AF$343</f>
        <v>0</v>
      </c>
      <c r="S343">
        <f>SUM('18635'!$R$343:'18635'!$R$343)</f>
        <v>0</v>
      </c>
      <c r="T343">
        <v>334</v>
      </c>
      <c r="V343" s="1"/>
      <c r="W343" s="1"/>
      <c r="X343" s="1"/>
      <c r="AF343">
        <f>'18635'!$G$343*IF(E343&lt;&gt;"",'18635'!$F$343,0)</f>
        <v>0</v>
      </c>
    </row>
    <row r="344" spans="1:32" ht="12.75">
      <c r="A344">
        <v>335</v>
      </c>
      <c r="B344" s="1"/>
      <c r="C344">
        <f>IF(B344&lt;&gt;"",VLOOKUP(B344,iscritti_18635!$A$2:$G$87,4,FALSE),"")</f>
      </c>
      <c r="D344">
        <f>IF(B344&lt;&gt;"",VLOOKUP(B344,iscritti_18635!$A$2:$G$87,2,FALSE),"")</f>
      </c>
      <c r="E344">
        <f>IF(B344&lt;&gt;"",VLOOKUP(B344,iscritti_18635!$A$2:$G$87,3,FALSE),"")</f>
      </c>
      <c r="F344">
        <f>IF(E344&lt;&gt;"",VLOOKUP(E344,'18635'!$AG$3:'18635'!$AH$6,2,FALSE),"")</f>
      </c>
      <c r="G344">
        <f>COUNTA('18635'!$H$344:'18635'!$M$344)</f>
        <v>0</v>
      </c>
      <c r="H344" s="1"/>
      <c r="I344" s="1"/>
      <c r="J344" s="1"/>
      <c r="K344" s="1"/>
      <c r="L344" s="1"/>
      <c r="M344" s="1"/>
      <c r="N344">
        <f>IF('18635'!$G$344&lt;&gt;0,'18635'!$O$344/'18635'!$G$344,"")</f>
      </c>
      <c r="O344">
        <f>SUM('18635'!$H$344:'18635'!$M$344)</f>
        <v>0</v>
      </c>
      <c r="P344" s="1"/>
      <c r="Q344" s="1"/>
      <c r="R344">
        <f>SUM('18635'!$O$344:'18635'!$Q$344)+'18635'!$AF$344</f>
        <v>0</v>
      </c>
      <c r="S344">
        <f>SUM('18635'!$R$344:'18635'!$R$344)</f>
        <v>0</v>
      </c>
      <c r="T344">
        <v>335</v>
      </c>
      <c r="V344" s="1"/>
      <c r="W344" s="1"/>
      <c r="X344" s="1"/>
      <c r="AF344">
        <f>'18635'!$G$344*IF(E344&lt;&gt;"",'18635'!$F$344,0)</f>
        <v>0</v>
      </c>
    </row>
    <row r="345" spans="1:32" ht="12.75">
      <c r="A345">
        <v>336</v>
      </c>
      <c r="B345" s="1"/>
      <c r="C345">
        <f>IF(B345&lt;&gt;"",VLOOKUP(B345,iscritti_18635!$A$2:$G$87,4,FALSE),"")</f>
      </c>
      <c r="D345">
        <f>IF(B345&lt;&gt;"",VLOOKUP(B345,iscritti_18635!$A$2:$G$87,2,FALSE),"")</f>
      </c>
      <c r="E345">
        <f>IF(B345&lt;&gt;"",VLOOKUP(B345,iscritti_18635!$A$2:$G$87,3,FALSE),"")</f>
      </c>
      <c r="F345">
        <f>IF(E345&lt;&gt;"",VLOOKUP(E345,'18635'!$AG$3:'18635'!$AH$6,2,FALSE),"")</f>
      </c>
      <c r="G345">
        <f>COUNTA('18635'!$H$345:'18635'!$M$345)</f>
        <v>0</v>
      </c>
      <c r="H345" s="1"/>
      <c r="I345" s="1"/>
      <c r="J345" s="1"/>
      <c r="K345" s="1"/>
      <c r="L345" s="1"/>
      <c r="M345" s="1"/>
      <c r="N345">
        <f>IF('18635'!$G$345&lt;&gt;0,'18635'!$O$345/'18635'!$G$345,"")</f>
      </c>
      <c r="O345">
        <f>SUM('18635'!$H$345:'18635'!$M$345)</f>
        <v>0</v>
      </c>
      <c r="P345" s="1"/>
      <c r="Q345" s="1"/>
      <c r="R345">
        <f>SUM('18635'!$O$345:'18635'!$Q$345)+'18635'!$AF$345</f>
        <v>0</v>
      </c>
      <c r="S345">
        <f>SUM('18635'!$R$345:'18635'!$R$345)</f>
        <v>0</v>
      </c>
      <c r="T345">
        <v>336</v>
      </c>
      <c r="V345" s="1"/>
      <c r="W345" s="1"/>
      <c r="X345" s="1"/>
      <c r="AF345">
        <f>'18635'!$G$345*IF(E345&lt;&gt;"",'18635'!$F$345,0)</f>
        <v>0</v>
      </c>
    </row>
    <row r="346" spans="1:32" ht="12.75">
      <c r="A346">
        <v>337</v>
      </c>
      <c r="B346" s="1"/>
      <c r="C346">
        <f>IF(B346&lt;&gt;"",VLOOKUP(B346,iscritti_18635!$A$2:$G$87,4,FALSE),"")</f>
      </c>
      <c r="D346">
        <f>IF(B346&lt;&gt;"",VLOOKUP(B346,iscritti_18635!$A$2:$G$87,2,FALSE),"")</f>
      </c>
      <c r="E346">
        <f>IF(B346&lt;&gt;"",VLOOKUP(B346,iscritti_18635!$A$2:$G$87,3,FALSE),"")</f>
      </c>
      <c r="F346">
        <f>IF(E346&lt;&gt;"",VLOOKUP(E346,'18635'!$AG$3:'18635'!$AH$6,2,FALSE),"")</f>
      </c>
      <c r="G346">
        <f>COUNTA('18635'!$H$346:'18635'!$M$346)</f>
        <v>0</v>
      </c>
      <c r="H346" s="1"/>
      <c r="I346" s="1"/>
      <c r="J346" s="1"/>
      <c r="K346" s="1"/>
      <c r="L346" s="1"/>
      <c r="M346" s="1"/>
      <c r="N346">
        <f>IF('18635'!$G$346&lt;&gt;0,'18635'!$O$346/'18635'!$G$346,"")</f>
      </c>
      <c r="O346">
        <f>SUM('18635'!$H$346:'18635'!$M$346)</f>
        <v>0</v>
      </c>
      <c r="P346" s="1"/>
      <c r="Q346" s="1"/>
      <c r="R346">
        <f>SUM('18635'!$O$346:'18635'!$Q$346)+'18635'!$AF$346</f>
        <v>0</v>
      </c>
      <c r="S346">
        <f>SUM('18635'!$R$346:'18635'!$R$346)</f>
        <v>0</v>
      </c>
      <c r="T346">
        <v>337</v>
      </c>
      <c r="V346" s="1"/>
      <c r="W346" s="1"/>
      <c r="X346" s="1"/>
      <c r="AF346">
        <f>'18635'!$G$346*IF(E346&lt;&gt;"",'18635'!$F$346,0)</f>
        <v>0</v>
      </c>
    </row>
    <row r="347" spans="1:32" ht="12.75">
      <c r="A347">
        <v>338</v>
      </c>
      <c r="B347" s="1"/>
      <c r="C347">
        <f>IF(B347&lt;&gt;"",VLOOKUP(B347,iscritti_18635!$A$2:$G$87,4,FALSE),"")</f>
      </c>
      <c r="D347">
        <f>IF(B347&lt;&gt;"",VLOOKUP(B347,iscritti_18635!$A$2:$G$87,2,FALSE),"")</f>
      </c>
      <c r="E347">
        <f>IF(B347&lt;&gt;"",VLOOKUP(B347,iscritti_18635!$A$2:$G$87,3,FALSE),"")</f>
      </c>
      <c r="F347">
        <f>IF(E347&lt;&gt;"",VLOOKUP(E347,'18635'!$AG$3:'18635'!$AH$6,2,FALSE),"")</f>
      </c>
      <c r="G347">
        <f>COUNTA('18635'!$H$347:'18635'!$M$347)</f>
        <v>0</v>
      </c>
      <c r="H347" s="1"/>
      <c r="I347" s="1"/>
      <c r="J347" s="1"/>
      <c r="K347" s="1"/>
      <c r="L347" s="1"/>
      <c r="M347" s="1"/>
      <c r="N347">
        <f>IF('18635'!$G$347&lt;&gt;0,'18635'!$O$347/'18635'!$G$347,"")</f>
      </c>
      <c r="O347">
        <f>SUM('18635'!$H$347:'18635'!$M$347)</f>
        <v>0</v>
      </c>
      <c r="P347" s="1"/>
      <c r="Q347" s="1"/>
      <c r="R347">
        <f>SUM('18635'!$O$347:'18635'!$Q$347)+'18635'!$AF$347</f>
        <v>0</v>
      </c>
      <c r="S347">
        <f>SUM('18635'!$R$347:'18635'!$R$347)</f>
        <v>0</v>
      </c>
      <c r="T347">
        <v>338</v>
      </c>
      <c r="V347" s="1"/>
      <c r="W347" s="1"/>
      <c r="X347" s="1"/>
      <c r="AF347">
        <f>'18635'!$G$347*IF(E347&lt;&gt;"",'18635'!$F$347,0)</f>
        <v>0</v>
      </c>
    </row>
    <row r="348" spans="1:32" ht="12.75">
      <c r="A348">
        <v>339</v>
      </c>
      <c r="B348" s="1"/>
      <c r="C348">
        <f>IF(B348&lt;&gt;"",VLOOKUP(B348,iscritti_18635!$A$2:$G$87,4,FALSE),"")</f>
      </c>
      <c r="D348">
        <f>IF(B348&lt;&gt;"",VLOOKUP(B348,iscritti_18635!$A$2:$G$87,2,FALSE),"")</f>
      </c>
      <c r="E348">
        <f>IF(B348&lt;&gt;"",VLOOKUP(B348,iscritti_18635!$A$2:$G$87,3,FALSE),"")</f>
      </c>
      <c r="F348">
        <f>IF(E348&lt;&gt;"",VLOOKUP(E348,'18635'!$AG$3:'18635'!$AH$6,2,FALSE),"")</f>
      </c>
      <c r="G348">
        <f>COUNTA('18635'!$H$348:'18635'!$M$348)</f>
        <v>0</v>
      </c>
      <c r="H348" s="1"/>
      <c r="I348" s="1"/>
      <c r="J348" s="1"/>
      <c r="K348" s="1"/>
      <c r="L348" s="1"/>
      <c r="M348" s="1"/>
      <c r="N348">
        <f>IF('18635'!$G$348&lt;&gt;0,'18635'!$O$348/'18635'!$G$348,"")</f>
      </c>
      <c r="O348">
        <f>SUM('18635'!$H$348:'18635'!$M$348)</f>
        <v>0</v>
      </c>
      <c r="P348" s="1"/>
      <c r="Q348" s="1"/>
      <c r="R348">
        <f>SUM('18635'!$O$348:'18635'!$Q$348)+'18635'!$AF$348</f>
        <v>0</v>
      </c>
      <c r="S348">
        <f>SUM('18635'!$R$348:'18635'!$R$348)</f>
        <v>0</v>
      </c>
      <c r="T348">
        <v>339</v>
      </c>
      <c r="V348" s="1"/>
      <c r="W348" s="1"/>
      <c r="X348" s="1"/>
      <c r="AF348">
        <f>'18635'!$G$348*IF(E348&lt;&gt;"",'18635'!$F$348,0)</f>
        <v>0</v>
      </c>
    </row>
    <row r="349" spans="1:32" ht="12.75">
      <c r="A349">
        <v>340</v>
      </c>
      <c r="B349" s="1"/>
      <c r="C349">
        <f>IF(B349&lt;&gt;"",VLOOKUP(B349,iscritti_18635!$A$2:$G$87,4,FALSE),"")</f>
      </c>
      <c r="D349">
        <f>IF(B349&lt;&gt;"",VLOOKUP(B349,iscritti_18635!$A$2:$G$87,2,FALSE),"")</f>
      </c>
      <c r="E349">
        <f>IF(B349&lt;&gt;"",VLOOKUP(B349,iscritti_18635!$A$2:$G$87,3,FALSE),"")</f>
      </c>
      <c r="F349">
        <f>IF(E349&lt;&gt;"",VLOOKUP(E349,'18635'!$AG$3:'18635'!$AH$6,2,FALSE),"")</f>
      </c>
      <c r="G349">
        <f>COUNTA('18635'!$H$349:'18635'!$M$349)</f>
        <v>0</v>
      </c>
      <c r="H349" s="1"/>
      <c r="I349" s="1"/>
      <c r="J349" s="1"/>
      <c r="K349" s="1"/>
      <c r="L349" s="1"/>
      <c r="M349" s="1"/>
      <c r="N349">
        <f>IF('18635'!$G$349&lt;&gt;0,'18635'!$O$349/'18635'!$G$349,"")</f>
      </c>
      <c r="O349">
        <f>SUM('18635'!$H$349:'18635'!$M$349)</f>
        <v>0</v>
      </c>
      <c r="P349" s="1"/>
      <c r="Q349" s="1"/>
      <c r="R349">
        <f>SUM('18635'!$O$349:'18635'!$Q$349)+'18635'!$AF$349</f>
        <v>0</v>
      </c>
      <c r="S349">
        <f>SUM('18635'!$R$349:'18635'!$R$349)</f>
        <v>0</v>
      </c>
      <c r="T349">
        <v>340</v>
      </c>
      <c r="V349" s="1"/>
      <c r="W349" s="1"/>
      <c r="X349" s="1"/>
      <c r="AF349">
        <f>'18635'!$G$349*IF(E349&lt;&gt;"",'18635'!$F$349,0)</f>
        <v>0</v>
      </c>
    </row>
    <row r="350" spans="1:32" ht="12.75">
      <c r="A350">
        <v>341</v>
      </c>
      <c r="B350" s="1"/>
      <c r="C350">
        <f>IF(B350&lt;&gt;"",VLOOKUP(B350,iscritti_18635!$A$2:$G$87,4,FALSE),"")</f>
      </c>
      <c r="D350">
        <f>IF(B350&lt;&gt;"",VLOOKUP(B350,iscritti_18635!$A$2:$G$87,2,FALSE),"")</f>
      </c>
      <c r="E350">
        <f>IF(B350&lt;&gt;"",VLOOKUP(B350,iscritti_18635!$A$2:$G$87,3,FALSE),"")</f>
      </c>
      <c r="F350">
        <f>IF(E350&lt;&gt;"",VLOOKUP(E350,'18635'!$AG$3:'18635'!$AH$6,2,FALSE),"")</f>
      </c>
      <c r="G350">
        <f>COUNTA('18635'!$H$350:'18635'!$M$350)</f>
        <v>0</v>
      </c>
      <c r="H350" s="1"/>
      <c r="I350" s="1"/>
      <c r="J350" s="1"/>
      <c r="K350" s="1"/>
      <c r="L350" s="1"/>
      <c r="M350" s="1"/>
      <c r="N350">
        <f>IF('18635'!$G$350&lt;&gt;0,'18635'!$O$350/'18635'!$G$350,"")</f>
      </c>
      <c r="O350">
        <f>SUM('18635'!$H$350:'18635'!$M$350)</f>
        <v>0</v>
      </c>
      <c r="P350" s="1"/>
      <c r="Q350" s="1"/>
      <c r="R350">
        <f>SUM('18635'!$O$350:'18635'!$Q$350)+'18635'!$AF$350</f>
        <v>0</v>
      </c>
      <c r="S350">
        <f>SUM('18635'!$R$350:'18635'!$R$350)</f>
        <v>0</v>
      </c>
      <c r="T350">
        <v>341</v>
      </c>
      <c r="V350" s="1"/>
      <c r="W350" s="1"/>
      <c r="X350" s="1"/>
      <c r="AF350">
        <f>'18635'!$G$350*IF(E350&lt;&gt;"",'18635'!$F$350,0)</f>
        <v>0</v>
      </c>
    </row>
    <row r="351" spans="1:32" ht="12.75">
      <c r="A351">
        <v>342</v>
      </c>
      <c r="B351" s="1"/>
      <c r="C351">
        <f>IF(B351&lt;&gt;"",VLOOKUP(B351,iscritti_18635!$A$2:$G$87,4,FALSE),"")</f>
      </c>
      <c r="D351">
        <f>IF(B351&lt;&gt;"",VLOOKUP(B351,iscritti_18635!$A$2:$G$87,2,FALSE),"")</f>
      </c>
      <c r="E351">
        <f>IF(B351&lt;&gt;"",VLOOKUP(B351,iscritti_18635!$A$2:$G$87,3,FALSE),"")</f>
      </c>
      <c r="F351">
        <f>IF(E351&lt;&gt;"",VLOOKUP(E351,'18635'!$AG$3:'18635'!$AH$6,2,FALSE),"")</f>
      </c>
      <c r="G351">
        <f>COUNTA('18635'!$H$351:'18635'!$M$351)</f>
        <v>0</v>
      </c>
      <c r="H351" s="1"/>
      <c r="I351" s="1"/>
      <c r="J351" s="1"/>
      <c r="K351" s="1"/>
      <c r="L351" s="1"/>
      <c r="M351" s="1"/>
      <c r="N351">
        <f>IF('18635'!$G$351&lt;&gt;0,'18635'!$O$351/'18635'!$G$351,"")</f>
      </c>
      <c r="O351">
        <f>SUM('18635'!$H$351:'18635'!$M$351)</f>
        <v>0</v>
      </c>
      <c r="P351" s="1"/>
      <c r="Q351" s="1"/>
      <c r="R351">
        <f>SUM('18635'!$O$351:'18635'!$Q$351)+'18635'!$AF$351</f>
        <v>0</v>
      </c>
      <c r="S351">
        <f>SUM('18635'!$R$351:'18635'!$R$351)</f>
        <v>0</v>
      </c>
      <c r="T351">
        <v>342</v>
      </c>
      <c r="V351" s="1"/>
      <c r="W351" s="1"/>
      <c r="X351" s="1"/>
      <c r="AF351">
        <f>'18635'!$G$351*IF(E351&lt;&gt;"",'18635'!$F$351,0)</f>
        <v>0</v>
      </c>
    </row>
    <row r="352" spans="1:32" ht="12.75">
      <c r="A352">
        <v>343</v>
      </c>
      <c r="B352" s="1"/>
      <c r="C352">
        <f>IF(B352&lt;&gt;"",VLOOKUP(B352,iscritti_18635!$A$2:$G$87,4,FALSE),"")</f>
      </c>
      <c r="D352">
        <f>IF(B352&lt;&gt;"",VLOOKUP(B352,iscritti_18635!$A$2:$G$87,2,FALSE),"")</f>
      </c>
      <c r="E352">
        <f>IF(B352&lt;&gt;"",VLOOKUP(B352,iscritti_18635!$A$2:$G$87,3,FALSE),"")</f>
      </c>
      <c r="F352">
        <f>IF(E352&lt;&gt;"",VLOOKUP(E352,'18635'!$AG$3:'18635'!$AH$6,2,FALSE),"")</f>
      </c>
      <c r="G352">
        <f>COUNTA('18635'!$H$352:'18635'!$M$352)</f>
        <v>0</v>
      </c>
      <c r="H352" s="1"/>
      <c r="I352" s="1"/>
      <c r="J352" s="1"/>
      <c r="K352" s="1"/>
      <c r="L352" s="1"/>
      <c r="M352" s="1"/>
      <c r="N352">
        <f>IF('18635'!$G$352&lt;&gt;0,'18635'!$O$352/'18635'!$G$352,"")</f>
      </c>
      <c r="O352">
        <f>SUM('18635'!$H$352:'18635'!$M$352)</f>
        <v>0</v>
      </c>
      <c r="P352" s="1"/>
      <c r="Q352" s="1"/>
      <c r="R352">
        <f>SUM('18635'!$O$352:'18635'!$Q$352)+'18635'!$AF$352</f>
        <v>0</v>
      </c>
      <c r="S352">
        <f>SUM('18635'!$R$352:'18635'!$R$352)</f>
        <v>0</v>
      </c>
      <c r="T352">
        <v>343</v>
      </c>
      <c r="V352" s="1"/>
      <c r="W352" s="1"/>
      <c r="X352" s="1"/>
      <c r="AF352">
        <f>'18635'!$G$352*IF(E352&lt;&gt;"",'18635'!$F$352,0)</f>
        <v>0</v>
      </c>
    </row>
    <row r="353" spans="1:32" ht="12.75">
      <c r="A353">
        <v>344</v>
      </c>
      <c r="B353" s="1"/>
      <c r="C353">
        <f>IF(B353&lt;&gt;"",VLOOKUP(B353,iscritti_18635!$A$2:$G$87,4,FALSE),"")</f>
      </c>
      <c r="D353">
        <f>IF(B353&lt;&gt;"",VLOOKUP(B353,iscritti_18635!$A$2:$G$87,2,FALSE),"")</f>
      </c>
      <c r="E353">
        <f>IF(B353&lt;&gt;"",VLOOKUP(B353,iscritti_18635!$A$2:$G$87,3,FALSE),"")</f>
      </c>
      <c r="F353">
        <f>IF(E353&lt;&gt;"",VLOOKUP(E353,'18635'!$AG$3:'18635'!$AH$6,2,FALSE),"")</f>
      </c>
      <c r="G353">
        <f>COUNTA('18635'!$H$353:'18635'!$M$353)</f>
        <v>0</v>
      </c>
      <c r="H353" s="1"/>
      <c r="I353" s="1"/>
      <c r="J353" s="1"/>
      <c r="K353" s="1"/>
      <c r="L353" s="1"/>
      <c r="M353" s="1"/>
      <c r="N353">
        <f>IF('18635'!$G$353&lt;&gt;0,'18635'!$O$353/'18635'!$G$353,"")</f>
      </c>
      <c r="O353">
        <f>SUM('18635'!$H$353:'18635'!$M$353)</f>
        <v>0</v>
      </c>
      <c r="P353" s="1"/>
      <c r="Q353" s="1"/>
      <c r="R353">
        <f>SUM('18635'!$O$353:'18635'!$Q$353)+'18635'!$AF$353</f>
        <v>0</v>
      </c>
      <c r="S353">
        <f>SUM('18635'!$R$353:'18635'!$R$353)</f>
        <v>0</v>
      </c>
      <c r="T353">
        <v>344</v>
      </c>
      <c r="V353" s="1"/>
      <c r="W353" s="1"/>
      <c r="X353" s="1"/>
      <c r="AF353">
        <f>'18635'!$G$353*IF(E353&lt;&gt;"",'18635'!$F$353,0)</f>
        <v>0</v>
      </c>
    </row>
    <row r="354" spans="1:32" ht="12.75">
      <c r="A354">
        <v>345</v>
      </c>
      <c r="B354" s="1"/>
      <c r="C354">
        <f>IF(B354&lt;&gt;"",VLOOKUP(B354,iscritti_18635!$A$2:$G$87,4,FALSE),"")</f>
      </c>
      <c r="D354">
        <f>IF(B354&lt;&gt;"",VLOOKUP(B354,iscritti_18635!$A$2:$G$87,2,FALSE),"")</f>
      </c>
      <c r="E354">
        <f>IF(B354&lt;&gt;"",VLOOKUP(B354,iscritti_18635!$A$2:$G$87,3,FALSE),"")</f>
      </c>
      <c r="F354">
        <f>IF(E354&lt;&gt;"",VLOOKUP(E354,'18635'!$AG$3:'18635'!$AH$6,2,FALSE),"")</f>
      </c>
      <c r="G354">
        <f>COUNTA('18635'!$H$354:'18635'!$M$354)</f>
        <v>0</v>
      </c>
      <c r="H354" s="1"/>
      <c r="I354" s="1"/>
      <c r="J354" s="1"/>
      <c r="K354" s="1"/>
      <c r="L354" s="1"/>
      <c r="M354" s="1"/>
      <c r="N354">
        <f>IF('18635'!$G$354&lt;&gt;0,'18635'!$O$354/'18635'!$G$354,"")</f>
      </c>
      <c r="O354">
        <f>SUM('18635'!$H$354:'18635'!$M$354)</f>
        <v>0</v>
      </c>
      <c r="P354" s="1"/>
      <c r="Q354" s="1"/>
      <c r="R354">
        <f>SUM('18635'!$O$354:'18635'!$Q$354)+'18635'!$AF$354</f>
        <v>0</v>
      </c>
      <c r="S354">
        <f>SUM('18635'!$R$354:'18635'!$R$354)</f>
        <v>0</v>
      </c>
      <c r="T354">
        <v>345</v>
      </c>
      <c r="V354" s="1"/>
      <c r="W354" s="1"/>
      <c r="X354" s="1"/>
      <c r="AF354">
        <f>'18635'!$G$354*IF(E354&lt;&gt;"",'18635'!$F$354,0)</f>
        <v>0</v>
      </c>
    </row>
    <row r="355" spans="1:32" ht="12.75">
      <c r="A355">
        <v>346</v>
      </c>
      <c r="B355" s="1"/>
      <c r="C355">
        <f>IF(B355&lt;&gt;"",VLOOKUP(B355,iscritti_18635!$A$2:$G$87,4,FALSE),"")</f>
      </c>
      <c r="D355">
        <f>IF(B355&lt;&gt;"",VLOOKUP(B355,iscritti_18635!$A$2:$G$87,2,FALSE),"")</f>
      </c>
      <c r="E355">
        <f>IF(B355&lt;&gt;"",VLOOKUP(B355,iscritti_18635!$A$2:$G$87,3,FALSE),"")</f>
      </c>
      <c r="F355">
        <f>IF(E355&lt;&gt;"",VLOOKUP(E355,'18635'!$AG$3:'18635'!$AH$6,2,FALSE),"")</f>
      </c>
      <c r="G355">
        <f>COUNTA('18635'!$H$355:'18635'!$M$355)</f>
        <v>0</v>
      </c>
      <c r="H355" s="1"/>
      <c r="I355" s="1"/>
      <c r="J355" s="1"/>
      <c r="K355" s="1"/>
      <c r="L355" s="1"/>
      <c r="M355" s="1"/>
      <c r="N355">
        <f>IF('18635'!$G$355&lt;&gt;0,'18635'!$O$355/'18635'!$G$355,"")</f>
      </c>
      <c r="O355">
        <f>SUM('18635'!$H$355:'18635'!$M$355)</f>
        <v>0</v>
      </c>
      <c r="P355" s="1"/>
      <c r="Q355" s="1"/>
      <c r="R355">
        <f>SUM('18635'!$O$355:'18635'!$Q$355)+'18635'!$AF$355</f>
        <v>0</v>
      </c>
      <c r="S355">
        <f>SUM('18635'!$R$355:'18635'!$R$355)</f>
        <v>0</v>
      </c>
      <c r="T355">
        <v>346</v>
      </c>
      <c r="V355" s="1"/>
      <c r="W355" s="1"/>
      <c r="X355" s="1"/>
      <c r="AF355">
        <f>'18635'!$G$355*IF(E355&lt;&gt;"",'18635'!$F$355,0)</f>
        <v>0</v>
      </c>
    </row>
    <row r="356" spans="1:32" ht="12.75">
      <c r="A356">
        <v>347</v>
      </c>
      <c r="B356" s="1"/>
      <c r="C356">
        <f>IF(B356&lt;&gt;"",VLOOKUP(B356,iscritti_18635!$A$2:$G$87,4,FALSE),"")</f>
      </c>
      <c r="D356">
        <f>IF(B356&lt;&gt;"",VLOOKUP(B356,iscritti_18635!$A$2:$G$87,2,FALSE),"")</f>
      </c>
      <c r="E356">
        <f>IF(B356&lt;&gt;"",VLOOKUP(B356,iscritti_18635!$A$2:$G$87,3,FALSE),"")</f>
      </c>
      <c r="F356">
        <f>IF(E356&lt;&gt;"",VLOOKUP(E356,'18635'!$AG$3:'18635'!$AH$6,2,FALSE),"")</f>
      </c>
      <c r="G356">
        <f>COUNTA('18635'!$H$356:'18635'!$M$356)</f>
        <v>0</v>
      </c>
      <c r="H356" s="1"/>
      <c r="I356" s="1"/>
      <c r="J356" s="1"/>
      <c r="K356" s="1"/>
      <c r="L356" s="1"/>
      <c r="M356" s="1"/>
      <c r="N356">
        <f>IF('18635'!$G$356&lt;&gt;0,'18635'!$O$356/'18635'!$G$356,"")</f>
      </c>
      <c r="O356">
        <f>SUM('18635'!$H$356:'18635'!$M$356)</f>
        <v>0</v>
      </c>
      <c r="P356" s="1"/>
      <c r="Q356" s="1"/>
      <c r="R356">
        <f>SUM('18635'!$O$356:'18635'!$Q$356)+'18635'!$AF$356</f>
        <v>0</v>
      </c>
      <c r="S356">
        <f>SUM('18635'!$R$356:'18635'!$R$356)</f>
        <v>0</v>
      </c>
      <c r="T356">
        <v>347</v>
      </c>
      <c r="V356" s="1"/>
      <c r="W356" s="1"/>
      <c r="X356" s="1"/>
      <c r="AF356">
        <f>'18635'!$G$356*IF(E356&lt;&gt;"",'18635'!$F$356,0)</f>
        <v>0</v>
      </c>
    </row>
    <row r="357" spans="1:32" ht="12.75">
      <c r="A357">
        <v>348</v>
      </c>
      <c r="B357" s="1"/>
      <c r="C357">
        <f>IF(B357&lt;&gt;"",VLOOKUP(B357,iscritti_18635!$A$2:$G$87,4,FALSE),"")</f>
      </c>
      <c r="D357">
        <f>IF(B357&lt;&gt;"",VLOOKUP(B357,iscritti_18635!$A$2:$G$87,2,FALSE),"")</f>
      </c>
      <c r="E357">
        <f>IF(B357&lt;&gt;"",VLOOKUP(B357,iscritti_18635!$A$2:$G$87,3,FALSE),"")</f>
      </c>
      <c r="F357">
        <f>IF(E357&lt;&gt;"",VLOOKUP(E357,'18635'!$AG$3:'18635'!$AH$6,2,FALSE),"")</f>
      </c>
      <c r="G357">
        <f>COUNTA('18635'!$H$357:'18635'!$M$357)</f>
        <v>0</v>
      </c>
      <c r="H357" s="1"/>
      <c r="I357" s="1"/>
      <c r="J357" s="1"/>
      <c r="K357" s="1"/>
      <c r="L357" s="1"/>
      <c r="M357" s="1"/>
      <c r="N357">
        <f>IF('18635'!$G$357&lt;&gt;0,'18635'!$O$357/'18635'!$G$357,"")</f>
      </c>
      <c r="O357">
        <f>SUM('18635'!$H$357:'18635'!$M$357)</f>
        <v>0</v>
      </c>
      <c r="P357" s="1"/>
      <c r="Q357" s="1"/>
      <c r="R357">
        <f>SUM('18635'!$O$357:'18635'!$Q$357)+'18635'!$AF$357</f>
        <v>0</v>
      </c>
      <c r="S357">
        <f>SUM('18635'!$R$357:'18635'!$R$357)</f>
        <v>0</v>
      </c>
      <c r="T357">
        <v>348</v>
      </c>
      <c r="V357" s="1"/>
      <c r="W357" s="1"/>
      <c r="X357" s="1"/>
      <c r="AF357">
        <f>'18635'!$G$357*IF(E357&lt;&gt;"",'18635'!$F$357,0)</f>
        <v>0</v>
      </c>
    </row>
    <row r="358" spans="1:32" ht="12.75">
      <c r="A358">
        <v>349</v>
      </c>
      <c r="B358" s="1"/>
      <c r="C358">
        <f>IF(B358&lt;&gt;"",VLOOKUP(B358,iscritti_18635!$A$2:$G$87,4,FALSE),"")</f>
      </c>
      <c r="D358">
        <f>IF(B358&lt;&gt;"",VLOOKUP(B358,iscritti_18635!$A$2:$G$87,2,FALSE),"")</f>
      </c>
      <c r="E358">
        <f>IF(B358&lt;&gt;"",VLOOKUP(B358,iscritti_18635!$A$2:$G$87,3,FALSE),"")</f>
      </c>
      <c r="F358">
        <f>IF(E358&lt;&gt;"",VLOOKUP(E358,'18635'!$AG$3:'18635'!$AH$6,2,FALSE),"")</f>
      </c>
      <c r="G358">
        <f>COUNTA('18635'!$H$358:'18635'!$M$358)</f>
        <v>0</v>
      </c>
      <c r="H358" s="1"/>
      <c r="I358" s="1"/>
      <c r="J358" s="1"/>
      <c r="K358" s="1"/>
      <c r="L358" s="1"/>
      <c r="M358" s="1"/>
      <c r="N358">
        <f>IF('18635'!$G$358&lt;&gt;0,'18635'!$O$358/'18635'!$G$358,"")</f>
      </c>
      <c r="O358">
        <f>SUM('18635'!$H$358:'18635'!$M$358)</f>
        <v>0</v>
      </c>
      <c r="P358" s="1"/>
      <c r="Q358" s="1"/>
      <c r="R358">
        <f>SUM('18635'!$O$358:'18635'!$Q$358)+'18635'!$AF$358</f>
        <v>0</v>
      </c>
      <c r="S358">
        <f>SUM('18635'!$R$358:'18635'!$R$358)</f>
        <v>0</v>
      </c>
      <c r="T358">
        <v>349</v>
      </c>
      <c r="V358" s="1"/>
      <c r="W358" s="1"/>
      <c r="X358" s="1"/>
      <c r="AF358">
        <f>'18635'!$G$358*IF(E358&lt;&gt;"",'18635'!$F$358,0)</f>
        <v>0</v>
      </c>
    </row>
    <row r="359" spans="1:32" ht="12.75">
      <c r="A359">
        <v>350</v>
      </c>
      <c r="B359" s="1"/>
      <c r="C359">
        <f>IF(B359&lt;&gt;"",VLOOKUP(B359,iscritti_18635!$A$2:$G$87,4,FALSE),"")</f>
      </c>
      <c r="D359">
        <f>IF(B359&lt;&gt;"",VLOOKUP(B359,iscritti_18635!$A$2:$G$87,2,FALSE),"")</f>
      </c>
      <c r="E359">
        <f>IF(B359&lt;&gt;"",VLOOKUP(B359,iscritti_18635!$A$2:$G$87,3,FALSE),"")</f>
      </c>
      <c r="F359">
        <f>IF(E359&lt;&gt;"",VLOOKUP(E359,'18635'!$AG$3:'18635'!$AH$6,2,FALSE),"")</f>
      </c>
      <c r="G359">
        <f>COUNTA('18635'!$H$359:'18635'!$M$359)</f>
        <v>0</v>
      </c>
      <c r="H359" s="1"/>
      <c r="I359" s="1"/>
      <c r="J359" s="1"/>
      <c r="K359" s="1"/>
      <c r="L359" s="1"/>
      <c r="M359" s="1"/>
      <c r="N359">
        <f>IF('18635'!$G$359&lt;&gt;0,'18635'!$O$359/'18635'!$G$359,"")</f>
      </c>
      <c r="O359">
        <f>SUM('18635'!$H$359:'18635'!$M$359)</f>
        <v>0</v>
      </c>
      <c r="P359" s="1"/>
      <c r="Q359" s="1"/>
      <c r="R359">
        <f>SUM('18635'!$O$359:'18635'!$Q$359)+'18635'!$AF$359</f>
        <v>0</v>
      </c>
      <c r="S359">
        <f>SUM('18635'!$R$359:'18635'!$R$359)</f>
        <v>0</v>
      </c>
      <c r="T359">
        <v>350</v>
      </c>
      <c r="V359" s="1"/>
      <c r="W359" s="1"/>
      <c r="X359" s="1"/>
      <c r="AF359">
        <f>'18635'!$G$359*IF(E359&lt;&gt;"",'18635'!$F$359,0)</f>
        <v>0</v>
      </c>
    </row>
    <row r="360" spans="1:32" ht="12.75">
      <c r="A360">
        <v>351</v>
      </c>
      <c r="B360" s="1"/>
      <c r="C360">
        <f>IF(B360&lt;&gt;"",VLOOKUP(B360,iscritti_18635!$A$2:$G$87,4,FALSE),"")</f>
      </c>
      <c r="D360">
        <f>IF(B360&lt;&gt;"",VLOOKUP(B360,iscritti_18635!$A$2:$G$87,2,FALSE),"")</f>
      </c>
      <c r="E360">
        <f>IF(B360&lt;&gt;"",VLOOKUP(B360,iscritti_18635!$A$2:$G$87,3,FALSE),"")</f>
      </c>
      <c r="F360">
        <f>IF(E360&lt;&gt;"",VLOOKUP(E360,'18635'!$AG$3:'18635'!$AH$6,2,FALSE),"")</f>
      </c>
      <c r="G360">
        <f>COUNTA('18635'!$H$360:'18635'!$M$360)</f>
        <v>0</v>
      </c>
      <c r="H360" s="1"/>
      <c r="I360" s="1"/>
      <c r="J360" s="1"/>
      <c r="K360" s="1"/>
      <c r="L360" s="1"/>
      <c r="M360" s="1"/>
      <c r="N360">
        <f>IF('18635'!$G$360&lt;&gt;0,'18635'!$O$360/'18635'!$G$360,"")</f>
      </c>
      <c r="O360">
        <f>SUM('18635'!$H$360:'18635'!$M$360)</f>
        <v>0</v>
      </c>
      <c r="P360" s="1"/>
      <c r="Q360" s="1"/>
      <c r="R360">
        <f>SUM('18635'!$O$360:'18635'!$Q$360)+'18635'!$AF$360</f>
        <v>0</v>
      </c>
      <c r="S360">
        <f>SUM('18635'!$R$360:'18635'!$R$360)</f>
        <v>0</v>
      </c>
      <c r="T360">
        <v>351</v>
      </c>
      <c r="V360" s="1"/>
      <c r="W360" s="1"/>
      <c r="X360" s="1"/>
      <c r="AF360">
        <f>'18635'!$G$360*IF(E360&lt;&gt;"",'18635'!$F$360,0)</f>
        <v>0</v>
      </c>
    </row>
    <row r="361" spans="1:32" ht="12.75">
      <c r="A361">
        <v>352</v>
      </c>
      <c r="B361" s="1"/>
      <c r="C361">
        <f>IF(B361&lt;&gt;"",VLOOKUP(B361,iscritti_18635!$A$2:$G$87,4,FALSE),"")</f>
      </c>
      <c r="D361">
        <f>IF(B361&lt;&gt;"",VLOOKUP(B361,iscritti_18635!$A$2:$G$87,2,FALSE),"")</f>
      </c>
      <c r="E361">
        <f>IF(B361&lt;&gt;"",VLOOKUP(B361,iscritti_18635!$A$2:$G$87,3,FALSE),"")</f>
      </c>
      <c r="F361">
        <f>IF(E361&lt;&gt;"",VLOOKUP(E361,'18635'!$AG$3:'18635'!$AH$6,2,FALSE),"")</f>
      </c>
      <c r="G361">
        <f>COUNTA('18635'!$H$361:'18635'!$M$361)</f>
        <v>0</v>
      </c>
      <c r="H361" s="1"/>
      <c r="I361" s="1"/>
      <c r="J361" s="1"/>
      <c r="K361" s="1"/>
      <c r="L361" s="1"/>
      <c r="M361" s="1"/>
      <c r="N361">
        <f>IF('18635'!$G$361&lt;&gt;0,'18635'!$O$361/'18635'!$G$361,"")</f>
      </c>
      <c r="O361">
        <f>SUM('18635'!$H$361:'18635'!$M$361)</f>
        <v>0</v>
      </c>
      <c r="P361" s="1"/>
      <c r="Q361" s="1"/>
      <c r="R361">
        <f>SUM('18635'!$O$361:'18635'!$Q$361)+'18635'!$AF$361</f>
        <v>0</v>
      </c>
      <c r="S361">
        <f>SUM('18635'!$R$361:'18635'!$R$361)</f>
        <v>0</v>
      </c>
      <c r="T361">
        <v>352</v>
      </c>
      <c r="V361" s="1"/>
      <c r="W361" s="1"/>
      <c r="X361" s="1"/>
      <c r="AF361">
        <f>'18635'!$G$361*IF(E361&lt;&gt;"",'18635'!$F$361,0)</f>
        <v>0</v>
      </c>
    </row>
    <row r="362" spans="1:32" ht="12.75">
      <c r="A362">
        <v>353</v>
      </c>
      <c r="B362" s="1"/>
      <c r="C362">
        <f>IF(B362&lt;&gt;"",VLOOKUP(B362,iscritti_18635!$A$2:$G$87,4,FALSE),"")</f>
      </c>
      <c r="D362">
        <f>IF(B362&lt;&gt;"",VLOOKUP(B362,iscritti_18635!$A$2:$G$87,2,FALSE),"")</f>
      </c>
      <c r="E362">
        <f>IF(B362&lt;&gt;"",VLOOKUP(B362,iscritti_18635!$A$2:$G$87,3,FALSE),"")</f>
      </c>
      <c r="F362">
        <f>IF(E362&lt;&gt;"",VLOOKUP(E362,'18635'!$AG$3:'18635'!$AH$6,2,FALSE),"")</f>
      </c>
      <c r="G362">
        <f>COUNTA('18635'!$H$362:'18635'!$M$362)</f>
        <v>0</v>
      </c>
      <c r="H362" s="1"/>
      <c r="I362" s="1"/>
      <c r="J362" s="1"/>
      <c r="K362" s="1"/>
      <c r="L362" s="1"/>
      <c r="M362" s="1"/>
      <c r="N362">
        <f>IF('18635'!$G$362&lt;&gt;0,'18635'!$O$362/'18635'!$G$362,"")</f>
      </c>
      <c r="O362">
        <f>SUM('18635'!$H$362:'18635'!$M$362)</f>
        <v>0</v>
      </c>
      <c r="P362" s="1"/>
      <c r="Q362" s="1"/>
      <c r="R362">
        <f>SUM('18635'!$O$362:'18635'!$Q$362)+'18635'!$AF$362</f>
        <v>0</v>
      </c>
      <c r="S362">
        <f>SUM('18635'!$R$362:'18635'!$R$362)</f>
        <v>0</v>
      </c>
      <c r="T362">
        <v>353</v>
      </c>
      <c r="V362" s="1"/>
      <c r="W362" s="1"/>
      <c r="X362" s="1"/>
      <c r="AF362">
        <f>'18635'!$G$362*IF(E362&lt;&gt;"",'18635'!$F$362,0)</f>
        <v>0</v>
      </c>
    </row>
    <row r="363" spans="1:32" ht="12.75">
      <c r="A363">
        <v>354</v>
      </c>
      <c r="B363" s="1"/>
      <c r="C363">
        <f>IF(B363&lt;&gt;"",VLOOKUP(B363,iscritti_18635!$A$2:$G$87,4,FALSE),"")</f>
      </c>
      <c r="D363">
        <f>IF(B363&lt;&gt;"",VLOOKUP(B363,iscritti_18635!$A$2:$G$87,2,FALSE),"")</f>
      </c>
      <c r="E363">
        <f>IF(B363&lt;&gt;"",VLOOKUP(B363,iscritti_18635!$A$2:$G$87,3,FALSE),"")</f>
      </c>
      <c r="F363">
        <f>IF(E363&lt;&gt;"",VLOOKUP(E363,'18635'!$AG$3:'18635'!$AH$6,2,FALSE),"")</f>
      </c>
      <c r="G363">
        <f>COUNTA('18635'!$H$363:'18635'!$M$363)</f>
        <v>0</v>
      </c>
      <c r="H363" s="1"/>
      <c r="I363" s="1"/>
      <c r="J363" s="1"/>
      <c r="K363" s="1"/>
      <c r="L363" s="1"/>
      <c r="M363" s="1"/>
      <c r="N363">
        <f>IF('18635'!$G$363&lt;&gt;0,'18635'!$O$363/'18635'!$G$363,"")</f>
      </c>
      <c r="O363">
        <f>SUM('18635'!$H$363:'18635'!$M$363)</f>
        <v>0</v>
      </c>
      <c r="P363" s="1"/>
      <c r="Q363" s="1"/>
      <c r="R363">
        <f>SUM('18635'!$O$363:'18635'!$Q$363)+'18635'!$AF$363</f>
        <v>0</v>
      </c>
      <c r="S363">
        <f>SUM('18635'!$R$363:'18635'!$R$363)</f>
        <v>0</v>
      </c>
      <c r="T363">
        <v>354</v>
      </c>
      <c r="V363" s="1"/>
      <c r="W363" s="1"/>
      <c r="X363" s="1"/>
      <c r="AF363">
        <f>'18635'!$G$363*IF(E363&lt;&gt;"",'18635'!$F$363,0)</f>
        <v>0</v>
      </c>
    </row>
    <row r="364" spans="1:32" ht="12.75">
      <c r="A364">
        <v>355</v>
      </c>
      <c r="B364" s="1"/>
      <c r="C364">
        <f>IF(B364&lt;&gt;"",VLOOKUP(B364,iscritti_18635!$A$2:$G$87,4,FALSE),"")</f>
      </c>
      <c r="D364">
        <f>IF(B364&lt;&gt;"",VLOOKUP(B364,iscritti_18635!$A$2:$G$87,2,FALSE),"")</f>
      </c>
      <c r="E364">
        <f>IF(B364&lt;&gt;"",VLOOKUP(B364,iscritti_18635!$A$2:$G$87,3,FALSE),"")</f>
      </c>
      <c r="F364">
        <f>IF(E364&lt;&gt;"",VLOOKUP(E364,'18635'!$AG$3:'18635'!$AH$6,2,FALSE),"")</f>
      </c>
      <c r="G364">
        <f>COUNTA('18635'!$H$364:'18635'!$M$364)</f>
        <v>0</v>
      </c>
      <c r="H364" s="1"/>
      <c r="I364" s="1"/>
      <c r="J364" s="1"/>
      <c r="K364" s="1"/>
      <c r="L364" s="1"/>
      <c r="M364" s="1"/>
      <c r="N364">
        <f>IF('18635'!$G$364&lt;&gt;0,'18635'!$O$364/'18635'!$G$364,"")</f>
      </c>
      <c r="O364">
        <f>SUM('18635'!$H$364:'18635'!$M$364)</f>
        <v>0</v>
      </c>
      <c r="P364" s="1"/>
      <c r="Q364" s="1"/>
      <c r="R364">
        <f>SUM('18635'!$O$364:'18635'!$Q$364)+'18635'!$AF$364</f>
        <v>0</v>
      </c>
      <c r="S364">
        <f>SUM('18635'!$R$364:'18635'!$R$364)</f>
        <v>0</v>
      </c>
      <c r="T364">
        <v>355</v>
      </c>
      <c r="V364" s="1"/>
      <c r="W364" s="1"/>
      <c r="X364" s="1"/>
      <c r="AF364">
        <f>'18635'!$G$364*IF(E364&lt;&gt;"",'18635'!$F$364,0)</f>
        <v>0</v>
      </c>
    </row>
    <row r="365" spans="1:32" ht="12.75">
      <c r="A365">
        <v>356</v>
      </c>
      <c r="B365" s="1"/>
      <c r="C365">
        <f>IF(B365&lt;&gt;"",VLOOKUP(B365,iscritti_18635!$A$2:$G$87,4,FALSE),"")</f>
      </c>
      <c r="D365">
        <f>IF(B365&lt;&gt;"",VLOOKUP(B365,iscritti_18635!$A$2:$G$87,2,FALSE),"")</f>
      </c>
      <c r="E365">
        <f>IF(B365&lt;&gt;"",VLOOKUP(B365,iscritti_18635!$A$2:$G$87,3,FALSE),"")</f>
      </c>
      <c r="F365">
        <f>IF(E365&lt;&gt;"",VLOOKUP(E365,'18635'!$AG$3:'18635'!$AH$6,2,FALSE),"")</f>
      </c>
      <c r="G365">
        <f>COUNTA('18635'!$H$365:'18635'!$M$365)</f>
        <v>0</v>
      </c>
      <c r="H365" s="1"/>
      <c r="I365" s="1"/>
      <c r="J365" s="1"/>
      <c r="K365" s="1"/>
      <c r="L365" s="1"/>
      <c r="M365" s="1"/>
      <c r="N365">
        <f>IF('18635'!$G$365&lt;&gt;0,'18635'!$O$365/'18635'!$G$365,"")</f>
      </c>
      <c r="O365">
        <f>SUM('18635'!$H$365:'18635'!$M$365)</f>
        <v>0</v>
      </c>
      <c r="P365" s="1"/>
      <c r="Q365" s="1"/>
      <c r="R365">
        <f>SUM('18635'!$O$365:'18635'!$Q$365)+'18635'!$AF$365</f>
        <v>0</v>
      </c>
      <c r="S365">
        <f>SUM('18635'!$R$365:'18635'!$R$365)</f>
        <v>0</v>
      </c>
      <c r="T365">
        <v>356</v>
      </c>
      <c r="V365" s="1"/>
      <c r="W365" s="1"/>
      <c r="X365" s="1"/>
      <c r="AF365">
        <f>'18635'!$G$365*IF(E365&lt;&gt;"",'18635'!$F$365,0)</f>
        <v>0</v>
      </c>
    </row>
    <row r="366" spans="1:32" ht="12.75">
      <c r="A366">
        <v>357</v>
      </c>
      <c r="B366" s="1"/>
      <c r="C366">
        <f>IF(B366&lt;&gt;"",VLOOKUP(B366,iscritti_18635!$A$2:$G$87,4,FALSE),"")</f>
      </c>
      <c r="D366">
        <f>IF(B366&lt;&gt;"",VLOOKUP(B366,iscritti_18635!$A$2:$G$87,2,FALSE),"")</f>
      </c>
      <c r="E366">
        <f>IF(B366&lt;&gt;"",VLOOKUP(B366,iscritti_18635!$A$2:$G$87,3,FALSE),"")</f>
      </c>
      <c r="F366">
        <f>IF(E366&lt;&gt;"",VLOOKUP(E366,'18635'!$AG$3:'18635'!$AH$6,2,FALSE),"")</f>
      </c>
      <c r="G366">
        <f>COUNTA('18635'!$H$366:'18635'!$M$366)</f>
        <v>0</v>
      </c>
      <c r="H366" s="1"/>
      <c r="I366" s="1"/>
      <c r="J366" s="1"/>
      <c r="K366" s="1"/>
      <c r="L366" s="1"/>
      <c r="M366" s="1"/>
      <c r="N366">
        <f>IF('18635'!$G$366&lt;&gt;0,'18635'!$O$366/'18635'!$G$366,"")</f>
      </c>
      <c r="O366">
        <f>SUM('18635'!$H$366:'18635'!$M$366)</f>
        <v>0</v>
      </c>
      <c r="P366" s="1"/>
      <c r="Q366" s="1"/>
      <c r="R366">
        <f>SUM('18635'!$O$366:'18635'!$Q$366)+'18635'!$AF$366</f>
        <v>0</v>
      </c>
      <c r="S366">
        <f>SUM('18635'!$R$366:'18635'!$R$366)</f>
        <v>0</v>
      </c>
      <c r="T366">
        <v>357</v>
      </c>
      <c r="V366" s="1"/>
      <c r="W366" s="1"/>
      <c r="X366" s="1"/>
      <c r="AF366">
        <f>'18635'!$G$366*IF(E366&lt;&gt;"",'18635'!$F$366,0)</f>
        <v>0</v>
      </c>
    </row>
    <row r="367" spans="1:32" ht="12.75">
      <c r="A367">
        <v>358</v>
      </c>
      <c r="B367" s="1"/>
      <c r="C367">
        <f>IF(B367&lt;&gt;"",VLOOKUP(B367,iscritti_18635!$A$2:$G$87,4,FALSE),"")</f>
      </c>
      <c r="D367">
        <f>IF(B367&lt;&gt;"",VLOOKUP(B367,iscritti_18635!$A$2:$G$87,2,FALSE),"")</f>
      </c>
      <c r="E367">
        <f>IF(B367&lt;&gt;"",VLOOKUP(B367,iscritti_18635!$A$2:$G$87,3,FALSE),"")</f>
      </c>
      <c r="F367">
        <f>IF(E367&lt;&gt;"",VLOOKUP(E367,'18635'!$AG$3:'18635'!$AH$6,2,FALSE),"")</f>
      </c>
      <c r="G367">
        <f>COUNTA('18635'!$H$367:'18635'!$M$367)</f>
        <v>0</v>
      </c>
      <c r="H367" s="1"/>
      <c r="I367" s="1"/>
      <c r="J367" s="1"/>
      <c r="K367" s="1"/>
      <c r="L367" s="1"/>
      <c r="M367" s="1"/>
      <c r="N367">
        <f>IF('18635'!$G$367&lt;&gt;0,'18635'!$O$367/'18635'!$G$367,"")</f>
      </c>
      <c r="O367">
        <f>SUM('18635'!$H$367:'18635'!$M$367)</f>
        <v>0</v>
      </c>
      <c r="P367" s="1"/>
      <c r="Q367" s="1"/>
      <c r="R367">
        <f>SUM('18635'!$O$367:'18635'!$Q$367)+'18635'!$AF$367</f>
        <v>0</v>
      </c>
      <c r="S367">
        <f>SUM('18635'!$R$367:'18635'!$R$367)</f>
        <v>0</v>
      </c>
      <c r="T367">
        <v>358</v>
      </c>
      <c r="V367" s="1"/>
      <c r="W367" s="1"/>
      <c r="X367" s="1"/>
      <c r="AF367">
        <f>'18635'!$G$367*IF(E367&lt;&gt;"",'18635'!$F$367,0)</f>
        <v>0</v>
      </c>
    </row>
    <row r="368" spans="1:32" ht="12.75">
      <c r="A368">
        <v>359</v>
      </c>
      <c r="B368" s="1"/>
      <c r="C368">
        <f>IF(B368&lt;&gt;"",VLOOKUP(B368,iscritti_18635!$A$2:$G$87,4,FALSE),"")</f>
      </c>
      <c r="D368">
        <f>IF(B368&lt;&gt;"",VLOOKUP(B368,iscritti_18635!$A$2:$G$87,2,FALSE),"")</f>
      </c>
      <c r="E368">
        <f>IF(B368&lt;&gt;"",VLOOKUP(B368,iscritti_18635!$A$2:$G$87,3,FALSE),"")</f>
      </c>
      <c r="F368">
        <f>IF(E368&lt;&gt;"",VLOOKUP(E368,'18635'!$AG$3:'18635'!$AH$6,2,FALSE),"")</f>
      </c>
      <c r="G368">
        <f>COUNTA('18635'!$H$368:'18635'!$M$368)</f>
        <v>0</v>
      </c>
      <c r="H368" s="1"/>
      <c r="I368" s="1"/>
      <c r="J368" s="1"/>
      <c r="K368" s="1"/>
      <c r="L368" s="1"/>
      <c r="M368" s="1"/>
      <c r="N368">
        <f>IF('18635'!$G$368&lt;&gt;0,'18635'!$O$368/'18635'!$G$368,"")</f>
      </c>
      <c r="O368">
        <f>SUM('18635'!$H$368:'18635'!$M$368)</f>
        <v>0</v>
      </c>
      <c r="P368" s="1"/>
      <c r="Q368" s="1"/>
      <c r="R368">
        <f>SUM('18635'!$O$368:'18635'!$Q$368)+'18635'!$AF$368</f>
        <v>0</v>
      </c>
      <c r="S368">
        <f>SUM('18635'!$R$368:'18635'!$R$368)</f>
        <v>0</v>
      </c>
      <c r="T368">
        <v>359</v>
      </c>
      <c r="V368" s="1"/>
      <c r="W368" s="1"/>
      <c r="X368" s="1"/>
      <c r="AF368">
        <f>'18635'!$G$368*IF(E368&lt;&gt;"",'18635'!$F$368,0)</f>
        <v>0</v>
      </c>
    </row>
    <row r="369" spans="1:32" ht="12.75">
      <c r="A369">
        <v>360</v>
      </c>
      <c r="B369" s="1"/>
      <c r="C369">
        <f>IF(B369&lt;&gt;"",VLOOKUP(B369,iscritti_18635!$A$2:$G$87,4,FALSE),"")</f>
      </c>
      <c r="D369">
        <f>IF(B369&lt;&gt;"",VLOOKUP(B369,iscritti_18635!$A$2:$G$87,2,FALSE),"")</f>
      </c>
      <c r="E369">
        <f>IF(B369&lt;&gt;"",VLOOKUP(B369,iscritti_18635!$A$2:$G$87,3,FALSE),"")</f>
      </c>
      <c r="F369">
        <f>IF(E369&lt;&gt;"",VLOOKUP(E369,'18635'!$AG$3:'18635'!$AH$6,2,FALSE),"")</f>
      </c>
      <c r="G369">
        <f>COUNTA('18635'!$H$369:'18635'!$M$369)</f>
        <v>0</v>
      </c>
      <c r="H369" s="1"/>
      <c r="I369" s="1"/>
      <c r="J369" s="1"/>
      <c r="K369" s="1"/>
      <c r="L369" s="1"/>
      <c r="M369" s="1"/>
      <c r="N369">
        <f>IF('18635'!$G$369&lt;&gt;0,'18635'!$O$369/'18635'!$G$369,"")</f>
      </c>
      <c r="O369">
        <f>SUM('18635'!$H$369:'18635'!$M$369)</f>
        <v>0</v>
      </c>
      <c r="P369" s="1"/>
      <c r="Q369" s="1"/>
      <c r="R369">
        <f>SUM('18635'!$O$369:'18635'!$Q$369)+'18635'!$AF$369</f>
        <v>0</v>
      </c>
      <c r="S369">
        <f>SUM('18635'!$R$369:'18635'!$R$369)</f>
        <v>0</v>
      </c>
      <c r="T369">
        <v>360</v>
      </c>
      <c r="V369" s="1"/>
      <c r="W369" s="1"/>
      <c r="X369" s="1"/>
      <c r="AF369">
        <f>'18635'!$G$369*IF(E369&lt;&gt;"",'18635'!$F$369,0)</f>
        <v>0</v>
      </c>
    </row>
    <row r="370" spans="1:32" ht="12.75">
      <c r="A370">
        <v>361</v>
      </c>
      <c r="B370" s="1"/>
      <c r="C370">
        <f>IF(B370&lt;&gt;"",VLOOKUP(B370,iscritti_18635!$A$2:$G$87,4,FALSE),"")</f>
      </c>
      <c r="D370">
        <f>IF(B370&lt;&gt;"",VLOOKUP(B370,iscritti_18635!$A$2:$G$87,2,FALSE),"")</f>
      </c>
      <c r="E370">
        <f>IF(B370&lt;&gt;"",VLOOKUP(B370,iscritti_18635!$A$2:$G$87,3,FALSE),"")</f>
      </c>
      <c r="F370">
        <f>IF(E370&lt;&gt;"",VLOOKUP(E370,'18635'!$AG$3:'18635'!$AH$6,2,FALSE),"")</f>
      </c>
      <c r="G370">
        <f>COUNTA('18635'!$H$370:'18635'!$M$370)</f>
        <v>0</v>
      </c>
      <c r="H370" s="1"/>
      <c r="I370" s="1"/>
      <c r="J370" s="1"/>
      <c r="K370" s="1"/>
      <c r="L370" s="1"/>
      <c r="M370" s="1"/>
      <c r="N370">
        <f>IF('18635'!$G$370&lt;&gt;0,'18635'!$O$370/'18635'!$G$370,"")</f>
      </c>
      <c r="O370">
        <f>SUM('18635'!$H$370:'18635'!$M$370)</f>
        <v>0</v>
      </c>
      <c r="P370" s="1"/>
      <c r="Q370" s="1"/>
      <c r="R370">
        <f>SUM('18635'!$O$370:'18635'!$Q$370)+'18635'!$AF$370</f>
        <v>0</v>
      </c>
      <c r="S370">
        <f>SUM('18635'!$R$370:'18635'!$R$370)</f>
        <v>0</v>
      </c>
      <c r="T370">
        <v>361</v>
      </c>
      <c r="V370" s="1"/>
      <c r="W370" s="1"/>
      <c r="X370" s="1"/>
      <c r="AF370">
        <f>'18635'!$G$370*IF(E370&lt;&gt;"",'18635'!$F$370,0)</f>
        <v>0</v>
      </c>
    </row>
    <row r="371" spans="1:32" ht="12.75">
      <c r="A371">
        <v>362</v>
      </c>
      <c r="B371" s="1"/>
      <c r="C371">
        <f>IF(B371&lt;&gt;"",VLOOKUP(B371,iscritti_18635!$A$2:$G$87,4,FALSE),"")</f>
      </c>
      <c r="D371">
        <f>IF(B371&lt;&gt;"",VLOOKUP(B371,iscritti_18635!$A$2:$G$87,2,FALSE),"")</f>
      </c>
      <c r="E371">
        <f>IF(B371&lt;&gt;"",VLOOKUP(B371,iscritti_18635!$A$2:$G$87,3,FALSE),"")</f>
      </c>
      <c r="F371">
        <f>IF(E371&lt;&gt;"",VLOOKUP(E371,'18635'!$AG$3:'18635'!$AH$6,2,FALSE),"")</f>
      </c>
      <c r="G371">
        <f>COUNTA('18635'!$H$371:'18635'!$M$371)</f>
        <v>0</v>
      </c>
      <c r="H371" s="1"/>
      <c r="I371" s="1"/>
      <c r="J371" s="1"/>
      <c r="K371" s="1"/>
      <c r="L371" s="1"/>
      <c r="M371" s="1"/>
      <c r="N371">
        <f>IF('18635'!$G$371&lt;&gt;0,'18635'!$O$371/'18635'!$G$371,"")</f>
      </c>
      <c r="O371">
        <f>SUM('18635'!$H$371:'18635'!$M$371)</f>
        <v>0</v>
      </c>
      <c r="P371" s="1"/>
      <c r="Q371" s="1"/>
      <c r="R371">
        <f>SUM('18635'!$O$371:'18635'!$Q$371)+'18635'!$AF$371</f>
        <v>0</v>
      </c>
      <c r="S371">
        <f>SUM('18635'!$R$371:'18635'!$R$371)</f>
        <v>0</v>
      </c>
      <c r="T371">
        <v>362</v>
      </c>
      <c r="V371" s="1"/>
      <c r="W371" s="1"/>
      <c r="X371" s="1"/>
      <c r="AF371">
        <f>'18635'!$G$371*IF(E371&lt;&gt;"",'18635'!$F$371,0)</f>
        <v>0</v>
      </c>
    </row>
    <row r="372" spans="1:32" ht="12.75">
      <c r="A372">
        <v>363</v>
      </c>
      <c r="B372" s="1"/>
      <c r="C372">
        <f>IF(B372&lt;&gt;"",VLOOKUP(B372,iscritti_18635!$A$2:$G$87,4,FALSE),"")</f>
      </c>
      <c r="D372">
        <f>IF(B372&lt;&gt;"",VLOOKUP(B372,iscritti_18635!$A$2:$G$87,2,FALSE),"")</f>
      </c>
      <c r="E372">
        <f>IF(B372&lt;&gt;"",VLOOKUP(B372,iscritti_18635!$A$2:$G$87,3,FALSE),"")</f>
      </c>
      <c r="F372">
        <f>IF(E372&lt;&gt;"",VLOOKUP(E372,'18635'!$AG$3:'18635'!$AH$6,2,FALSE),"")</f>
      </c>
      <c r="G372">
        <f>COUNTA('18635'!$H$372:'18635'!$M$372)</f>
        <v>0</v>
      </c>
      <c r="H372" s="1"/>
      <c r="I372" s="1"/>
      <c r="J372" s="1"/>
      <c r="K372" s="1"/>
      <c r="L372" s="1"/>
      <c r="M372" s="1"/>
      <c r="N372">
        <f>IF('18635'!$G$372&lt;&gt;0,'18635'!$O$372/'18635'!$G$372,"")</f>
      </c>
      <c r="O372">
        <f>SUM('18635'!$H$372:'18635'!$M$372)</f>
        <v>0</v>
      </c>
      <c r="P372" s="1"/>
      <c r="Q372" s="1"/>
      <c r="R372">
        <f>SUM('18635'!$O$372:'18635'!$Q$372)+'18635'!$AF$372</f>
        <v>0</v>
      </c>
      <c r="S372">
        <f>SUM('18635'!$R$372:'18635'!$R$372)</f>
        <v>0</v>
      </c>
      <c r="T372">
        <v>363</v>
      </c>
      <c r="V372" s="1"/>
      <c r="W372" s="1"/>
      <c r="X372" s="1"/>
      <c r="AF372">
        <f>'18635'!$G$372*IF(E372&lt;&gt;"",'18635'!$F$372,0)</f>
        <v>0</v>
      </c>
    </row>
    <row r="373" spans="1:32" ht="12.75">
      <c r="A373">
        <v>364</v>
      </c>
      <c r="B373" s="1"/>
      <c r="C373">
        <f>IF(B373&lt;&gt;"",VLOOKUP(B373,iscritti_18635!$A$2:$G$87,4,FALSE),"")</f>
      </c>
      <c r="D373">
        <f>IF(B373&lt;&gt;"",VLOOKUP(B373,iscritti_18635!$A$2:$G$87,2,FALSE),"")</f>
      </c>
      <c r="E373">
        <f>IF(B373&lt;&gt;"",VLOOKUP(B373,iscritti_18635!$A$2:$G$87,3,FALSE),"")</f>
      </c>
      <c r="F373">
        <f>IF(E373&lt;&gt;"",VLOOKUP(E373,'18635'!$AG$3:'18635'!$AH$6,2,FALSE),"")</f>
      </c>
      <c r="G373">
        <f>COUNTA('18635'!$H$373:'18635'!$M$373)</f>
        <v>0</v>
      </c>
      <c r="H373" s="1"/>
      <c r="I373" s="1"/>
      <c r="J373" s="1"/>
      <c r="K373" s="1"/>
      <c r="L373" s="1"/>
      <c r="M373" s="1"/>
      <c r="N373">
        <f>IF('18635'!$G$373&lt;&gt;0,'18635'!$O$373/'18635'!$G$373,"")</f>
      </c>
      <c r="O373">
        <f>SUM('18635'!$H$373:'18635'!$M$373)</f>
        <v>0</v>
      </c>
      <c r="P373" s="1"/>
      <c r="Q373" s="1"/>
      <c r="R373">
        <f>SUM('18635'!$O$373:'18635'!$Q$373)+'18635'!$AF$373</f>
        <v>0</v>
      </c>
      <c r="S373">
        <f>SUM('18635'!$R$373:'18635'!$R$373)</f>
        <v>0</v>
      </c>
      <c r="T373">
        <v>364</v>
      </c>
      <c r="V373" s="1"/>
      <c r="W373" s="1"/>
      <c r="X373" s="1"/>
      <c r="AF373">
        <f>'18635'!$G$373*IF(E373&lt;&gt;"",'18635'!$F$373,0)</f>
        <v>0</v>
      </c>
    </row>
    <row r="374" spans="1:32" ht="12.75">
      <c r="A374">
        <v>365</v>
      </c>
      <c r="B374" s="1"/>
      <c r="C374">
        <f>IF(B374&lt;&gt;"",VLOOKUP(B374,iscritti_18635!$A$2:$G$87,4,FALSE),"")</f>
      </c>
      <c r="D374">
        <f>IF(B374&lt;&gt;"",VLOOKUP(B374,iscritti_18635!$A$2:$G$87,2,FALSE),"")</f>
      </c>
      <c r="E374">
        <f>IF(B374&lt;&gt;"",VLOOKUP(B374,iscritti_18635!$A$2:$G$87,3,FALSE),"")</f>
      </c>
      <c r="F374">
        <f>IF(E374&lt;&gt;"",VLOOKUP(E374,'18635'!$AG$3:'18635'!$AH$6,2,FALSE),"")</f>
      </c>
      <c r="G374">
        <f>COUNTA('18635'!$H$374:'18635'!$M$374)</f>
        <v>0</v>
      </c>
      <c r="H374" s="1"/>
      <c r="I374" s="1"/>
      <c r="J374" s="1"/>
      <c r="K374" s="1"/>
      <c r="L374" s="1"/>
      <c r="M374" s="1"/>
      <c r="N374">
        <f>IF('18635'!$G$374&lt;&gt;0,'18635'!$O$374/'18635'!$G$374,"")</f>
      </c>
      <c r="O374">
        <f>SUM('18635'!$H$374:'18635'!$M$374)</f>
        <v>0</v>
      </c>
      <c r="P374" s="1"/>
      <c r="Q374" s="1"/>
      <c r="R374">
        <f>SUM('18635'!$O$374:'18635'!$Q$374)+'18635'!$AF$374</f>
        <v>0</v>
      </c>
      <c r="S374">
        <f>SUM('18635'!$R$374:'18635'!$R$374)</f>
        <v>0</v>
      </c>
      <c r="T374">
        <v>365</v>
      </c>
      <c r="V374" s="1"/>
      <c r="W374" s="1"/>
      <c r="X374" s="1"/>
      <c r="AF374">
        <f>'18635'!$G$374*IF(E374&lt;&gt;"",'18635'!$F$374,0)</f>
        <v>0</v>
      </c>
    </row>
    <row r="375" spans="1:32" ht="12.75">
      <c r="A375">
        <v>366</v>
      </c>
      <c r="B375" s="1"/>
      <c r="C375">
        <f>IF(B375&lt;&gt;"",VLOOKUP(B375,iscritti_18635!$A$2:$G$87,4,FALSE),"")</f>
      </c>
      <c r="D375">
        <f>IF(B375&lt;&gt;"",VLOOKUP(B375,iscritti_18635!$A$2:$G$87,2,FALSE),"")</f>
      </c>
      <c r="E375">
        <f>IF(B375&lt;&gt;"",VLOOKUP(B375,iscritti_18635!$A$2:$G$87,3,FALSE),"")</f>
      </c>
      <c r="F375">
        <f>IF(E375&lt;&gt;"",VLOOKUP(E375,'18635'!$AG$3:'18635'!$AH$6,2,FALSE),"")</f>
      </c>
      <c r="G375">
        <f>COUNTA('18635'!$H$375:'18635'!$M$375)</f>
        <v>0</v>
      </c>
      <c r="H375" s="1"/>
      <c r="I375" s="1"/>
      <c r="J375" s="1"/>
      <c r="K375" s="1"/>
      <c r="L375" s="1"/>
      <c r="M375" s="1"/>
      <c r="N375">
        <f>IF('18635'!$G$375&lt;&gt;0,'18635'!$O$375/'18635'!$G$375,"")</f>
      </c>
      <c r="O375">
        <f>SUM('18635'!$H$375:'18635'!$M$375)</f>
        <v>0</v>
      </c>
      <c r="P375" s="1"/>
      <c r="Q375" s="1"/>
      <c r="R375">
        <f>SUM('18635'!$O$375:'18635'!$Q$375)+'18635'!$AF$375</f>
        <v>0</v>
      </c>
      <c r="S375">
        <f>SUM('18635'!$R$375:'18635'!$R$375)</f>
        <v>0</v>
      </c>
      <c r="T375">
        <v>366</v>
      </c>
      <c r="V375" s="1"/>
      <c r="W375" s="1"/>
      <c r="X375" s="1"/>
      <c r="AF375">
        <f>'18635'!$G$375*IF(E375&lt;&gt;"",'18635'!$F$375,0)</f>
        <v>0</v>
      </c>
    </row>
    <row r="376" spans="1:32" ht="12.75">
      <c r="A376">
        <v>367</v>
      </c>
      <c r="B376" s="1"/>
      <c r="C376">
        <f>IF(B376&lt;&gt;"",VLOOKUP(B376,iscritti_18635!$A$2:$G$87,4,FALSE),"")</f>
      </c>
      <c r="D376">
        <f>IF(B376&lt;&gt;"",VLOOKUP(B376,iscritti_18635!$A$2:$G$87,2,FALSE),"")</f>
      </c>
      <c r="E376">
        <f>IF(B376&lt;&gt;"",VLOOKUP(B376,iscritti_18635!$A$2:$G$87,3,FALSE),"")</f>
      </c>
      <c r="F376">
        <f>IF(E376&lt;&gt;"",VLOOKUP(E376,'18635'!$AG$3:'18635'!$AH$6,2,FALSE),"")</f>
      </c>
      <c r="G376">
        <f>COUNTA('18635'!$H$376:'18635'!$M$376)</f>
        <v>0</v>
      </c>
      <c r="H376" s="1"/>
      <c r="I376" s="1"/>
      <c r="J376" s="1"/>
      <c r="K376" s="1"/>
      <c r="L376" s="1"/>
      <c r="M376" s="1"/>
      <c r="N376">
        <f>IF('18635'!$G$376&lt;&gt;0,'18635'!$O$376/'18635'!$G$376,"")</f>
      </c>
      <c r="O376">
        <f>SUM('18635'!$H$376:'18635'!$M$376)</f>
        <v>0</v>
      </c>
      <c r="P376" s="1"/>
      <c r="Q376" s="1"/>
      <c r="R376">
        <f>SUM('18635'!$O$376:'18635'!$Q$376)+'18635'!$AF$376</f>
        <v>0</v>
      </c>
      <c r="S376">
        <f>SUM('18635'!$R$376:'18635'!$R$376)</f>
        <v>0</v>
      </c>
      <c r="T376">
        <v>367</v>
      </c>
      <c r="V376" s="1"/>
      <c r="W376" s="1"/>
      <c r="X376" s="1"/>
      <c r="AF376">
        <f>'18635'!$G$376*IF(E376&lt;&gt;"",'18635'!$F$376,0)</f>
        <v>0</v>
      </c>
    </row>
    <row r="377" spans="1:32" ht="12.75">
      <c r="A377">
        <v>368</v>
      </c>
      <c r="B377" s="1"/>
      <c r="C377">
        <f>IF(B377&lt;&gt;"",VLOOKUP(B377,iscritti_18635!$A$2:$G$87,4,FALSE),"")</f>
      </c>
      <c r="D377">
        <f>IF(B377&lt;&gt;"",VLOOKUP(B377,iscritti_18635!$A$2:$G$87,2,FALSE),"")</f>
      </c>
      <c r="E377">
        <f>IF(B377&lt;&gt;"",VLOOKUP(B377,iscritti_18635!$A$2:$G$87,3,FALSE),"")</f>
      </c>
      <c r="F377">
        <f>IF(E377&lt;&gt;"",VLOOKUP(E377,'18635'!$AG$3:'18635'!$AH$6,2,FALSE),"")</f>
      </c>
      <c r="G377">
        <f>COUNTA('18635'!$H$377:'18635'!$M$377)</f>
        <v>0</v>
      </c>
      <c r="H377" s="1"/>
      <c r="I377" s="1"/>
      <c r="J377" s="1"/>
      <c r="K377" s="1"/>
      <c r="L377" s="1"/>
      <c r="M377" s="1"/>
      <c r="N377">
        <f>IF('18635'!$G$377&lt;&gt;0,'18635'!$O$377/'18635'!$G$377,"")</f>
      </c>
      <c r="O377">
        <f>SUM('18635'!$H$377:'18635'!$M$377)</f>
        <v>0</v>
      </c>
      <c r="P377" s="1"/>
      <c r="Q377" s="1"/>
      <c r="R377">
        <f>SUM('18635'!$O$377:'18635'!$Q$377)+'18635'!$AF$377</f>
        <v>0</v>
      </c>
      <c r="S377">
        <f>SUM('18635'!$R$377:'18635'!$R$377)</f>
        <v>0</v>
      </c>
      <c r="T377">
        <v>368</v>
      </c>
      <c r="V377" s="1"/>
      <c r="W377" s="1"/>
      <c r="X377" s="1"/>
      <c r="AF377">
        <f>'18635'!$G$377*IF(E377&lt;&gt;"",'18635'!$F$377,0)</f>
        <v>0</v>
      </c>
    </row>
    <row r="378" spans="1:32" ht="12.75">
      <c r="A378">
        <v>369</v>
      </c>
      <c r="B378" s="1"/>
      <c r="C378">
        <f>IF(B378&lt;&gt;"",VLOOKUP(B378,iscritti_18635!$A$2:$G$87,4,FALSE),"")</f>
      </c>
      <c r="D378">
        <f>IF(B378&lt;&gt;"",VLOOKUP(B378,iscritti_18635!$A$2:$G$87,2,FALSE),"")</f>
      </c>
      <c r="E378">
        <f>IF(B378&lt;&gt;"",VLOOKUP(B378,iscritti_18635!$A$2:$G$87,3,FALSE),"")</f>
      </c>
      <c r="F378">
        <f>IF(E378&lt;&gt;"",VLOOKUP(E378,'18635'!$AG$3:'18635'!$AH$6,2,FALSE),"")</f>
      </c>
      <c r="G378">
        <f>COUNTA('18635'!$H$378:'18635'!$M$378)</f>
        <v>0</v>
      </c>
      <c r="H378" s="1"/>
      <c r="I378" s="1"/>
      <c r="J378" s="1"/>
      <c r="K378" s="1"/>
      <c r="L378" s="1"/>
      <c r="M378" s="1"/>
      <c r="N378">
        <f>IF('18635'!$G$378&lt;&gt;0,'18635'!$O$378/'18635'!$G$378,"")</f>
      </c>
      <c r="O378">
        <f>SUM('18635'!$H$378:'18635'!$M$378)</f>
        <v>0</v>
      </c>
      <c r="P378" s="1"/>
      <c r="Q378" s="1"/>
      <c r="R378">
        <f>SUM('18635'!$O$378:'18635'!$Q$378)+'18635'!$AF$378</f>
        <v>0</v>
      </c>
      <c r="S378">
        <f>SUM('18635'!$R$378:'18635'!$R$378)</f>
        <v>0</v>
      </c>
      <c r="T378">
        <v>369</v>
      </c>
      <c r="V378" s="1"/>
      <c r="W378" s="1"/>
      <c r="X378" s="1"/>
      <c r="AF378">
        <f>'18635'!$G$378*IF(E378&lt;&gt;"",'18635'!$F$378,0)</f>
        <v>0</v>
      </c>
    </row>
    <row r="379" spans="1:32" ht="12.75">
      <c r="A379">
        <v>370</v>
      </c>
      <c r="B379" s="1"/>
      <c r="C379">
        <f>IF(B379&lt;&gt;"",VLOOKUP(B379,iscritti_18635!$A$2:$G$87,4,FALSE),"")</f>
      </c>
      <c r="D379">
        <f>IF(B379&lt;&gt;"",VLOOKUP(B379,iscritti_18635!$A$2:$G$87,2,FALSE),"")</f>
      </c>
      <c r="E379">
        <f>IF(B379&lt;&gt;"",VLOOKUP(B379,iscritti_18635!$A$2:$G$87,3,FALSE),"")</f>
      </c>
      <c r="F379">
        <f>IF(E379&lt;&gt;"",VLOOKUP(E379,'18635'!$AG$3:'18635'!$AH$6,2,FALSE),"")</f>
      </c>
      <c r="G379">
        <f>COUNTA('18635'!$H$379:'18635'!$M$379)</f>
        <v>0</v>
      </c>
      <c r="H379" s="1"/>
      <c r="I379" s="1"/>
      <c r="J379" s="1"/>
      <c r="K379" s="1"/>
      <c r="L379" s="1"/>
      <c r="M379" s="1"/>
      <c r="N379">
        <f>IF('18635'!$G$379&lt;&gt;0,'18635'!$O$379/'18635'!$G$379,"")</f>
      </c>
      <c r="O379">
        <f>SUM('18635'!$H$379:'18635'!$M$379)</f>
        <v>0</v>
      </c>
      <c r="P379" s="1"/>
      <c r="Q379" s="1"/>
      <c r="R379">
        <f>SUM('18635'!$O$379:'18635'!$Q$379)+'18635'!$AF$379</f>
        <v>0</v>
      </c>
      <c r="S379">
        <f>SUM('18635'!$R$379:'18635'!$R$379)</f>
        <v>0</v>
      </c>
      <c r="T379">
        <v>370</v>
      </c>
      <c r="V379" s="1"/>
      <c r="W379" s="1"/>
      <c r="X379" s="1"/>
      <c r="AF379">
        <f>'18635'!$G$379*IF(E379&lt;&gt;"",'18635'!$F$379,0)</f>
        <v>0</v>
      </c>
    </row>
    <row r="380" spans="1:32" ht="12.75">
      <c r="A380">
        <v>371</v>
      </c>
      <c r="B380" s="1"/>
      <c r="C380">
        <f>IF(B380&lt;&gt;"",VLOOKUP(B380,iscritti_18635!$A$2:$G$87,4,FALSE),"")</f>
      </c>
      <c r="D380">
        <f>IF(B380&lt;&gt;"",VLOOKUP(B380,iscritti_18635!$A$2:$G$87,2,FALSE),"")</f>
      </c>
      <c r="E380">
        <f>IF(B380&lt;&gt;"",VLOOKUP(B380,iscritti_18635!$A$2:$G$87,3,FALSE),"")</f>
      </c>
      <c r="F380">
        <f>IF(E380&lt;&gt;"",VLOOKUP(E380,'18635'!$AG$3:'18635'!$AH$6,2,FALSE),"")</f>
      </c>
      <c r="G380">
        <f>COUNTA('18635'!$H$380:'18635'!$M$380)</f>
        <v>0</v>
      </c>
      <c r="H380" s="1"/>
      <c r="I380" s="1"/>
      <c r="J380" s="1"/>
      <c r="K380" s="1"/>
      <c r="L380" s="1"/>
      <c r="M380" s="1"/>
      <c r="N380">
        <f>IF('18635'!$G$380&lt;&gt;0,'18635'!$O$380/'18635'!$G$380,"")</f>
      </c>
      <c r="O380">
        <f>SUM('18635'!$H$380:'18635'!$M$380)</f>
        <v>0</v>
      </c>
      <c r="P380" s="1"/>
      <c r="Q380" s="1"/>
      <c r="R380">
        <f>SUM('18635'!$O$380:'18635'!$Q$380)+'18635'!$AF$380</f>
        <v>0</v>
      </c>
      <c r="S380">
        <f>SUM('18635'!$R$380:'18635'!$R$380)</f>
        <v>0</v>
      </c>
      <c r="T380">
        <v>371</v>
      </c>
      <c r="V380" s="1"/>
      <c r="W380" s="1"/>
      <c r="X380" s="1"/>
      <c r="AF380">
        <f>'18635'!$G$380*IF(E380&lt;&gt;"",'18635'!$F$380,0)</f>
        <v>0</v>
      </c>
    </row>
    <row r="381" spans="1:32" ht="12.75">
      <c r="A381">
        <v>372</v>
      </c>
      <c r="B381" s="1"/>
      <c r="C381">
        <f>IF(B381&lt;&gt;"",VLOOKUP(B381,iscritti_18635!$A$2:$G$87,4,FALSE),"")</f>
      </c>
      <c r="D381">
        <f>IF(B381&lt;&gt;"",VLOOKUP(B381,iscritti_18635!$A$2:$G$87,2,FALSE),"")</f>
      </c>
      <c r="E381">
        <f>IF(B381&lt;&gt;"",VLOOKUP(B381,iscritti_18635!$A$2:$G$87,3,FALSE),"")</f>
      </c>
      <c r="F381">
        <f>IF(E381&lt;&gt;"",VLOOKUP(E381,'18635'!$AG$3:'18635'!$AH$6,2,FALSE),"")</f>
      </c>
      <c r="G381">
        <f>COUNTA('18635'!$H$381:'18635'!$M$381)</f>
        <v>0</v>
      </c>
      <c r="H381" s="1"/>
      <c r="I381" s="1"/>
      <c r="J381" s="1"/>
      <c r="K381" s="1"/>
      <c r="L381" s="1"/>
      <c r="M381" s="1"/>
      <c r="N381">
        <f>IF('18635'!$G$381&lt;&gt;0,'18635'!$O$381/'18635'!$G$381,"")</f>
      </c>
      <c r="O381">
        <f>SUM('18635'!$H$381:'18635'!$M$381)</f>
        <v>0</v>
      </c>
      <c r="P381" s="1"/>
      <c r="Q381" s="1"/>
      <c r="R381">
        <f>SUM('18635'!$O$381:'18635'!$Q$381)+'18635'!$AF$381</f>
        <v>0</v>
      </c>
      <c r="S381">
        <f>SUM('18635'!$R$381:'18635'!$R$381)</f>
        <v>0</v>
      </c>
      <c r="T381">
        <v>372</v>
      </c>
      <c r="V381" s="1"/>
      <c r="W381" s="1"/>
      <c r="X381" s="1"/>
      <c r="AF381">
        <f>'18635'!$G$381*IF(E381&lt;&gt;"",'18635'!$F$381,0)</f>
        <v>0</v>
      </c>
    </row>
    <row r="382" spans="1:32" ht="12.75">
      <c r="A382">
        <v>373</v>
      </c>
      <c r="B382" s="1"/>
      <c r="C382">
        <f>IF(B382&lt;&gt;"",VLOOKUP(B382,iscritti_18635!$A$2:$G$87,4,FALSE),"")</f>
      </c>
      <c r="D382">
        <f>IF(B382&lt;&gt;"",VLOOKUP(B382,iscritti_18635!$A$2:$G$87,2,FALSE),"")</f>
      </c>
      <c r="E382">
        <f>IF(B382&lt;&gt;"",VLOOKUP(B382,iscritti_18635!$A$2:$G$87,3,FALSE),"")</f>
      </c>
      <c r="F382">
        <f>IF(E382&lt;&gt;"",VLOOKUP(E382,'18635'!$AG$3:'18635'!$AH$6,2,FALSE),"")</f>
      </c>
      <c r="G382">
        <f>COUNTA('18635'!$H$382:'18635'!$M$382)</f>
        <v>0</v>
      </c>
      <c r="H382" s="1"/>
      <c r="I382" s="1"/>
      <c r="J382" s="1"/>
      <c r="K382" s="1"/>
      <c r="L382" s="1"/>
      <c r="M382" s="1"/>
      <c r="N382">
        <f>IF('18635'!$G$382&lt;&gt;0,'18635'!$O$382/'18635'!$G$382,"")</f>
      </c>
      <c r="O382">
        <f>SUM('18635'!$H$382:'18635'!$M$382)</f>
        <v>0</v>
      </c>
      <c r="P382" s="1"/>
      <c r="Q382" s="1"/>
      <c r="R382">
        <f>SUM('18635'!$O$382:'18635'!$Q$382)+'18635'!$AF$382</f>
        <v>0</v>
      </c>
      <c r="S382">
        <f>SUM('18635'!$R$382:'18635'!$R$382)</f>
        <v>0</v>
      </c>
      <c r="T382">
        <v>373</v>
      </c>
      <c r="V382" s="1"/>
      <c r="W382" s="1"/>
      <c r="X382" s="1"/>
      <c r="AF382">
        <f>'18635'!$G$382*IF(E382&lt;&gt;"",'18635'!$F$382,0)</f>
        <v>0</v>
      </c>
    </row>
    <row r="383" spans="1:32" ht="12.75">
      <c r="A383">
        <v>374</v>
      </c>
      <c r="B383" s="1"/>
      <c r="C383">
        <f>IF(B383&lt;&gt;"",VLOOKUP(B383,iscritti_18635!$A$2:$G$87,4,FALSE),"")</f>
      </c>
      <c r="D383">
        <f>IF(B383&lt;&gt;"",VLOOKUP(B383,iscritti_18635!$A$2:$G$87,2,FALSE),"")</f>
      </c>
      <c r="E383">
        <f>IF(B383&lt;&gt;"",VLOOKUP(B383,iscritti_18635!$A$2:$G$87,3,FALSE),"")</f>
      </c>
      <c r="F383">
        <f>IF(E383&lt;&gt;"",VLOOKUP(E383,'18635'!$AG$3:'18635'!$AH$6,2,FALSE),"")</f>
      </c>
      <c r="G383">
        <f>COUNTA('18635'!$H$383:'18635'!$M$383)</f>
        <v>0</v>
      </c>
      <c r="H383" s="1"/>
      <c r="I383" s="1"/>
      <c r="J383" s="1"/>
      <c r="K383" s="1"/>
      <c r="L383" s="1"/>
      <c r="M383" s="1"/>
      <c r="N383">
        <f>IF('18635'!$G$383&lt;&gt;0,'18635'!$O$383/'18635'!$G$383,"")</f>
      </c>
      <c r="O383">
        <f>SUM('18635'!$H$383:'18635'!$M$383)</f>
        <v>0</v>
      </c>
      <c r="P383" s="1"/>
      <c r="Q383" s="1"/>
      <c r="R383">
        <f>SUM('18635'!$O$383:'18635'!$Q$383)+'18635'!$AF$383</f>
        <v>0</v>
      </c>
      <c r="S383">
        <f>SUM('18635'!$R$383:'18635'!$R$383)</f>
        <v>0</v>
      </c>
      <c r="T383">
        <v>374</v>
      </c>
      <c r="V383" s="1"/>
      <c r="W383" s="1"/>
      <c r="X383" s="1"/>
      <c r="AF383">
        <f>'18635'!$G$383*IF(E383&lt;&gt;"",'18635'!$F$383,0)</f>
        <v>0</v>
      </c>
    </row>
    <row r="384" spans="1:32" ht="12.75">
      <c r="A384">
        <v>375</v>
      </c>
      <c r="B384" s="1"/>
      <c r="C384">
        <f>IF(B384&lt;&gt;"",VLOOKUP(B384,iscritti_18635!$A$2:$G$87,4,FALSE),"")</f>
      </c>
      <c r="D384">
        <f>IF(B384&lt;&gt;"",VLOOKUP(B384,iscritti_18635!$A$2:$G$87,2,FALSE),"")</f>
      </c>
      <c r="E384">
        <f>IF(B384&lt;&gt;"",VLOOKUP(B384,iscritti_18635!$A$2:$G$87,3,FALSE),"")</f>
      </c>
      <c r="F384">
        <f>IF(E384&lt;&gt;"",VLOOKUP(E384,'18635'!$AG$3:'18635'!$AH$6,2,FALSE),"")</f>
      </c>
      <c r="G384">
        <f>COUNTA('18635'!$H$384:'18635'!$M$384)</f>
        <v>0</v>
      </c>
      <c r="H384" s="1"/>
      <c r="I384" s="1"/>
      <c r="J384" s="1"/>
      <c r="K384" s="1"/>
      <c r="L384" s="1"/>
      <c r="M384" s="1"/>
      <c r="N384">
        <f>IF('18635'!$G$384&lt;&gt;0,'18635'!$O$384/'18635'!$G$384,"")</f>
      </c>
      <c r="O384">
        <f>SUM('18635'!$H$384:'18635'!$M$384)</f>
        <v>0</v>
      </c>
      <c r="P384" s="1"/>
      <c r="Q384" s="1"/>
      <c r="R384">
        <f>SUM('18635'!$O$384:'18635'!$Q$384)+'18635'!$AF$384</f>
        <v>0</v>
      </c>
      <c r="S384">
        <f>SUM('18635'!$R$384:'18635'!$R$384)</f>
        <v>0</v>
      </c>
      <c r="T384">
        <v>375</v>
      </c>
      <c r="V384" s="1"/>
      <c r="W384" s="1"/>
      <c r="X384" s="1"/>
      <c r="AF384">
        <f>'18635'!$G$384*IF(E384&lt;&gt;"",'18635'!$F$384,0)</f>
        <v>0</v>
      </c>
    </row>
    <row r="385" spans="1:32" ht="12.75">
      <c r="A385">
        <v>376</v>
      </c>
      <c r="B385" s="1"/>
      <c r="C385">
        <f>IF(B385&lt;&gt;"",VLOOKUP(B385,iscritti_18635!$A$2:$G$87,4,FALSE),"")</f>
      </c>
      <c r="D385">
        <f>IF(B385&lt;&gt;"",VLOOKUP(B385,iscritti_18635!$A$2:$G$87,2,FALSE),"")</f>
      </c>
      <c r="E385">
        <f>IF(B385&lt;&gt;"",VLOOKUP(B385,iscritti_18635!$A$2:$G$87,3,FALSE),"")</f>
      </c>
      <c r="F385">
        <f>IF(E385&lt;&gt;"",VLOOKUP(E385,'18635'!$AG$3:'18635'!$AH$6,2,FALSE),"")</f>
      </c>
      <c r="G385">
        <f>COUNTA('18635'!$H$385:'18635'!$M$385)</f>
        <v>0</v>
      </c>
      <c r="H385" s="1"/>
      <c r="I385" s="1"/>
      <c r="J385" s="1"/>
      <c r="K385" s="1"/>
      <c r="L385" s="1"/>
      <c r="M385" s="1"/>
      <c r="N385">
        <f>IF('18635'!$G$385&lt;&gt;0,'18635'!$O$385/'18635'!$G$385,"")</f>
      </c>
      <c r="O385">
        <f>SUM('18635'!$H$385:'18635'!$M$385)</f>
        <v>0</v>
      </c>
      <c r="P385" s="1"/>
      <c r="Q385" s="1"/>
      <c r="R385">
        <f>SUM('18635'!$O$385:'18635'!$Q$385)+'18635'!$AF$385</f>
        <v>0</v>
      </c>
      <c r="S385">
        <f>SUM('18635'!$R$385:'18635'!$R$385)</f>
        <v>0</v>
      </c>
      <c r="T385">
        <v>376</v>
      </c>
      <c r="V385" s="1"/>
      <c r="W385" s="1"/>
      <c r="X385" s="1"/>
      <c r="AF385">
        <f>'18635'!$G$385*IF(E385&lt;&gt;"",'18635'!$F$385,0)</f>
        <v>0</v>
      </c>
    </row>
    <row r="386" spans="1:32" ht="12.75">
      <c r="A386">
        <v>377</v>
      </c>
      <c r="B386" s="1"/>
      <c r="C386">
        <f>IF(B386&lt;&gt;"",VLOOKUP(B386,iscritti_18635!$A$2:$G$87,4,FALSE),"")</f>
      </c>
      <c r="D386">
        <f>IF(B386&lt;&gt;"",VLOOKUP(B386,iscritti_18635!$A$2:$G$87,2,FALSE),"")</f>
      </c>
      <c r="E386">
        <f>IF(B386&lt;&gt;"",VLOOKUP(B386,iscritti_18635!$A$2:$G$87,3,FALSE),"")</f>
      </c>
      <c r="F386">
        <f>IF(E386&lt;&gt;"",VLOOKUP(E386,'18635'!$AG$3:'18635'!$AH$6,2,FALSE),"")</f>
      </c>
      <c r="G386">
        <f>COUNTA('18635'!$H$386:'18635'!$M$386)</f>
        <v>0</v>
      </c>
      <c r="H386" s="1"/>
      <c r="I386" s="1"/>
      <c r="J386" s="1"/>
      <c r="K386" s="1"/>
      <c r="L386" s="1"/>
      <c r="M386" s="1"/>
      <c r="N386">
        <f>IF('18635'!$G$386&lt;&gt;0,'18635'!$O$386/'18635'!$G$386,"")</f>
      </c>
      <c r="O386">
        <f>SUM('18635'!$H$386:'18635'!$M$386)</f>
        <v>0</v>
      </c>
      <c r="P386" s="1"/>
      <c r="Q386" s="1"/>
      <c r="R386">
        <f>SUM('18635'!$O$386:'18635'!$Q$386)+'18635'!$AF$386</f>
        <v>0</v>
      </c>
      <c r="S386">
        <f>SUM('18635'!$R$386:'18635'!$R$386)</f>
        <v>0</v>
      </c>
      <c r="T386">
        <v>377</v>
      </c>
      <c r="V386" s="1"/>
      <c r="W386" s="1"/>
      <c r="X386" s="1"/>
      <c r="AF386">
        <f>'18635'!$G$386*IF(E386&lt;&gt;"",'18635'!$F$386,0)</f>
        <v>0</v>
      </c>
    </row>
    <row r="387" spans="1:32" ht="12.75">
      <c r="A387">
        <v>378</v>
      </c>
      <c r="B387" s="1"/>
      <c r="C387">
        <f>IF(B387&lt;&gt;"",VLOOKUP(B387,iscritti_18635!$A$2:$G$87,4,FALSE),"")</f>
      </c>
      <c r="D387">
        <f>IF(B387&lt;&gt;"",VLOOKUP(B387,iscritti_18635!$A$2:$G$87,2,FALSE),"")</f>
      </c>
      <c r="E387">
        <f>IF(B387&lt;&gt;"",VLOOKUP(B387,iscritti_18635!$A$2:$G$87,3,FALSE),"")</f>
      </c>
      <c r="F387">
        <f>IF(E387&lt;&gt;"",VLOOKUP(E387,'18635'!$AG$3:'18635'!$AH$6,2,FALSE),"")</f>
      </c>
      <c r="G387">
        <f>COUNTA('18635'!$H$387:'18635'!$M$387)</f>
        <v>0</v>
      </c>
      <c r="H387" s="1"/>
      <c r="I387" s="1"/>
      <c r="J387" s="1"/>
      <c r="K387" s="1"/>
      <c r="L387" s="1"/>
      <c r="M387" s="1"/>
      <c r="N387">
        <f>IF('18635'!$G$387&lt;&gt;0,'18635'!$O$387/'18635'!$G$387,"")</f>
      </c>
      <c r="O387">
        <f>SUM('18635'!$H$387:'18635'!$M$387)</f>
        <v>0</v>
      </c>
      <c r="P387" s="1"/>
      <c r="Q387" s="1"/>
      <c r="R387">
        <f>SUM('18635'!$O$387:'18635'!$Q$387)+'18635'!$AF$387</f>
        <v>0</v>
      </c>
      <c r="S387">
        <f>SUM('18635'!$R$387:'18635'!$R$387)</f>
        <v>0</v>
      </c>
      <c r="T387">
        <v>378</v>
      </c>
      <c r="V387" s="1"/>
      <c r="W387" s="1"/>
      <c r="X387" s="1"/>
      <c r="AF387">
        <f>'18635'!$G$387*IF(E387&lt;&gt;"",'18635'!$F$387,0)</f>
        <v>0</v>
      </c>
    </row>
    <row r="388" spans="1:32" ht="12.75">
      <c r="A388">
        <v>379</v>
      </c>
      <c r="B388" s="1"/>
      <c r="C388">
        <f>IF(B388&lt;&gt;"",VLOOKUP(B388,iscritti_18635!$A$2:$G$87,4,FALSE),"")</f>
      </c>
      <c r="D388">
        <f>IF(B388&lt;&gt;"",VLOOKUP(B388,iscritti_18635!$A$2:$G$87,2,FALSE),"")</f>
      </c>
      <c r="E388">
        <f>IF(B388&lt;&gt;"",VLOOKUP(B388,iscritti_18635!$A$2:$G$87,3,FALSE),"")</f>
      </c>
      <c r="F388">
        <f>IF(E388&lt;&gt;"",VLOOKUP(E388,'18635'!$AG$3:'18635'!$AH$6,2,FALSE),"")</f>
      </c>
      <c r="G388">
        <f>COUNTA('18635'!$H$388:'18635'!$M$388)</f>
        <v>0</v>
      </c>
      <c r="H388" s="1"/>
      <c r="I388" s="1"/>
      <c r="J388" s="1"/>
      <c r="K388" s="1"/>
      <c r="L388" s="1"/>
      <c r="M388" s="1"/>
      <c r="N388">
        <f>IF('18635'!$G$388&lt;&gt;0,'18635'!$O$388/'18635'!$G$388,"")</f>
      </c>
      <c r="O388">
        <f>SUM('18635'!$H$388:'18635'!$M$388)</f>
        <v>0</v>
      </c>
      <c r="P388" s="1"/>
      <c r="Q388" s="1"/>
      <c r="R388">
        <f>SUM('18635'!$O$388:'18635'!$Q$388)+'18635'!$AF$388</f>
        <v>0</v>
      </c>
      <c r="S388">
        <f>SUM('18635'!$R$388:'18635'!$R$388)</f>
        <v>0</v>
      </c>
      <c r="T388">
        <v>379</v>
      </c>
      <c r="V388" s="1"/>
      <c r="W388" s="1"/>
      <c r="X388" s="1"/>
      <c r="AF388">
        <f>'18635'!$G$388*IF(E388&lt;&gt;"",'18635'!$F$388,0)</f>
        <v>0</v>
      </c>
    </row>
    <row r="389" spans="1:32" ht="12.75">
      <c r="A389">
        <v>380</v>
      </c>
      <c r="B389" s="1"/>
      <c r="C389">
        <f>IF(B389&lt;&gt;"",VLOOKUP(B389,iscritti_18635!$A$2:$G$87,4,FALSE),"")</f>
      </c>
      <c r="D389">
        <f>IF(B389&lt;&gt;"",VLOOKUP(B389,iscritti_18635!$A$2:$G$87,2,FALSE),"")</f>
      </c>
      <c r="E389">
        <f>IF(B389&lt;&gt;"",VLOOKUP(B389,iscritti_18635!$A$2:$G$87,3,FALSE),"")</f>
      </c>
      <c r="F389">
        <f>IF(E389&lt;&gt;"",VLOOKUP(E389,'18635'!$AG$3:'18635'!$AH$6,2,FALSE),"")</f>
      </c>
      <c r="G389">
        <f>COUNTA('18635'!$H$389:'18635'!$M$389)</f>
        <v>0</v>
      </c>
      <c r="H389" s="1"/>
      <c r="I389" s="1"/>
      <c r="J389" s="1"/>
      <c r="K389" s="1"/>
      <c r="L389" s="1"/>
      <c r="M389" s="1"/>
      <c r="N389">
        <f>IF('18635'!$G$389&lt;&gt;0,'18635'!$O$389/'18635'!$G$389,"")</f>
      </c>
      <c r="O389">
        <f>SUM('18635'!$H$389:'18635'!$M$389)</f>
        <v>0</v>
      </c>
      <c r="P389" s="1"/>
      <c r="Q389" s="1"/>
      <c r="R389">
        <f>SUM('18635'!$O$389:'18635'!$Q$389)+'18635'!$AF$389</f>
        <v>0</v>
      </c>
      <c r="S389">
        <f>SUM('18635'!$R$389:'18635'!$R$389)</f>
        <v>0</v>
      </c>
      <c r="T389">
        <v>380</v>
      </c>
      <c r="V389" s="1"/>
      <c r="W389" s="1"/>
      <c r="X389" s="1"/>
      <c r="AF389">
        <f>'18635'!$G$389*IF(E389&lt;&gt;"",'18635'!$F$389,0)</f>
        <v>0</v>
      </c>
    </row>
    <row r="390" spans="1:32" ht="12.75">
      <c r="A390">
        <v>381</v>
      </c>
      <c r="B390" s="1"/>
      <c r="C390">
        <f>IF(B390&lt;&gt;"",VLOOKUP(B390,iscritti_18635!$A$2:$G$87,4,FALSE),"")</f>
      </c>
      <c r="D390">
        <f>IF(B390&lt;&gt;"",VLOOKUP(B390,iscritti_18635!$A$2:$G$87,2,FALSE),"")</f>
      </c>
      <c r="E390">
        <f>IF(B390&lt;&gt;"",VLOOKUP(B390,iscritti_18635!$A$2:$G$87,3,FALSE),"")</f>
      </c>
      <c r="F390">
        <f>IF(E390&lt;&gt;"",VLOOKUP(E390,'18635'!$AG$3:'18635'!$AH$6,2,FALSE),"")</f>
      </c>
      <c r="G390">
        <f>COUNTA('18635'!$H$390:'18635'!$M$390)</f>
        <v>0</v>
      </c>
      <c r="H390" s="1"/>
      <c r="I390" s="1"/>
      <c r="J390" s="1"/>
      <c r="K390" s="1"/>
      <c r="L390" s="1"/>
      <c r="M390" s="1"/>
      <c r="N390">
        <f>IF('18635'!$G$390&lt;&gt;0,'18635'!$O$390/'18635'!$G$390,"")</f>
      </c>
      <c r="O390">
        <f>SUM('18635'!$H$390:'18635'!$M$390)</f>
        <v>0</v>
      </c>
      <c r="P390" s="1"/>
      <c r="Q390" s="1"/>
      <c r="R390">
        <f>SUM('18635'!$O$390:'18635'!$Q$390)+'18635'!$AF$390</f>
        <v>0</v>
      </c>
      <c r="S390">
        <f>SUM('18635'!$R$390:'18635'!$R$390)</f>
        <v>0</v>
      </c>
      <c r="T390">
        <v>381</v>
      </c>
      <c r="V390" s="1"/>
      <c r="W390" s="1"/>
      <c r="X390" s="1"/>
      <c r="AF390">
        <f>'18635'!$G$390*IF(E390&lt;&gt;"",'18635'!$F$390,0)</f>
        <v>0</v>
      </c>
    </row>
    <row r="391" spans="1:32" ht="12.75">
      <c r="A391">
        <v>382</v>
      </c>
      <c r="B391" s="1"/>
      <c r="C391">
        <f>IF(B391&lt;&gt;"",VLOOKUP(B391,iscritti_18635!$A$2:$G$87,4,FALSE),"")</f>
      </c>
      <c r="D391">
        <f>IF(B391&lt;&gt;"",VLOOKUP(B391,iscritti_18635!$A$2:$G$87,2,FALSE),"")</f>
      </c>
      <c r="E391">
        <f>IF(B391&lt;&gt;"",VLOOKUP(B391,iscritti_18635!$A$2:$G$87,3,FALSE),"")</f>
      </c>
      <c r="F391">
        <f>IF(E391&lt;&gt;"",VLOOKUP(E391,'18635'!$AG$3:'18635'!$AH$6,2,FALSE),"")</f>
      </c>
      <c r="G391">
        <f>COUNTA('18635'!$H$391:'18635'!$M$391)</f>
        <v>0</v>
      </c>
      <c r="H391" s="1"/>
      <c r="I391" s="1"/>
      <c r="J391" s="1"/>
      <c r="K391" s="1"/>
      <c r="L391" s="1"/>
      <c r="M391" s="1"/>
      <c r="N391">
        <f>IF('18635'!$G$391&lt;&gt;0,'18635'!$O$391/'18635'!$G$391,"")</f>
      </c>
      <c r="O391">
        <f>SUM('18635'!$H$391:'18635'!$M$391)</f>
        <v>0</v>
      </c>
      <c r="P391" s="1"/>
      <c r="Q391" s="1"/>
      <c r="R391">
        <f>SUM('18635'!$O$391:'18635'!$Q$391)+'18635'!$AF$391</f>
        <v>0</v>
      </c>
      <c r="S391">
        <f>SUM('18635'!$R$391:'18635'!$R$391)</f>
        <v>0</v>
      </c>
      <c r="T391">
        <v>382</v>
      </c>
      <c r="V391" s="1"/>
      <c r="W391" s="1"/>
      <c r="X391" s="1"/>
      <c r="AF391">
        <f>'18635'!$G$391*IF(E391&lt;&gt;"",'18635'!$F$391,0)</f>
        <v>0</v>
      </c>
    </row>
    <row r="392" spans="1:32" ht="12.75">
      <c r="A392">
        <v>383</v>
      </c>
      <c r="B392" s="1"/>
      <c r="C392">
        <f>IF(B392&lt;&gt;"",VLOOKUP(B392,iscritti_18635!$A$2:$G$87,4,FALSE),"")</f>
      </c>
      <c r="D392">
        <f>IF(B392&lt;&gt;"",VLOOKUP(B392,iscritti_18635!$A$2:$G$87,2,FALSE),"")</f>
      </c>
      <c r="E392">
        <f>IF(B392&lt;&gt;"",VLOOKUP(B392,iscritti_18635!$A$2:$G$87,3,FALSE),"")</f>
      </c>
      <c r="F392">
        <f>IF(E392&lt;&gt;"",VLOOKUP(E392,'18635'!$AG$3:'18635'!$AH$6,2,FALSE),"")</f>
      </c>
      <c r="G392">
        <f>COUNTA('18635'!$H$392:'18635'!$M$392)</f>
        <v>0</v>
      </c>
      <c r="H392" s="1"/>
      <c r="I392" s="1"/>
      <c r="J392" s="1"/>
      <c r="K392" s="1"/>
      <c r="L392" s="1"/>
      <c r="M392" s="1"/>
      <c r="N392">
        <f>IF('18635'!$G$392&lt;&gt;0,'18635'!$O$392/'18635'!$G$392,"")</f>
      </c>
      <c r="O392">
        <f>SUM('18635'!$H$392:'18635'!$M$392)</f>
        <v>0</v>
      </c>
      <c r="P392" s="1"/>
      <c r="Q392" s="1"/>
      <c r="R392">
        <f>SUM('18635'!$O$392:'18635'!$Q$392)+'18635'!$AF$392</f>
        <v>0</v>
      </c>
      <c r="S392">
        <f>SUM('18635'!$R$392:'18635'!$R$392)</f>
        <v>0</v>
      </c>
      <c r="T392">
        <v>383</v>
      </c>
      <c r="V392" s="1"/>
      <c r="W392" s="1"/>
      <c r="X392" s="1"/>
      <c r="AF392">
        <f>'18635'!$G$392*IF(E392&lt;&gt;"",'18635'!$F$392,0)</f>
        <v>0</v>
      </c>
    </row>
    <row r="393" spans="1:32" ht="12.75">
      <c r="A393">
        <v>384</v>
      </c>
      <c r="B393" s="1"/>
      <c r="C393">
        <f>IF(B393&lt;&gt;"",VLOOKUP(B393,iscritti_18635!$A$2:$G$87,4,FALSE),"")</f>
      </c>
      <c r="D393">
        <f>IF(B393&lt;&gt;"",VLOOKUP(B393,iscritti_18635!$A$2:$G$87,2,FALSE),"")</f>
      </c>
      <c r="E393">
        <f>IF(B393&lt;&gt;"",VLOOKUP(B393,iscritti_18635!$A$2:$G$87,3,FALSE),"")</f>
      </c>
      <c r="F393">
        <f>IF(E393&lt;&gt;"",VLOOKUP(E393,'18635'!$AG$3:'18635'!$AH$6,2,FALSE),"")</f>
      </c>
      <c r="G393">
        <f>COUNTA('18635'!$H$393:'18635'!$M$393)</f>
        <v>0</v>
      </c>
      <c r="H393" s="1"/>
      <c r="I393" s="1"/>
      <c r="J393" s="1"/>
      <c r="K393" s="1"/>
      <c r="L393" s="1"/>
      <c r="M393" s="1"/>
      <c r="N393">
        <f>IF('18635'!$G$393&lt;&gt;0,'18635'!$O$393/'18635'!$G$393,"")</f>
      </c>
      <c r="O393">
        <f>SUM('18635'!$H$393:'18635'!$M$393)</f>
        <v>0</v>
      </c>
      <c r="P393" s="1"/>
      <c r="Q393" s="1"/>
      <c r="R393">
        <f>SUM('18635'!$O$393:'18635'!$Q$393)+'18635'!$AF$393</f>
        <v>0</v>
      </c>
      <c r="S393">
        <f>SUM('18635'!$R$393:'18635'!$R$393)</f>
        <v>0</v>
      </c>
      <c r="T393">
        <v>384</v>
      </c>
      <c r="V393" s="1"/>
      <c r="W393" s="1"/>
      <c r="X393" s="1"/>
      <c r="AF393">
        <f>'18635'!$G$393*IF(E393&lt;&gt;"",'18635'!$F$393,0)</f>
        <v>0</v>
      </c>
    </row>
    <row r="394" spans="1:32" ht="12.75">
      <c r="A394">
        <v>385</v>
      </c>
      <c r="B394" s="1"/>
      <c r="C394">
        <f>IF(B394&lt;&gt;"",VLOOKUP(B394,iscritti_18635!$A$2:$G$87,4,FALSE),"")</f>
      </c>
      <c r="D394">
        <f>IF(B394&lt;&gt;"",VLOOKUP(B394,iscritti_18635!$A$2:$G$87,2,FALSE),"")</f>
      </c>
      <c r="E394">
        <f>IF(B394&lt;&gt;"",VLOOKUP(B394,iscritti_18635!$A$2:$G$87,3,FALSE),"")</f>
      </c>
      <c r="F394">
        <f>IF(E394&lt;&gt;"",VLOOKUP(E394,'18635'!$AG$3:'18635'!$AH$6,2,FALSE),"")</f>
      </c>
      <c r="G394">
        <f>COUNTA('18635'!$H$394:'18635'!$M$394)</f>
        <v>0</v>
      </c>
      <c r="H394" s="1"/>
      <c r="I394" s="1"/>
      <c r="J394" s="1"/>
      <c r="K394" s="1"/>
      <c r="L394" s="1"/>
      <c r="M394" s="1"/>
      <c r="N394">
        <f>IF('18635'!$G$394&lt;&gt;0,'18635'!$O$394/'18635'!$G$394,"")</f>
      </c>
      <c r="O394">
        <f>SUM('18635'!$H$394:'18635'!$M$394)</f>
        <v>0</v>
      </c>
      <c r="P394" s="1"/>
      <c r="Q394" s="1"/>
      <c r="R394">
        <f>SUM('18635'!$O$394:'18635'!$Q$394)+'18635'!$AF$394</f>
        <v>0</v>
      </c>
      <c r="S394">
        <f>SUM('18635'!$R$394:'18635'!$R$394)</f>
        <v>0</v>
      </c>
      <c r="T394">
        <v>385</v>
      </c>
      <c r="V394" s="1"/>
      <c r="W394" s="1"/>
      <c r="X394" s="1"/>
      <c r="AF394">
        <f>'18635'!$G$394*IF(E394&lt;&gt;"",'18635'!$F$394,0)</f>
        <v>0</v>
      </c>
    </row>
    <row r="395" spans="1:32" ht="12.75">
      <c r="A395">
        <v>386</v>
      </c>
      <c r="B395" s="1"/>
      <c r="C395">
        <f>IF(B395&lt;&gt;"",VLOOKUP(B395,iscritti_18635!$A$2:$G$87,4,FALSE),"")</f>
      </c>
      <c r="D395">
        <f>IF(B395&lt;&gt;"",VLOOKUP(B395,iscritti_18635!$A$2:$G$87,2,FALSE),"")</f>
      </c>
      <c r="E395">
        <f>IF(B395&lt;&gt;"",VLOOKUP(B395,iscritti_18635!$A$2:$G$87,3,FALSE),"")</f>
      </c>
      <c r="F395">
        <f>IF(E395&lt;&gt;"",VLOOKUP(E395,'18635'!$AG$3:'18635'!$AH$6,2,FALSE),"")</f>
      </c>
      <c r="G395">
        <f>COUNTA('18635'!$H$395:'18635'!$M$395)</f>
        <v>0</v>
      </c>
      <c r="H395" s="1"/>
      <c r="I395" s="1"/>
      <c r="J395" s="1"/>
      <c r="K395" s="1"/>
      <c r="L395" s="1"/>
      <c r="M395" s="1"/>
      <c r="N395">
        <f>IF('18635'!$G$395&lt;&gt;0,'18635'!$O$395/'18635'!$G$395,"")</f>
      </c>
      <c r="O395">
        <f>SUM('18635'!$H$395:'18635'!$M$395)</f>
        <v>0</v>
      </c>
      <c r="P395" s="1"/>
      <c r="Q395" s="1"/>
      <c r="R395">
        <f>SUM('18635'!$O$395:'18635'!$Q$395)+'18635'!$AF$395</f>
        <v>0</v>
      </c>
      <c r="S395">
        <f>SUM('18635'!$R$395:'18635'!$R$395)</f>
        <v>0</v>
      </c>
      <c r="T395">
        <v>386</v>
      </c>
      <c r="V395" s="1"/>
      <c r="W395" s="1"/>
      <c r="X395" s="1"/>
      <c r="AF395">
        <f>'18635'!$G$395*IF(E395&lt;&gt;"",'18635'!$F$395,0)</f>
        <v>0</v>
      </c>
    </row>
    <row r="396" spans="1:32" ht="12.75">
      <c r="A396">
        <v>387</v>
      </c>
      <c r="B396" s="1"/>
      <c r="C396">
        <f>IF(B396&lt;&gt;"",VLOOKUP(B396,iscritti_18635!$A$2:$G$87,4,FALSE),"")</f>
      </c>
      <c r="D396">
        <f>IF(B396&lt;&gt;"",VLOOKUP(B396,iscritti_18635!$A$2:$G$87,2,FALSE),"")</f>
      </c>
      <c r="E396">
        <f>IF(B396&lt;&gt;"",VLOOKUP(B396,iscritti_18635!$A$2:$G$87,3,FALSE),"")</f>
      </c>
      <c r="F396">
        <f>IF(E396&lt;&gt;"",VLOOKUP(E396,'18635'!$AG$3:'18635'!$AH$6,2,FALSE),"")</f>
      </c>
      <c r="G396">
        <f>COUNTA('18635'!$H$396:'18635'!$M$396)</f>
        <v>0</v>
      </c>
      <c r="H396" s="1"/>
      <c r="I396" s="1"/>
      <c r="J396" s="1"/>
      <c r="K396" s="1"/>
      <c r="L396" s="1"/>
      <c r="M396" s="1"/>
      <c r="N396">
        <f>IF('18635'!$G$396&lt;&gt;0,'18635'!$O$396/'18635'!$G$396,"")</f>
      </c>
      <c r="O396">
        <f>SUM('18635'!$H$396:'18635'!$M$396)</f>
        <v>0</v>
      </c>
      <c r="P396" s="1"/>
      <c r="Q396" s="1"/>
      <c r="R396">
        <f>SUM('18635'!$O$396:'18635'!$Q$396)+'18635'!$AF$396</f>
        <v>0</v>
      </c>
      <c r="S396">
        <f>SUM('18635'!$R$396:'18635'!$R$396)</f>
        <v>0</v>
      </c>
      <c r="T396">
        <v>387</v>
      </c>
      <c r="V396" s="1"/>
      <c r="W396" s="1"/>
      <c r="X396" s="1"/>
      <c r="AF396">
        <f>'18635'!$G$396*IF(E396&lt;&gt;"",'18635'!$F$396,0)</f>
        <v>0</v>
      </c>
    </row>
    <row r="397" spans="1:32" ht="12.75">
      <c r="A397">
        <v>388</v>
      </c>
      <c r="B397" s="1"/>
      <c r="C397">
        <f>IF(B397&lt;&gt;"",VLOOKUP(B397,iscritti_18635!$A$2:$G$87,4,FALSE),"")</f>
      </c>
      <c r="D397">
        <f>IF(B397&lt;&gt;"",VLOOKUP(B397,iscritti_18635!$A$2:$G$87,2,FALSE),"")</f>
      </c>
      <c r="E397">
        <f>IF(B397&lt;&gt;"",VLOOKUP(B397,iscritti_18635!$A$2:$G$87,3,FALSE),"")</f>
      </c>
      <c r="F397">
        <f>IF(E397&lt;&gt;"",VLOOKUP(E397,'18635'!$AG$3:'18635'!$AH$6,2,FALSE),"")</f>
      </c>
      <c r="G397">
        <f>COUNTA('18635'!$H$397:'18635'!$M$397)</f>
        <v>0</v>
      </c>
      <c r="H397" s="1"/>
      <c r="I397" s="1"/>
      <c r="J397" s="1"/>
      <c r="K397" s="1"/>
      <c r="L397" s="1"/>
      <c r="M397" s="1"/>
      <c r="N397">
        <f>IF('18635'!$G$397&lt;&gt;0,'18635'!$O$397/'18635'!$G$397,"")</f>
      </c>
      <c r="O397">
        <f>SUM('18635'!$H$397:'18635'!$M$397)</f>
        <v>0</v>
      </c>
      <c r="P397" s="1"/>
      <c r="Q397" s="1"/>
      <c r="R397">
        <f>SUM('18635'!$O$397:'18635'!$Q$397)+'18635'!$AF$397</f>
        <v>0</v>
      </c>
      <c r="S397">
        <f>SUM('18635'!$R$397:'18635'!$R$397)</f>
        <v>0</v>
      </c>
      <c r="T397">
        <v>388</v>
      </c>
      <c r="V397" s="1"/>
      <c r="W397" s="1"/>
      <c r="X397" s="1"/>
      <c r="AF397">
        <f>'18635'!$G$397*IF(E397&lt;&gt;"",'18635'!$F$397,0)</f>
        <v>0</v>
      </c>
    </row>
    <row r="398" spans="1:32" ht="12.75">
      <c r="A398">
        <v>389</v>
      </c>
      <c r="B398" s="1"/>
      <c r="C398">
        <f>IF(B398&lt;&gt;"",VLOOKUP(B398,iscritti_18635!$A$2:$G$87,4,FALSE),"")</f>
      </c>
      <c r="D398">
        <f>IF(B398&lt;&gt;"",VLOOKUP(B398,iscritti_18635!$A$2:$G$87,2,FALSE),"")</f>
      </c>
      <c r="E398">
        <f>IF(B398&lt;&gt;"",VLOOKUP(B398,iscritti_18635!$A$2:$G$87,3,FALSE),"")</f>
      </c>
      <c r="F398">
        <f>IF(E398&lt;&gt;"",VLOOKUP(E398,'18635'!$AG$3:'18635'!$AH$6,2,FALSE),"")</f>
      </c>
      <c r="G398">
        <f>COUNTA('18635'!$H$398:'18635'!$M$398)</f>
        <v>0</v>
      </c>
      <c r="H398" s="1"/>
      <c r="I398" s="1"/>
      <c r="J398" s="1"/>
      <c r="K398" s="1"/>
      <c r="L398" s="1"/>
      <c r="M398" s="1"/>
      <c r="N398">
        <f>IF('18635'!$G$398&lt;&gt;0,'18635'!$O$398/'18635'!$G$398,"")</f>
      </c>
      <c r="O398">
        <f>SUM('18635'!$H$398:'18635'!$M$398)</f>
        <v>0</v>
      </c>
      <c r="P398" s="1"/>
      <c r="Q398" s="1"/>
      <c r="R398">
        <f>SUM('18635'!$O$398:'18635'!$Q$398)+'18635'!$AF$398</f>
        <v>0</v>
      </c>
      <c r="S398">
        <f>SUM('18635'!$R$398:'18635'!$R$398)</f>
        <v>0</v>
      </c>
      <c r="T398">
        <v>389</v>
      </c>
      <c r="V398" s="1"/>
      <c r="W398" s="1"/>
      <c r="X398" s="1"/>
      <c r="AF398">
        <f>'18635'!$G$398*IF(E398&lt;&gt;"",'18635'!$F$398,0)</f>
        <v>0</v>
      </c>
    </row>
    <row r="399" spans="1:32" ht="12.75">
      <c r="A399">
        <v>390</v>
      </c>
      <c r="B399" s="1"/>
      <c r="C399">
        <f>IF(B399&lt;&gt;"",VLOOKUP(B399,iscritti_18635!$A$2:$G$87,4,FALSE),"")</f>
      </c>
      <c r="D399">
        <f>IF(B399&lt;&gt;"",VLOOKUP(B399,iscritti_18635!$A$2:$G$87,2,FALSE),"")</f>
      </c>
      <c r="E399">
        <f>IF(B399&lt;&gt;"",VLOOKUP(B399,iscritti_18635!$A$2:$G$87,3,FALSE),"")</f>
      </c>
      <c r="F399">
        <f>IF(E399&lt;&gt;"",VLOOKUP(E399,'18635'!$AG$3:'18635'!$AH$6,2,FALSE),"")</f>
      </c>
      <c r="G399">
        <f>COUNTA('18635'!$H$399:'18635'!$M$399)</f>
        <v>0</v>
      </c>
      <c r="H399" s="1"/>
      <c r="I399" s="1"/>
      <c r="J399" s="1"/>
      <c r="K399" s="1"/>
      <c r="L399" s="1"/>
      <c r="M399" s="1"/>
      <c r="N399">
        <f>IF('18635'!$G$399&lt;&gt;0,'18635'!$O$399/'18635'!$G$399,"")</f>
      </c>
      <c r="O399">
        <f>SUM('18635'!$H$399:'18635'!$M$399)</f>
        <v>0</v>
      </c>
      <c r="P399" s="1"/>
      <c r="Q399" s="1"/>
      <c r="R399">
        <f>SUM('18635'!$O$399:'18635'!$Q$399)+'18635'!$AF$399</f>
        <v>0</v>
      </c>
      <c r="S399">
        <f>SUM('18635'!$R$399:'18635'!$R$399)</f>
        <v>0</v>
      </c>
      <c r="T399">
        <v>390</v>
      </c>
      <c r="V399" s="1"/>
      <c r="W399" s="1"/>
      <c r="X399" s="1"/>
      <c r="AF399">
        <f>'18635'!$G$399*IF(E399&lt;&gt;"",'18635'!$F$399,0)</f>
        <v>0</v>
      </c>
    </row>
    <row r="400" spans="1:32" ht="12.75">
      <c r="A400">
        <v>391</v>
      </c>
      <c r="B400" s="1"/>
      <c r="C400">
        <f>IF(B400&lt;&gt;"",VLOOKUP(B400,iscritti_18635!$A$2:$G$87,4,FALSE),"")</f>
      </c>
      <c r="D400">
        <f>IF(B400&lt;&gt;"",VLOOKUP(B400,iscritti_18635!$A$2:$G$87,2,FALSE),"")</f>
      </c>
      <c r="E400">
        <f>IF(B400&lt;&gt;"",VLOOKUP(B400,iscritti_18635!$A$2:$G$87,3,FALSE),"")</f>
      </c>
      <c r="F400">
        <f>IF(E400&lt;&gt;"",VLOOKUP(E400,'18635'!$AG$3:'18635'!$AH$6,2,FALSE),"")</f>
      </c>
      <c r="G400">
        <f>COUNTA('18635'!$H$400:'18635'!$M$400)</f>
        <v>0</v>
      </c>
      <c r="H400" s="1"/>
      <c r="I400" s="1"/>
      <c r="J400" s="1"/>
      <c r="K400" s="1"/>
      <c r="L400" s="1"/>
      <c r="M400" s="1"/>
      <c r="N400">
        <f>IF('18635'!$G$400&lt;&gt;0,'18635'!$O$400/'18635'!$G$400,"")</f>
      </c>
      <c r="O400">
        <f>SUM('18635'!$H$400:'18635'!$M$400)</f>
        <v>0</v>
      </c>
      <c r="P400" s="1"/>
      <c r="Q400" s="1"/>
      <c r="R400">
        <f>SUM('18635'!$O$400:'18635'!$Q$400)+'18635'!$AF$400</f>
        <v>0</v>
      </c>
      <c r="S400">
        <f>SUM('18635'!$R$400:'18635'!$R$400)</f>
        <v>0</v>
      </c>
      <c r="T400">
        <v>391</v>
      </c>
      <c r="V400" s="1"/>
      <c r="W400" s="1"/>
      <c r="X400" s="1"/>
      <c r="AF400">
        <f>'18635'!$G$400*IF(E400&lt;&gt;"",'18635'!$F$400,0)</f>
        <v>0</v>
      </c>
    </row>
    <row r="401" spans="1:32" ht="12.75">
      <c r="A401">
        <v>392</v>
      </c>
      <c r="B401" s="1"/>
      <c r="C401">
        <f>IF(B401&lt;&gt;"",VLOOKUP(B401,iscritti_18635!$A$2:$G$87,4,FALSE),"")</f>
      </c>
      <c r="D401">
        <f>IF(B401&lt;&gt;"",VLOOKUP(B401,iscritti_18635!$A$2:$G$87,2,FALSE),"")</f>
      </c>
      <c r="E401">
        <f>IF(B401&lt;&gt;"",VLOOKUP(B401,iscritti_18635!$A$2:$G$87,3,FALSE),"")</f>
      </c>
      <c r="F401">
        <f>IF(E401&lt;&gt;"",VLOOKUP(E401,'18635'!$AG$3:'18635'!$AH$6,2,FALSE),"")</f>
      </c>
      <c r="G401">
        <f>COUNTA('18635'!$H$401:'18635'!$M$401)</f>
        <v>0</v>
      </c>
      <c r="H401" s="1"/>
      <c r="I401" s="1"/>
      <c r="J401" s="1"/>
      <c r="K401" s="1"/>
      <c r="L401" s="1"/>
      <c r="M401" s="1"/>
      <c r="N401">
        <f>IF('18635'!$G$401&lt;&gt;0,'18635'!$O$401/'18635'!$G$401,"")</f>
      </c>
      <c r="O401">
        <f>SUM('18635'!$H$401:'18635'!$M$401)</f>
        <v>0</v>
      </c>
      <c r="P401" s="1"/>
      <c r="Q401" s="1"/>
      <c r="R401">
        <f>SUM('18635'!$O$401:'18635'!$Q$401)+'18635'!$AF$401</f>
        <v>0</v>
      </c>
      <c r="S401">
        <f>SUM('18635'!$R$401:'18635'!$R$401)</f>
        <v>0</v>
      </c>
      <c r="T401">
        <v>392</v>
      </c>
      <c r="V401" s="1"/>
      <c r="W401" s="1"/>
      <c r="X401" s="1"/>
      <c r="AF401">
        <f>'18635'!$G$401*IF(E401&lt;&gt;"",'18635'!$F$401,0)</f>
        <v>0</v>
      </c>
    </row>
    <row r="402" spans="1:32" ht="12.75">
      <c r="A402">
        <v>393</v>
      </c>
      <c r="B402" s="1"/>
      <c r="C402">
        <f>IF(B402&lt;&gt;"",VLOOKUP(B402,iscritti_18635!$A$2:$G$87,4,FALSE),"")</f>
      </c>
      <c r="D402">
        <f>IF(B402&lt;&gt;"",VLOOKUP(B402,iscritti_18635!$A$2:$G$87,2,FALSE),"")</f>
      </c>
      <c r="E402">
        <f>IF(B402&lt;&gt;"",VLOOKUP(B402,iscritti_18635!$A$2:$G$87,3,FALSE),"")</f>
      </c>
      <c r="F402">
        <f>IF(E402&lt;&gt;"",VLOOKUP(E402,'18635'!$AG$3:'18635'!$AH$6,2,FALSE),"")</f>
      </c>
      <c r="G402">
        <f>COUNTA('18635'!$H$402:'18635'!$M$402)</f>
        <v>0</v>
      </c>
      <c r="H402" s="1"/>
      <c r="I402" s="1"/>
      <c r="J402" s="1"/>
      <c r="K402" s="1"/>
      <c r="L402" s="1"/>
      <c r="M402" s="1"/>
      <c r="N402">
        <f>IF('18635'!$G$402&lt;&gt;0,'18635'!$O$402/'18635'!$G$402,"")</f>
      </c>
      <c r="O402">
        <f>SUM('18635'!$H$402:'18635'!$M$402)</f>
        <v>0</v>
      </c>
      <c r="P402" s="1"/>
      <c r="Q402" s="1"/>
      <c r="R402">
        <f>SUM('18635'!$O$402:'18635'!$Q$402)+'18635'!$AF$402</f>
        <v>0</v>
      </c>
      <c r="S402">
        <f>SUM('18635'!$R$402:'18635'!$R$402)</f>
        <v>0</v>
      </c>
      <c r="T402">
        <v>393</v>
      </c>
      <c r="V402" s="1"/>
      <c r="W402" s="1"/>
      <c r="X402" s="1"/>
      <c r="AF402">
        <f>'18635'!$G$402*IF(E402&lt;&gt;"",'18635'!$F$402,0)</f>
        <v>0</v>
      </c>
    </row>
    <row r="403" spans="1:32" ht="12.75">
      <c r="A403">
        <v>394</v>
      </c>
      <c r="B403" s="1"/>
      <c r="C403">
        <f>IF(B403&lt;&gt;"",VLOOKUP(B403,iscritti_18635!$A$2:$G$87,4,FALSE),"")</f>
      </c>
      <c r="D403">
        <f>IF(B403&lt;&gt;"",VLOOKUP(B403,iscritti_18635!$A$2:$G$87,2,FALSE),"")</f>
      </c>
      <c r="E403">
        <f>IF(B403&lt;&gt;"",VLOOKUP(B403,iscritti_18635!$A$2:$G$87,3,FALSE),"")</f>
      </c>
      <c r="F403">
        <f>IF(E403&lt;&gt;"",VLOOKUP(E403,'18635'!$AG$3:'18635'!$AH$6,2,FALSE),"")</f>
      </c>
      <c r="G403">
        <f>COUNTA('18635'!$H$403:'18635'!$M$403)</f>
        <v>0</v>
      </c>
      <c r="H403" s="1"/>
      <c r="I403" s="1"/>
      <c r="J403" s="1"/>
      <c r="K403" s="1"/>
      <c r="L403" s="1"/>
      <c r="M403" s="1"/>
      <c r="N403">
        <f>IF('18635'!$G$403&lt;&gt;0,'18635'!$O$403/'18635'!$G$403,"")</f>
      </c>
      <c r="O403">
        <f>SUM('18635'!$H$403:'18635'!$M$403)</f>
        <v>0</v>
      </c>
      <c r="P403" s="1"/>
      <c r="Q403" s="1"/>
      <c r="R403">
        <f>SUM('18635'!$O$403:'18635'!$Q$403)+'18635'!$AF$403</f>
        <v>0</v>
      </c>
      <c r="S403">
        <f>SUM('18635'!$R$403:'18635'!$R$403)</f>
        <v>0</v>
      </c>
      <c r="T403">
        <v>394</v>
      </c>
      <c r="V403" s="1"/>
      <c r="W403" s="1"/>
      <c r="X403" s="1"/>
      <c r="AF403">
        <f>'18635'!$G$403*IF(E403&lt;&gt;"",'18635'!$F$403,0)</f>
        <v>0</v>
      </c>
    </row>
    <row r="404" spans="1:32" ht="12.75">
      <c r="A404">
        <v>395</v>
      </c>
      <c r="B404" s="1"/>
      <c r="C404">
        <f>IF(B404&lt;&gt;"",VLOOKUP(B404,iscritti_18635!$A$2:$G$87,4,FALSE),"")</f>
      </c>
      <c r="D404">
        <f>IF(B404&lt;&gt;"",VLOOKUP(B404,iscritti_18635!$A$2:$G$87,2,FALSE),"")</f>
      </c>
      <c r="E404">
        <f>IF(B404&lt;&gt;"",VLOOKUP(B404,iscritti_18635!$A$2:$G$87,3,FALSE),"")</f>
      </c>
      <c r="F404">
        <f>IF(E404&lt;&gt;"",VLOOKUP(E404,'18635'!$AG$3:'18635'!$AH$6,2,FALSE),"")</f>
      </c>
      <c r="G404">
        <f>COUNTA('18635'!$H$404:'18635'!$M$404)</f>
        <v>0</v>
      </c>
      <c r="H404" s="1"/>
      <c r="I404" s="1"/>
      <c r="J404" s="1"/>
      <c r="K404" s="1"/>
      <c r="L404" s="1"/>
      <c r="M404" s="1"/>
      <c r="N404">
        <f>IF('18635'!$G$404&lt;&gt;0,'18635'!$O$404/'18635'!$G$404,"")</f>
      </c>
      <c r="O404">
        <f>SUM('18635'!$H$404:'18635'!$M$404)</f>
        <v>0</v>
      </c>
      <c r="P404" s="1"/>
      <c r="Q404" s="1"/>
      <c r="R404">
        <f>SUM('18635'!$O$404:'18635'!$Q$404)+'18635'!$AF$404</f>
        <v>0</v>
      </c>
      <c r="S404">
        <f>SUM('18635'!$R$404:'18635'!$R$404)</f>
        <v>0</v>
      </c>
      <c r="T404">
        <v>395</v>
      </c>
      <c r="V404" s="1"/>
      <c r="W404" s="1"/>
      <c r="X404" s="1"/>
      <c r="AF404">
        <f>'18635'!$G$404*IF(E404&lt;&gt;"",'18635'!$F$404,0)</f>
        <v>0</v>
      </c>
    </row>
    <row r="405" spans="1:32" ht="12.75">
      <c r="A405">
        <v>396</v>
      </c>
      <c r="B405" s="1"/>
      <c r="C405">
        <f>IF(B405&lt;&gt;"",VLOOKUP(B405,iscritti_18635!$A$2:$G$87,4,FALSE),"")</f>
      </c>
      <c r="D405">
        <f>IF(B405&lt;&gt;"",VLOOKUP(B405,iscritti_18635!$A$2:$G$87,2,FALSE),"")</f>
      </c>
      <c r="E405">
        <f>IF(B405&lt;&gt;"",VLOOKUP(B405,iscritti_18635!$A$2:$G$87,3,FALSE),"")</f>
      </c>
      <c r="F405">
        <f>IF(E405&lt;&gt;"",VLOOKUP(E405,'18635'!$AG$3:'18635'!$AH$6,2,FALSE),"")</f>
      </c>
      <c r="G405">
        <f>COUNTA('18635'!$H$405:'18635'!$M$405)</f>
        <v>0</v>
      </c>
      <c r="H405" s="1"/>
      <c r="I405" s="1"/>
      <c r="J405" s="1"/>
      <c r="K405" s="1"/>
      <c r="L405" s="1"/>
      <c r="M405" s="1"/>
      <c r="N405">
        <f>IF('18635'!$G$405&lt;&gt;0,'18635'!$O$405/'18635'!$G$405,"")</f>
      </c>
      <c r="O405">
        <f>SUM('18635'!$H$405:'18635'!$M$405)</f>
        <v>0</v>
      </c>
      <c r="P405" s="1"/>
      <c r="Q405" s="1"/>
      <c r="R405">
        <f>SUM('18635'!$O$405:'18635'!$Q$405)+'18635'!$AF$405</f>
        <v>0</v>
      </c>
      <c r="S405">
        <f>SUM('18635'!$R$405:'18635'!$R$405)</f>
        <v>0</v>
      </c>
      <c r="T405">
        <v>396</v>
      </c>
      <c r="V405" s="1"/>
      <c r="W405" s="1"/>
      <c r="X405" s="1"/>
      <c r="AF405">
        <f>'18635'!$G$405*IF(E405&lt;&gt;"",'18635'!$F$405,0)</f>
        <v>0</v>
      </c>
    </row>
    <row r="406" spans="1:32" ht="12.75">
      <c r="A406">
        <v>397</v>
      </c>
      <c r="B406" s="1"/>
      <c r="C406">
        <f>IF(B406&lt;&gt;"",VLOOKUP(B406,iscritti_18635!$A$2:$G$87,4,FALSE),"")</f>
      </c>
      <c r="D406">
        <f>IF(B406&lt;&gt;"",VLOOKUP(B406,iscritti_18635!$A$2:$G$87,2,FALSE),"")</f>
      </c>
      <c r="E406">
        <f>IF(B406&lt;&gt;"",VLOOKUP(B406,iscritti_18635!$A$2:$G$87,3,FALSE),"")</f>
      </c>
      <c r="F406">
        <f>IF(E406&lt;&gt;"",VLOOKUP(E406,'18635'!$AG$3:'18635'!$AH$6,2,FALSE),"")</f>
      </c>
      <c r="G406">
        <f>COUNTA('18635'!$H$406:'18635'!$M$406)</f>
        <v>0</v>
      </c>
      <c r="H406" s="1"/>
      <c r="I406" s="1"/>
      <c r="J406" s="1"/>
      <c r="K406" s="1"/>
      <c r="L406" s="1"/>
      <c r="M406" s="1"/>
      <c r="N406">
        <f>IF('18635'!$G$406&lt;&gt;0,'18635'!$O$406/'18635'!$G$406,"")</f>
      </c>
      <c r="O406">
        <f>SUM('18635'!$H$406:'18635'!$M$406)</f>
        <v>0</v>
      </c>
      <c r="P406" s="1"/>
      <c r="Q406" s="1"/>
      <c r="R406">
        <f>SUM('18635'!$O$406:'18635'!$Q$406)+'18635'!$AF$406</f>
        <v>0</v>
      </c>
      <c r="S406">
        <f>SUM('18635'!$R$406:'18635'!$R$406)</f>
        <v>0</v>
      </c>
      <c r="T406">
        <v>397</v>
      </c>
      <c r="V406" s="1"/>
      <c r="W406" s="1"/>
      <c r="X406" s="1"/>
      <c r="AF406">
        <f>'18635'!$G$406*IF(E406&lt;&gt;"",'18635'!$F$406,0)</f>
        <v>0</v>
      </c>
    </row>
    <row r="407" spans="1:32" ht="12.75">
      <c r="A407">
        <v>398</v>
      </c>
      <c r="B407" s="1"/>
      <c r="C407">
        <f>IF(B407&lt;&gt;"",VLOOKUP(B407,iscritti_18635!$A$2:$G$87,4,FALSE),"")</f>
      </c>
      <c r="D407">
        <f>IF(B407&lt;&gt;"",VLOOKUP(B407,iscritti_18635!$A$2:$G$87,2,FALSE),"")</f>
      </c>
      <c r="E407">
        <f>IF(B407&lt;&gt;"",VLOOKUP(B407,iscritti_18635!$A$2:$G$87,3,FALSE),"")</f>
      </c>
      <c r="F407">
        <f>IF(E407&lt;&gt;"",VLOOKUP(E407,'18635'!$AG$3:'18635'!$AH$6,2,FALSE),"")</f>
      </c>
      <c r="G407">
        <f>COUNTA('18635'!$H$407:'18635'!$M$407)</f>
        <v>0</v>
      </c>
      <c r="H407" s="1"/>
      <c r="I407" s="1"/>
      <c r="J407" s="1"/>
      <c r="K407" s="1"/>
      <c r="L407" s="1"/>
      <c r="M407" s="1"/>
      <c r="N407">
        <f>IF('18635'!$G$407&lt;&gt;0,'18635'!$O$407/'18635'!$G$407,"")</f>
      </c>
      <c r="O407">
        <f>SUM('18635'!$H$407:'18635'!$M$407)</f>
        <v>0</v>
      </c>
      <c r="P407" s="1"/>
      <c r="Q407" s="1"/>
      <c r="R407">
        <f>SUM('18635'!$O$407:'18635'!$Q$407)+'18635'!$AF$407</f>
        <v>0</v>
      </c>
      <c r="S407">
        <f>SUM('18635'!$R$407:'18635'!$R$407)</f>
        <v>0</v>
      </c>
      <c r="T407">
        <v>398</v>
      </c>
      <c r="V407" s="1"/>
      <c r="W407" s="1"/>
      <c r="X407" s="1"/>
      <c r="AF407">
        <f>'18635'!$G$407*IF(E407&lt;&gt;"",'18635'!$F$407,0)</f>
        <v>0</v>
      </c>
    </row>
    <row r="408" spans="1:32" ht="12.75">
      <c r="A408">
        <v>399</v>
      </c>
      <c r="B408" s="1"/>
      <c r="C408">
        <f>IF(B408&lt;&gt;"",VLOOKUP(B408,iscritti_18635!$A$2:$G$87,4,FALSE),"")</f>
      </c>
      <c r="D408">
        <f>IF(B408&lt;&gt;"",VLOOKUP(B408,iscritti_18635!$A$2:$G$87,2,FALSE),"")</f>
      </c>
      <c r="E408">
        <f>IF(B408&lt;&gt;"",VLOOKUP(B408,iscritti_18635!$A$2:$G$87,3,FALSE),"")</f>
      </c>
      <c r="F408">
        <f>IF(E408&lt;&gt;"",VLOOKUP(E408,'18635'!$AG$3:'18635'!$AH$6,2,FALSE),"")</f>
      </c>
      <c r="G408">
        <f>COUNTA('18635'!$H$408:'18635'!$M$408)</f>
        <v>0</v>
      </c>
      <c r="H408" s="1"/>
      <c r="I408" s="1"/>
      <c r="J408" s="1"/>
      <c r="K408" s="1"/>
      <c r="L408" s="1"/>
      <c r="M408" s="1"/>
      <c r="N408">
        <f>IF('18635'!$G$408&lt;&gt;0,'18635'!$O$408/'18635'!$G$408,"")</f>
      </c>
      <c r="O408">
        <f>SUM('18635'!$H$408:'18635'!$M$408)</f>
        <v>0</v>
      </c>
      <c r="P408" s="1"/>
      <c r="Q408" s="1"/>
      <c r="R408">
        <f>SUM('18635'!$O$408:'18635'!$Q$408)+'18635'!$AF$408</f>
        <v>0</v>
      </c>
      <c r="S408">
        <f>SUM('18635'!$R$408:'18635'!$R$408)</f>
        <v>0</v>
      </c>
      <c r="T408">
        <v>399</v>
      </c>
      <c r="V408" s="1"/>
      <c r="W408" s="1"/>
      <c r="X408" s="1"/>
      <c r="AF408">
        <f>'18635'!$G$408*IF(E408&lt;&gt;"",'18635'!$F$408,0)</f>
        <v>0</v>
      </c>
    </row>
    <row r="409" spans="1:32" ht="12.75">
      <c r="A409">
        <v>400</v>
      </c>
      <c r="B409" s="1"/>
      <c r="C409">
        <f>IF(B409&lt;&gt;"",VLOOKUP(B409,iscritti_18635!$A$2:$G$87,4,FALSE),"")</f>
      </c>
      <c r="D409">
        <f>IF(B409&lt;&gt;"",VLOOKUP(B409,iscritti_18635!$A$2:$G$87,2,FALSE),"")</f>
      </c>
      <c r="E409">
        <f>IF(B409&lt;&gt;"",VLOOKUP(B409,iscritti_18635!$A$2:$G$87,3,FALSE),"")</f>
      </c>
      <c r="F409">
        <f>IF(E409&lt;&gt;"",VLOOKUP(E409,'18635'!$AG$3:'18635'!$AH$6,2,FALSE),"")</f>
      </c>
      <c r="G409">
        <f>COUNTA('18635'!$H$409:'18635'!$M$409)</f>
        <v>0</v>
      </c>
      <c r="H409" s="1"/>
      <c r="I409" s="1"/>
      <c r="J409" s="1"/>
      <c r="K409" s="1"/>
      <c r="L409" s="1"/>
      <c r="M409" s="1"/>
      <c r="N409">
        <f>IF('18635'!$G$409&lt;&gt;0,'18635'!$O$409/'18635'!$G$409,"")</f>
      </c>
      <c r="O409">
        <f>SUM('18635'!$H$409:'18635'!$M$409)</f>
        <v>0</v>
      </c>
      <c r="P409" s="1"/>
      <c r="Q409" s="1"/>
      <c r="R409">
        <f>SUM('18635'!$O$409:'18635'!$Q$409)+'18635'!$AF$409</f>
        <v>0</v>
      </c>
      <c r="S409">
        <f>SUM('18635'!$R$409:'18635'!$R$409)</f>
        <v>0</v>
      </c>
      <c r="T409">
        <v>400</v>
      </c>
      <c r="V409" s="1"/>
      <c r="W409" s="1"/>
      <c r="X409" s="1"/>
      <c r="AF409">
        <f>'18635'!$G$409*IF(E409&lt;&gt;"",'18635'!$F$409,0)</f>
        <v>0</v>
      </c>
    </row>
    <row r="410" spans="1:32" ht="12.75">
      <c r="A410">
        <v>401</v>
      </c>
      <c r="B410" s="1"/>
      <c r="C410">
        <f>IF(B410&lt;&gt;"",VLOOKUP(B410,iscritti_18635!$A$2:$G$87,4,FALSE),"")</f>
      </c>
      <c r="D410">
        <f>IF(B410&lt;&gt;"",VLOOKUP(B410,iscritti_18635!$A$2:$G$87,2,FALSE),"")</f>
      </c>
      <c r="E410">
        <f>IF(B410&lt;&gt;"",VLOOKUP(B410,iscritti_18635!$A$2:$G$87,3,FALSE),"")</f>
      </c>
      <c r="F410">
        <f>IF(E410&lt;&gt;"",VLOOKUP(E410,'18635'!$AG$3:'18635'!$AH$6,2,FALSE),"")</f>
      </c>
      <c r="G410">
        <f>COUNTA('18635'!$H$410:'18635'!$M$410)</f>
        <v>0</v>
      </c>
      <c r="H410" s="1"/>
      <c r="I410" s="1"/>
      <c r="J410" s="1"/>
      <c r="K410" s="1"/>
      <c r="L410" s="1"/>
      <c r="M410" s="1"/>
      <c r="N410">
        <f>IF('18635'!$G$410&lt;&gt;0,'18635'!$O$410/'18635'!$G$410,"")</f>
      </c>
      <c r="O410">
        <f>SUM('18635'!$H$410:'18635'!$M$410)</f>
        <v>0</v>
      </c>
      <c r="P410" s="1"/>
      <c r="Q410" s="1"/>
      <c r="R410">
        <f>SUM('18635'!$O$410:'18635'!$Q$410)+'18635'!$AF$410</f>
        <v>0</v>
      </c>
      <c r="S410">
        <f>SUM('18635'!$R$410:'18635'!$R$410)</f>
        <v>0</v>
      </c>
      <c r="T410">
        <v>401</v>
      </c>
      <c r="V410" s="1"/>
      <c r="W410" s="1"/>
      <c r="X410" s="1"/>
      <c r="AF410">
        <f>'18635'!$G$410*IF(E410&lt;&gt;"",'18635'!$F$410,0)</f>
        <v>0</v>
      </c>
    </row>
    <row r="411" spans="1:32" ht="12.75">
      <c r="A411">
        <v>402</v>
      </c>
      <c r="B411" s="1"/>
      <c r="C411">
        <f>IF(B411&lt;&gt;"",VLOOKUP(B411,iscritti_18635!$A$2:$G$87,4,FALSE),"")</f>
      </c>
      <c r="D411">
        <f>IF(B411&lt;&gt;"",VLOOKUP(B411,iscritti_18635!$A$2:$G$87,2,FALSE),"")</f>
      </c>
      <c r="E411">
        <f>IF(B411&lt;&gt;"",VLOOKUP(B411,iscritti_18635!$A$2:$G$87,3,FALSE),"")</f>
      </c>
      <c r="F411">
        <f>IF(E411&lt;&gt;"",VLOOKUP(E411,'18635'!$AG$3:'18635'!$AH$6,2,FALSE),"")</f>
      </c>
      <c r="G411">
        <f>COUNTA('18635'!$H$411:'18635'!$M$411)</f>
        <v>0</v>
      </c>
      <c r="H411" s="1"/>
      <c r="I411" s="1"/>
      <c r="J411" s="1"/>
      <c r="K411" s="1"/>
      <c r="L411" s="1"/>
      <c r="M411" s="1"/>
      <c r="N411">
        <f>IF('18635'!$G$411&lt;&gt;0,'18635'!$O$411/'18635'!$G$411,"")</f>
      </c>
      <c r="O411">
        <f>SUM('18635'!$H$411:'18635'!$M$411)</f>
        <v>0</v>
      </c>
      <c r="P411" s="1"/>
      <c r="Q411" s="1"/>
      <c r="R411">
        <f>SUM('18635'!$O$411:'18635'!$Q$411)+'18635'!$AF$411</f>
        <v>0</v>
      </c>
      <c r="S411">
        <f>SUM('18635'!$R$411:'18635'!$R$411)</f>
        <v>0</v>
      </c>
      <c r="T411">
        <v>402</v>
      </c>
      <c r="V411" s="1"/>
      <c r="W411" s="1"/>
      <c r="X411" s="1"/>
      <c r="AF411">
        <f>'18635'!$G$411*IF(E411&lt;&gt;"",'18635'!$F$411,0)</f>
        <v>0</v>
      </c>
    </row>
    <row r="412" spans="1:32" ht="12.75">
      <c r="A412">
        <v>403</v>
      </c>
      <c r="B412" s="1"/>
      <c r="C412">
        <f>IF(B412&lt;&gt;"",VLOOKUP(B412,iscritti_18635!$A$2:$G$87,4,FALSE),"")</f>
      </c>
      <c r="D412">
        <f>IF(B412&lt;&gt;"",VLOOKUP(B412,iscritti_18635!$A$2:$G$87,2,FALSE),"")</f>
      </c>
      <c r="E412">
        <f>IF(B412&lt;&gt;"",VLOOKUP(B412,iscritti_18635!$A$2:$G$87,3,FALSE),"")</f>
      </c>
      <c r="F412">
        <f>IF(E412&lt;&gt;"",VLOOKUP(E412,'18635'!$AG$3:'18635'!$AH$6,2,FALSE),"")</f>
      </c>
      <c r="G412">
        <f>COUNTA('18635'!$H$412:'18635'!$M$412)</f>
        <v>0</v>
      </c>
      <c r="H412" s="1"/>
      <c r="I412" s="1"/>
      <c r="J412" s="1"/>
      <c r="K412" s="1"/>
      <c r="L412" s="1"/>
      <c r="M412" s="1"/>
      <c r="N412">
        <f>IF('18635'!$G$412&lt;&gt;0,'18635'!$O$412/'18635'!$G$412,"")</f>
      </c>
      <c r="O412">
        <f>SUM('18635'!$H$412:'18635'!$M$412)</f>
        <v>0</v>
      </c>
      <c r="P412" s="1"/>
      <c r="Q412" s="1"/>
      <c r="R412">
        <f>SUM('18635'!$O$412:'18635'!$Q$412)+'18635'!$AF$412</f>
        <v>0</v>
      </c>
      <c r="S412">
        <f>SUM('18635'!$R$412:'18635'!$R$412)</f>
        <v>0</v>
      </c>
      <c r="T412">
        <v>403</v>
      </c>
      <c r="V412" s="1"/>
      <c r="W412" s="1"/>
      <c r="X412" s="1"/>
      <c r="AF412">
        <f>'18635'!$G$412*IF(E412&lt;&gt;"",'18635'!$F$412,0)</f>
        <v>0</v>
      </c>
    </row>
    <row r="413" spans="1:32" ht="12.75">
      <c r="A413">
        <v>404</v>
      </c>
      <c r="B413" s="1"/>
      <c r="C413">
        <f>IF(B413&lt;&gt;"",VLOOKUP(B413,iscritti_18635!$A$2:$G$87,4,FALSE),"")</f>
      </c>
      <c r="D413">
        <f>IF(B413&lt;&gt;"",VLOOKUP(B413,iscritti_18635!$A$2:$G$87,2,FALSE),"")</f>
      </c>
      <c r="E413">
        <f>IF(B413&lt;&gt;"",VLOOKUP(B413,iscritti_18635!$A$2:$G$87,3,FALSE),"")</f>
      </c>
      <c r="F413">
        <f>IF(E413&lt;&gt;"",VLOOKUP(E413,'18635'!$AG$3:'18635'!$AH$6,2,FALSE),"")</f>
      </c>
      <c r="G413">
        <f>COUNTA('18635'!$H$413:'18635'!$M$413)</f>
        <v>0</v>
      </c>
      <c r="H413" s="1"/>
      <c r="I413" s="1"/>
      <c r="J413" s="1"/>
      <c r="K413" s="1"/>
      <c r="L413" s="1"/>
      <c r="M413" s="1"/>
      <c r="N413">
        <f>IF('18635'!$G$413&lt;&gt;0,'18635'!$O$413/'18635'!$G$413,"")</f>
      </c>
      <c r="O413">
        <f>SUM('18635'!$H$413:'18635'!$M$413)</f>
        <v>0</v>
      </c>
      <c r="P413" s="1"/>
      <c r="Q413" s="1"/>
      <c r="R413">
        <f>SUM('18635'!$O$413:'18635'!$Q$413)+'18635'!$AF$413</f>
        <v>0</v>
      </c>
      <c r="S413">
        <f>SUM('18635'!$R$413:'18635'!$R$413)</f>
        <v>0</v>
      </c>
      <c r="T413">
        <v>404</v>
      </c>
      <c r="V413" s="1"/>
      <c r="W413" s="1"/>
      <c r="X413" s="1"/>
      <c r="AF413">
        <f>'18635'!$G$413*IF(E413&lt;&gt;"",'18635'!$F$413,0)</f>
        <v>0</v>
      </c>
    </row>
    <row r="414" spans="1:32" ht="12.75">
      <c r="A414">
        <v>405</v>
      </c>
      <c r="B414" s="1"/>
      <c r="C414">
        <f>IF(B414&lt;&gt;"",VLOOKUP(B414,iscritti_18635!$A$2:$G$87,4,FALSE),"")</f>
      </c>
      <c r="D414">
        <f>IF(B414&lt;&gt;"",VLOOKUP(B414,iscritti_18635!$A$2:$G$87,2,FALSE),"")</f>
      </c>
      <c r="E414">
        <f>IF(B414&lt;&gt;"",VLOOKUP(B414,iscritti_18635!$A$2:$G$87,3,FALSE),"")</f>
      </c>
      <c r="F414">
        <f>IF(E414&lt;&gt;"",VLOOKUP(E414,'18635'!$AG$3:'18635'!$AH$6,2,FALSE),"")</f>
      </c>
      <c r="G414">
        <f>COUNTA('18635'!$H$414:'18635'!$M$414)</f>
        <v>0</v>
      </c>
      <c r="H414" s="1"/>
      <c r="I414" s="1"/>
      <c r="J414" s="1"/>
      <c r="K414" s="1"/>
      <c r="L414" s="1"/>
      <c r="M414" s="1"/>
      <c r="N414">
        <f>IF('18635'!$G$414&lt;&gt;0,'18635'!$O$414/'18635'!$G$414,"")</f>
      </c>
      <c r="O414">
        <f>SUM('18635'!$H$414:'18635'!$M$414)</f>
        <v>0</v>
      </c>
      <c r="P414" s="1"/>
      <c r="Q414" s="1"/>
      <c r="R414">
        <f>SUM('18635'!$O$414:'18635'!$Q$414)+'18635'!$AF$414</f>
        <v>0</v>
      </c>
      <c r="S414">
        <f>SUM('18635'!$R$414:'18635'!$R$414)</f>
        <v>0</v>
      </c>
      <c r="T414">
        <v>405</v>
      </c>
      <c r="V414" s="1"/>
      <c r="W414" s="1"/>
      <c r="X414" s="1"/>
      <c r="AF414">
        <f>'18635'!$G$414*IF(E414&lt;&gt;"",'18635'!$F$414,0)</f>
        <v>0</v>
      </c>
    </row>
    <row r="415" spans="1:32" ht="12.75">
      <c r="A415">
        <v>406</v>
      </c>
      <c r="B415" s="1"/>
      <c r="C415">
        <f>IF(B415&lt;&gt;"",VLOOKUP(B415,iscritti_18635!$A$2:$G$87,4,FALSE),"")</f>
      </c>
      <c r="D415">
        <f>IF(B415&lt;&gt;"",VLOOKUP(B415,iscritti_18635!$A$2:$G$87,2,FALSE),"")</f>
      </c>
      <c r="E415">
        <f>IF(B415&lt;&gt;"",VLOOKUP(B415,iscritti_18635!$A$2:$G$87,3,FALSE),"")</f>
      </c>
      <c r="F415">
        <f>IF(E415&lt;&gt;"",VLOOKUP(E415,'18635'!$AG$3:'18635'!$AH$6,2,FALSE),"")</f>
      </c>
      <c r="G415">
        <f>COUNTA('18635'!$H$415:'18635'!$M$415)</f>
        <v>0</v>
      </c>
      <c r="H415" s="1"/>
      <c r="I415" s="1"/>
      <c r="J415" s="1"/>
      <c r="K415" s="1"/>
      <c r="L415" s="1"/>
      <c r="M415" s="1"/>
      <c r="N415">
        <f>IF('18635'!$G$415&lt;&gt;0,'18635'!$O$415/'18635'!$G$415,"")</f>
      </c>
      <c r="O415">
        <f>SUM('18635'!$H$415:'18635'!$M$415)</f>
        <v>0</v>
      </c>
      <c r="P415" s="1"/>
      <c r="Q415" s="1"/>
      <c r="R415">
        <f>SUM('18635'!$O$415:'18635'!$Q$415)+'18635'!$AF$415</f>
        <v>0</v>
      </c>
      <c r="S415">
        <f>SUM('18635'!$R$415:'18635'!$R$415)</f>
        <v>0</v>
      </c>
      <c r="T415">
        <v>406</v>
      </c>
      <c r="V415" s="1"/>
      <c r="W415" s="1"/>
      <c r="X415" s="1"/>
      <c r="AF415">
        <f>'18635'!$G$415*IF(E415&lt;&gt;"",'18635'!$F$415,0)</f>
        <v>0</v>
      </c>
    </row>
    <row r="416" spans="1:32" ht="12.75">
      <c r="A416">
        <v>407</v>
      </c>
      <c r="B416" s="1"/>
      <c r="C416">
        <f>IF(B416&lt;&gt;"",VLOOKUP(B416,iscritti_18635!$A$2:$G$87,4,FALSE),"")</f>
      </c>
      <c r="D416">
        <f>IF(B416&lt;&gt;"",VLOOKUP(B416,iscritti_18635!$A$2:$G$87,2,FALSE),"")</f>
      </c>
      <c r="E416">
        <f>IF(B416&lt;&gt;"",VLOOKUP(B416,iscritti_18635!$A$2:$G$87,3,FALSE),"")</f>
      </c>
      <c r="F416">
        <f>IF(E416&lt;&gt;"",VLOOKUP(E416,'18635'!$AG$3:'18635'!$AH$6,2,FALSE),"")</f>
      </c>
      <c r="G416">
        <f>COUNTA('18635'!$H$416:'18635'!$M$416)</f>
        <v>0</v>
      </c>
      <c r="H416" s="1"/>
      <c r="I416" s="1"/>
      <c r="J416" s="1"/>
      <c r="K416" s="1"/>
      <c r="L416" s="1"/>
      <c r="M416" s="1"/>
      <c r="N416">
        <f>IF('18635'!$G$416&lt;&gt;0,'18635'!$O$416/'18635'!$G$416,"")</f>
      </c>
      <c r="O416">
        <f>SUM('18635'!$H$416:'18635'!$M$416)</f>
        <v>0</v>
      </c>
      <c r="P416" s="1"/>
      <c r="Q416" s="1"/>
      <c r="R416">
        <f>SUM('18635'!$O$416:'18635'!$Q$416)+'18635'!$AF$416</f>
        <v>0</v>
      </c>
      <c r="S416">
        <f>SUM('18635'!$R$416:'18635'!$R$416)</f>
        <v>0</v>
      </c>
      <c r="T416">
        <v>407</v>
      </c>
      <c r="V416" s="1"/>
      <c r="W416" s="1"/>
      <c r="X416" s="1"/>
      <c r="AF416">
        <f>'18635'!$G$416*IF(E416&lt;&gt;"",'18635'!$F$416,0)</f>
        <v>0</v>
      </c>
    </row>
    <row r="417" spans="1:32" ht="12.75">
      <c r="A417">
        <v>408</v>
      </c>
      <c r="B417" s="1"/>
      <c r="C417">
        <f>IF(B417&lt;&gt;"",VLOOKUP(B417,iscritti_18635!$A$2:$G$87,4,FALSE),"")</f>
      </c>
      <c r="D417">
        <f>IF(B417&lt;&gt;"",VLOOKUP(B417,iscritti_18635!$A$2:$G$87,2,FALSE),"")</f>
      </c>
      <c r="E417">
        <f>IF(B417&lt;&gt;"",VLOOKUP(B417,iscritti_18635!$A$2:$G$87,3,FALSE),"")</f>
      </c>
      <c r="F417">
        <f>IF(E417&lt;&gt;"",VLOOKUP(E417,'18635'!$AG$3:'18635'!$AH$6,2,FALSE),"")</f>
      </c>
      <c r="G417">
        <f>COUNTA('18635'!$H$417:'18635'!$M$417)</f>
        <v>0</v>
      </c>
      <c r="H417" s="1"/>
      <c r="I417" s="1"/>
      <c r="J417" s="1"/>
      <c r="K417" s="1"/>
      <c r="L417" s="1"/>
      <c r="M417" s="1"/>
      <c r="N417">
        <f>IF('18635'!$G$417&lt;&gt;0,'18635'!$O$417/'18635'!$G$417,"")</f>
      </c>
      <c r="O417">
        <f>SUM('18635'!$H$417:'18635'!$M$417)</f>
        <v>0</v>
      </c>
      <c r="P417" s="1"/>
      <c r="Q417" s="1"/>
      <c r="R417">
        <f>SUM('18635'!$O$417:'18635'!$Q$417)+'18635'!$AF$417</f>
        <v>0</v>
      </c>
      <c r="S417">
        <f>SUM('18635'!$R$417:'18635'!$R$417)</f>
        <v>0</v>
      </c>
      <c r="T417">
        <v>408</v>
      </c>
      <c r="V417" s="1"/>
      <c r="W417" s="1"/>
      <c r="X417" s="1"/>
      <c r="AF417">
        <f>'18635'!$G$417*IF(E417&lt;&gt;"",'18635'!$F$417,0)</f>
        <v>0</v>
      </c>
    </row>
    <row r="418" spans="1:32" ht="12.75">
      <c r="A418">
        <v>409</v>
      </c>
      <c r="B418" s="1"/>
      <c r="C418">
        <f>IF(B418&lt;&gt;"",VLOOKUP(B418,iscritti_18635!$A$2:$G$87,4,FALSE),"")</f>
      </c>
      <c r="D418">
        <f>IF(B418&lt;&gt;"",VLOOKUP(B418,iscritti_18635!$A$2:$G$87,2,FALSE),"")</f>
      </c>
      <c r="E418">
        <f>IF(B418&lt;&gt;"",VLOOKUP(B418,iscritti_18635!$A$2:$G$87,3,FALSE),"")</f>
      </c>
      <c r="F418">
        <f>IF(E418&lt;&gt;"",VLOOKUP(E418,'18635'!$AG$3:'18635'!$AH$6,2,FALSE),"")</f>
      </c>
      <c r="G418">
        <f>COUNTA('18635'!$H$418:'18635'!$M$418)</f>
        <v>0</v>
      </c>
      <c r="H418" s="1"/>
      <c r="I418" s="1"/>
      <c r="J418" s="1"/>
      <c r="K418" s="1"/>
      <c r="L418" s="1"/>
      <c r="M418" s="1"/>
      <c r="N418">
        <f>IF('18635'!$G$418&lt;&gt;0,'18635'!$O$418/'18635'!$G$418,"")</f>
      </c>
      <c r="O418">
        <f>SUM('18635'!$H$418:'18635'!$M$418)</f>
        <v>0</v>
      </c>
      <c r="P418" s="1"/>
      <c r="Q418" s="1"/>
      <c r="R418">
        <f>SUM('18635'!$O$418:'18635'!$Q$418)+'18635'!$AF$418</f>
        <v>0</v>
      </c>
      <c r="S418">
        <f>SUM('18635'!$R$418:'18635'!$R$418)</f>
        <v>0</v>
      </c>
      <c r="T418">
        <v>409</v>
      </c>
      <c r="V418" s="1"/>
      <c r="W418" s="1"/>
      <c r="X418" s="1"/>
      <c r="AF418">
        <f>'18635'!$G$418*IF(E418&lt;&gt;"",'18635'!$F$418,0)</f>
        <v>0</v>
      </c>
    </row>
    <row r="419" spans="1:32" ht="12.75">
      <c r="A419">
        <v>410</v>
      </c>
      <c r="B419" s="1"/>
      <c r="C419">
        <f>IF(B419&lt;&gt;"",VLOOKUP(B419,iscritti_18635!$A$2:$G$87,4,FALSE),"")</f>
      </c>
      <c r="D419">
        <f>IF(B419&lt;&gt;"",VLOOKUP(B419,iscritti_18635!$A$2:$G$87,2,FALSE),"")</f>
      </c>
      <c r="E419">
        <f>IF(B419&lt;&gt;"",VLOOKUP(B419,iscritti_18635!$A$2:$G$87,3,FALSE),"")</f>
      </c>
      <c r="F419">
        <f>IF(E419&lt;&gt;"",VLOOKUP(E419,'18635'!$AG$3:'18635'!$AH$6,2,FALSE),"")</f>
      </c>
      <c r="G419">
        <f>COUNTA('18635'!$H$419:'18635'!$M$419)</f>
        <v>0</v>
      </c>
      <c r="H419" s="1"/>
      <c r="I419" s="1"/>
      <c r="J419" s="1"/>
      <c r="K419" s="1"/>
      <c r="L419" s="1"/>
      <c r="M419" s="1"/>
      <c r="N419">
        <f>IF('18635'!$G$419&lt;&gt;0,'18635'!$O$419/'18635'!$G$419,"")</f>
      </c>
      <c r="O419">
        <f>SUM('18635'!$H$419:'18635'!$M$419)</f>
        <v>0</v>
      </c>
      <c r="P419" s="1"/>
      <c r="Q419" s="1"/>
      <c r="R419">
        <f>SUM('18635'!$O$419:'18635'!$Q$419)+'18635'!$AF$419</f>
        <v>0</v>
      </c>
      <c r="S419">
        <f>SUM('18635'!$R$419:'18635'!$R$419)</f>
        <v>0</v>
      </c>
      <c r="T419">
        <v>410</v>
      </c>
      <c r="V419" s="1"/>
      <c r="W419" s="1"/>
      <c r="X419" s="1"/>
      <c r="AF419">
        <f>'18635'!$G$419*IF(E419&lt;&gt;"",'18635'!$F$419,0)</f>
        <v>0</v>
      </c>
    </row>
    <row r="420" spans="1:32" ht="12.75">
      <c r="A420">
        <v>411</v>
      </c>
      <c r="B420" s="1"/>
      <c r="C420">
        <f>IF(B420&lt;&gt;"",VLOOKUP(B420,iscritti_18635!$A$2:$G$87,4,FALSE),"")</f>
      </c>
      <c r="D420">
        <f>IF(B420&lt;&gt;"",VLOOKUP(B420,iscritti_18635!$A$2:$G$87,2,FALSE),"")</f>
      </c>
      <c r="E420">
        <f>IF(B420&lt;&gt;"",VLOOKUP(B420,iscritti_18635!$A$2:$G$87,3,FALSE),"")</f>
      </c>
      <c r="F420">
        <f>IF(E420&lt;&gt;"",VLOOKUP(E420,'18635'!$AG$3:'18635'!$AH$6,2,FALSE),"")</f>
      </c>
      <c r="G420">
        <f>COUNTA('18635'!$H$420:'18635'!$M$420)</f>
        <v>0</v>
      </c>
      <c r="H420" s="1"/>
      <c r="I420" s="1"/>
      <c r="J420" s="1"/>
      <c r="K420" s="1"/>
      <c r="L420" s="1"/>
      <c r="M420" s="1"/>
      <c r="N420">
        <f>IF('18635'!$G$420&lt;&gt;0,'18635'!$O$420/'18635'!$G$420,"")</f>
      </c>
      <c r="O420">
        <f>SUM('18635'!$H$420:'18635'!$M$420)</f>
        <v>0</v>
      </c>
      <c r="P420" s="1"/>
      <c r="Q420" s="1"/>
      <c r="R420">
        <f>SUM('18635'!$O$420:'18635'!$Q$420)+'18635'!$AF$420</f>
        <v>0</v>
      </c>
      <c r="S420">
        <f>SUM('18635'!$R$420:'18635'!$R$420)</f>
        <v>0</v>
      </c>
      <c r="T420">
        <v>411</v>
      </c>
      <c r="V420" s="1"/>
      <c r="W420" s="1"/>
      <c r="X420" s="1"/>
      <c r="AF420">
        <f>'18635'!$G$420*IF(E420&lt;&gt;"",'18635'!$F$420,0)</f>
        <v>0</v>
      </c>
    </row>
    <row r="421" spans="1:32" ht="12.75">
      <c r="A421">
        <v>412</v>
      </c>
      <c r="B421" s="1"/>
      <c r="C421">
        <f>IF(B421&lt;&gt;"",VLOOKUP(B421,iscritti_18635!$A$2:$G$87,4,FALSE),"")</f>
      </c>
      <c r="D421">
        <f>IF(B421&lt;&gt;"",VLOOKUP(B421,iscritti_18635!$A$2:$G$87,2,FALSE),"")</f>
      </c>
      <c r="E421">
        <f>IF(B421&lt;&gt;"",VLOOKUP(B421,iscritti_18635!$A$2:$G$87,3,FALSE),"")</f>
      </c>
      <c r="F421">
        <f>IF(E421&lt;&gt;"",VLOOKUP(E421,'18635'!$AG$3:'18635'!$AH$6,2,FALSE),"")</f>
      </c>
      <c r="G421">
        <f>COUNTA('18635'!$H$421:'18635'!$M$421)</f>
        <v>0</v>
      </c>
      <c r="H421" s="1"/>
      <c r="I421" s="1"/>
      <c r="J421" s="1"/>
      <c r="K421" s="1"/>
      <c r="L421" s="1"/>
      <c r="M421" s="1"/>
      <c r="N421">
        <f>IF('18635'!$G$421&lt;&gt;0,'18635'!$O$421/'18635'!$G$421,"")</f>
      </c>
      <c r="O421">
        <f>SUM('18635'!$H$421:'18635'!$M$421)</f>
        <v>0</v>
      </c>
      <c r="P421" s="1"/>
      <c r="Q421" s="1"/>
      <c r="R421">
        <f>SUM('18635'!$O$421:'18635'!$Q$421)+'18635'!$AF$421</f>
        <v>0</v>
      </c>
      <c r="S421">
        <f>SUM('18635'!$R$421:'18635'!$R$421)</f>
        <v>0</v>
      </c>
      <c r="T421">
        <v>412</v>
      </c>
      <c r="V421" s="1"/>
      <c r="W421" s="1"/>
      <c r="X421" s="1"/>
      <c r="AF421">
        <f>'18635'!$G$421*IF(E421&lt;&gt;"",'18635'!$F$421,0)</f>
        <v>0</v>
      </c>
    </row>
    <row r="422" spans="1:32" ht="12.75">
      <c r="A422">
        <v>413</v>
      </c>
      <c r="B422" s="1"/>
      <c r="C422">
        <f>IF(B422&lt;&gt;"",VLOOKUP(B422,iscritti_18635!$A$2:$G$87,4,FALSE),"")</f>
      </c>
      <c r="D422">
        <f>IF(B422&lt;&gt;"",VLOOKUP(B422,iscritti_18635!$A$2:$G$87,2,FALSE),"")</f>
      </c>
      <c r="E422">
        <f>IF(B422&lt;&gt;"",VLOOKUP(B422,iscritti_18635!$A$2:$G$87,3,FALSE),"")</f>
      </c>
      <c r="F422">
        <f>IF(E422&lt;&gt;"",VLOOKUP(E422,'18635'!$AG$3:'18635'!$AH$6,2,FALSE),"")</f>
      </c>
      <c r="G422">
        <f>COUNTA('18635'!$H$422:'18635'!$M$422)</f>
        <v>0</v>
      </c>
      <c r="H422" s="1"/>
      <c r="I422" s="1"/>
      <c r="J422" s="1"/>
      <c r="K422" s="1"/>
      <c r="L422" s="1"/>
      <c r="M422" s="1"/>
      <c r="N422">
        <f>IF('18635'!$G$422&lt;&gt;0,'18635'!$O$422/'18635'!$G$422,"")</f>
      </c>
      <c r="O422">
        <f>SUM('18635'!$H$422:'18635'!$M$422)</f>
        <v>0</v>
      </c>
      <c r="P422" s="1"/>
      <c r="Q422" s="1"/>
      <c r="R422">
        <f>SUM('18635'!$O$422:'18635'!$Q$422)+'18635'!$AF$422</f>
        <v>0</v>
      </c>
      <c r="S422">
        <f>SUM('18635'!$R$422:'18635'!$R$422)</f>
        <v>0</v>
      </c>
      <c r="T422">
        <v>413</v>
      </c>
      <c r="V422" s="1"/>
      <c r="W422" s="1"/>
      <c r="X422" s="1"/>
      <c r="AF422">
        <f>'18635'!$G$422*IF(E422&lt;&gt;"",'18635'!$F$422,0)</f>
        <v>0</v>
      </c>
    </row>
    <row r="423" spans="1:32" ht="12.75">
      <c r="A423">
        <v>414</v>
      </c>
      <c r="B423" s="1"/>
      <c r="C423">
        <f>IF(B423&lt;&gt;"",VLOOKUP(B423,iscritti_18635!$A$2:$G$87,4,FALSE),"")</f>
      </c>
      <c r="D423">
        <f>IF(B423&lt;&gt;"",VLOOKUP(B423,iscritti_18635!$A$2:$G$87,2,FALSE),"")</f>
      </c>
      <c r="E423">
        <f>IF(B423&lt;&gt;"",VLOOKUP(B423,iscritti_18635!$A$2:$G$87,3,FALSE),"")</f>
      </c>
      <c r="F423">
        <f>IF(E423&lt;&gt;"",VLOOKUP(E423,'18635'!$AG$3:'18635'!$AH$6,2,FALSE),"")</f>
      </c>
      <c r="G423">
        <f>COUNTA('18635'!$H$423:'18635'!$M$423)</f>
        <v>0</v>
      </c>
      <c r="H423" s="1"/>
      <c r="I423" s="1"/>
      <c r="J423" s="1"/>
      <c r="K423" s="1"/>
      <c r="L423" s="1"/>
      <c r="M423" s="1"/>
      <c r="N423">
        <f>IF('18635'!$G$423&lt;&gt;0,'18635'!$O$423/'18635'!$G$423,"")</f>
      </c>
      <c r="O423">
        <f>SUM('18635'!$H$423:'18635'!$M$423)</f>
        <v>0</v>
      </c>
      <c r="P423" s="1"/>
      <c r="Q423" s="1"/>
      <c r="R423">
        <f>SUM('18635'!$O$423:'18635'!$Q$423)+'18635'!$AF$423</f>
        <v>0</v>
      </c>
      <c r="S423">
        <f>SUM('18635'!$R$423:'18635'!$R$423)</f>
        <v>0</v>
      </c>
      <c r="T423">
        <v>414</v>
      </c>
      <c r="V423" s="1"/>
      <c r="W423" s="1"/>
      <c r="X423" s="1"/>
      <c r="AF423">
        <f>'18635'!$G$423*IF(E423&lt;&gt;"",'18635'!$F$423,0)</f>
        <v>0</v>
      </c>
    </row>
    <row r="424" spans="1:32" ht="12.75">
      <c r="A424">
        <v>415</v>
      </c>
      <c r="B424" s="1"/>
      <c r="C424">
        <f>IF(B424&lt;&gt;"",VLOOKUP(B424,iscritti_18635!$A$2:$G$87,4,FALSE),"")</f>
      </c>
      <c r="D424">
        <f>IF(B424&lt;&gt;"",VLOOKUP(B424,iscritti_18635!$A$2:$G$87,2,FALSE),"")</f>
      </c>
      <c r="E424">
        <f>IF(B424&lt;&gt;"",VLOOKUP(B424,iscritti_18635!$A$2:$G$87,3,FALSE),"")</f>
      </c>
      <c r="F424">
        <f>IF(E424&lt;&gt;"",VLOOKUP(E424,'18635'!$AG$3:'18635'!$AH$6,2,FALSE),"")</f>
      </c>
      <c r="G424">
        <f>COUNTA('18635'!$H$424:'18635'!$M$424)</f>
        <v>0</v>
      </c>
      <c r="H424" s="1"/>
      <c r="I424" s="1"/>
      <c r="J424" s="1"/>
      <c r="K424" s="1"/>
      <c r="L424" s="1"/>
      <c r="M424" s="1"/>
      <c r="N424">
        <f>IF('18635'!$G$424&lt;&gt;0,'18635'!$O$424/'18635'!$G$424,"")</f>
      </c>
      <c r="O424">
        <f>SUM('18635'!$H$424:'18635'!$M$424)</f>
        <v>0</v>
      </c>
      <c r="P424" s="1"/>
      <c r="Q424" s="1"/>
      <c r="R424">
        <f>SUM('18635'!$O$424:'18635'!$Q$424)+'18635'!$AF$424</f>
        <v>0</v>
      </c>
      <c r="S424">
        <f>SUM('18635'!$R$424:'18635'!$R$424)</f>
        <v>0</v>
      </c>
      <c r="T424">
        <v>415</v>
      </c>
      <c r="V424" s="1"/>
      <c r="W424" s="1"/>
      <c r="X424" s="1"/>
      <c r="AF424">
        <f>'18635'!$G$424*IF(E424&lt;&gt;"",'18635'!$F$424,0)</f>
        <v>0</v>
      </c>
    </row>
    <row r="425" spans="1:32" ht="12.75">
      <c r="A425">
        <v>416</v>
      </c>
      <c r="B425" s="1"/>
      <c r="C425">
        <f>IF(B425&lt;&gt;"",VLOOKUP(B425,iscritti_18635!$A$2:$G$87,4,FALSE),"")</f>
      </c>
      <c r="D425">
        <f>IF(B425&lt;&gt;"",VLOOKUP(B425,iscritti_18635!$A$2:$G$87,2,FALSE),"")</f>
      </c>
      <c r="E425">
        <f>IF(B425&lt;&gt;"",VLOOKUP(B425,iscritti_18635!$A$2:$G$87,3,FALSE),"")</f>
      </c>
      <c r="F425">
        <f>IF(E425&lt;&gt;"",VLOOKUP(E425,'18635'!$AG$3:'18635'!$AH$6,2,FALSE),"")</f>
      </c>
      <c r="G425">
        <f>COUNTA('18635'!$H$425:'18635'!$M$425)</f>
        <v>0</v>
      </c>
      <c r="H425" s="1"/>
      <c r="I425" s="1"/>
      <c r="J425" s="1"/>
      <c r="K425" s="1"/>
      <c r="L425" s="1"/>
      <c r="M425" s="1"/>
      <c r="N425">
        <f>IF('18635'!$G$425&lt;&gt;0,'18635'!$O$425/'18635'!$G$425,"")</f>
      </c>
      <c r="O425">
        <f>SUM('18635'!$H$425:'18635'!$M$425)</f>
        <v>0</v>
      </c>
      <c r="P425" s="1"/>
      <c r="Q425" s="1"/>
      <c r="R425">
        <f>SUM('18635'!$O$425:'18635'!$Q$425)+'18635'!$AF$425</f>
        <v>0</v>
      </c>
      <c r="S425">
        <f>SUM('18635'!$R$425:'18635'!$R$425)</f>
        <v>0</v>
      </c>
      <c r="T425">
        <v>416</v>
      </c>
      <c r="V425" s="1"/>
      <c r="W425" s="1"/>
      <c r="X425" s="1"/>
      <c r="AF425">
        <f>'18635'!$G$425*IF(E425&lt;&gt;"",'18635'!$F$425,0)</f>
        <v>0</v>
      </c>
    </row>
    <row r="426" spans="1:32" ht="12.75">
      <c r="A426">
        <v>417</v>
      </c>
      <c r="B426" s="1"/>
      <c r="C426">
        <f>IF(B426&lt;&gt;"",VLOOKUP(B426,iscritti_18635!$A$2:$G$87,4,FALSE),"")</f>
      </c>
      <c r="D426">
        <f>IF(B426&lt;&gt;"",VLOOKUP(B426,iscritti_18635!$A$2:$G$87,2,FALSE),"")</f>
      </c>
      <c r="E426">
        <f>IF(B426&lt;&gt;"",VLOOKUP(B426,iscritti_18635!$A$2:$G$87,3,FALSE),"")</f>
      </c>
      <c r="F426">
        <f>IF(E426&lt;&gt;"",VLOOKUP(E426,'18635'!$AG$3:'18635'!$AH$6,2,FALSE),"")</f>
      </c>
      <c r="G426">
        <f>COUNTA('18635'!$H$426:'18635'!$M$426)</f>
        <v>0</v>
      </c>
      <c r="H426" s="1"/>
      <c r="I426" s="1"/>
      <c r="J426" s="1"/>
      <c r="K426" s="1"/>
      <c r="L426" s="1"/>
      <c r="M426" s="1"/>
      <c r="N426">
        <f>IF('18635'!$G$426&lt;&gt;0,'18635'!$O$426/'18635'!$G$426,"")</f>
      </c>
      <c r="O426">
        <f>SUM('18635'!$H$426:'18635'!$M$426)</f>
        <v>0</v>
      </c>
      <c r="P426" s="1"/>
      <c r="Q426" s="1"/>
      <c r="R426">
        <f>SUM('18635'!$O$426:'18635'!$Q$426)+'18635'!$AF$426</f>
        <v>0</v>
      </c>
      <c r="S426">
        <f>SUM('18635'!$R$426:'18635'!$R$426)</f>
        <v>0</v>
      </c>
      <c r="T426">
        <v>417</v>
      </c>
      <c r="V426" s="1"/>
      <c r="W426" s="1"/>
      <c r="X426" s="1"/>
      <c r="AF426">
        <f>'18635'!$G$426*IF(E426&lt;&gt;"",'18635'!$F$426,0)</f>
        <v>0</v>
      </c>
    </row>
    <row r="427" spans="1:32" ht="12.75">
      <c r="A427">
        <v>418</v>
      </c>
      <c r="B427" s="1"/>
      <c r="C427">
        <f>IF(B427&lt;&gt;"",VLOOKUP(B427,iscritti_18635!$A$2:$G$87,4,FALSE),"")</f>
      </c>
      <c r="D427">
        <f>IF(B427&lt;&gt;"",VLOOKUP(B427,iscritti_18635!$A$2:$G$87,2,FALSE),"")</f>
      </c>
      <c r="E427">
        <f>IF(B427&lt;&gt;"",VLOOKUP(B427,iscritti_18635!$A$2:$G$87,3,FALSE),"")</f>
      </c>
      <c r="F427">
        <f>IF(E427&lt;&gt;"",VLOOKUP(E427,'18635'!$AG$3:'18635'!$AH$6,2,FALSE),"")</f>
      </c>
      <c r="G427">
        <f>COUNTA('18635'!$H$427:'18635'!$M$427)</f>
        <v>0</v>
      </c>
      <c r="H427" s="1"/>
      <c r="I427" s="1"/>
      <c r="J427" s="1"/>
      <c r="K427" s="1"/>
      <c r="L427" s="1"/>
      <c r="M427" s="1"/>
      <c r="N427">
        <f>IF('18635'!$G$427&lt;&gt;0,'18635'!$O$427/'18635'!$G$427,"")</f>
      </c>
      <c r="O427">
        <f>SUM('18635'!$H$427:'18635'!$M$427)</f>
        <v>0</v>
      </c>
      <c r="P427" s="1"/>
      <c r="Q427" s="1"/>
      <c r="R427">
        <f>SUM('18635'!$O$427:'18635'!$Q$427)+'18635'!$AF$427</f>
        <v>0</v>
      </c>
      <c r="S427">
        <f>SUM('18635'!$R$427:'18635'!$R$427)</f>
        <v>0</v>
      </c>
      <c r="T427">
        <v>418</v>
      </c>
      <c r="V427" s="1"/>
      <c r="W427" s="1"/>
      <c r="X427" s="1"/>
      <c r="AF427">
        <f>'18635'!$G$427*IF(E427&lt;&gt;"",'18635'!$F$427,0)</f>
        <v>0</v>
      </c>
    </row>
    <row r="428" spans="1:32" ht="12.75">
      <c r="A428">
        <v>419</v>
      </c>
      <c r="B428" s="1"/>
      <c r="C428">
        <f>IF(B428&lt;&gt;"",VLOOKUP(B428,iscritti_18635!$A$2:$G$87,4,FALSE),"")</f>
      </c>
      <c r="D428">
        <f>IF(B428&lt;&gt;"",VLOOKUP(B428,iscritti_18635!$A$2:$G$87,2,FALSE),"")</f>
      </c>
      <c r="E428">
        <f>IF(B428&lt;&gt;"",VLOOKUP(B428,iscritti_18635!$A$2:$G$87,3,FALSE),"")</f>
      </c>
      <c r="F428">
        <f>IF(E428&lt;&gt;"",VLOOKUP(E428,'18635'!$AG$3:'18635'!$AH$6,2,FALSE),"")</f>
      </c>
      <c r="G428">
        <f>COUNTA('18635'!$H$428:'18635'!$M$428)</f>
        <v>0</v>
      </c>
      <c r="H428" s="1"/>
      <c r="I428" s="1"/>
      <c r="J428" s="1"/>
      <c r="K428" s="1"/>
      <c r="L428" s="1"/>
      <c r="M428" s="1"/>
      <c r="N428">
        <f>IF('18635'!$G$428&lt;&gt;0,'18635'!$O$428/'18635'!$G$428,"")</f>
      </c>
      <c r="O428">
        <f>SUM('18635'!$H$428:'18635'!$M$428)</f>
        <v>0</v>
      </c>
      <c r="P428" s="1"/>
      <c r="Q428" s="1"/>
      <c r="R428">
        <f>SUM('18635'!$O$428:'18635'!$Q$428)+'18635'!$AF$428</f>
        <v>0</v>
      </c>
      <c r="S428">
        <f>SUM('18635'!$R$428:'18635'!$R$428)</f>
        <v>0</v>
      </c>
      <c r="T428">
        <v>419</v>
      </c>
      <c r="V428" s="1"/>
      <c r="W428" s="1"/>
      <c r="X428" s="1"/>
      <c r="AF428">
        <f>'18635'!$G$428*IF(E428&lt;&gt;"",'18635'!$F$428,0)</f>
        <v>0</v>
      </c>
    </row>
    <row r="429" spans="1:32" ht="12.75">
      <c r="A429">
        <v>420</v>
      </c>
      <c r="B429" s="1"/>
      <c r="C429">
        <f>IF(B429&lt;&gt;"",VLOOKUP(B429,iscritti_18635!$A$2:$G$87,4,FALSE),"")</f>
      </c>
      <c r="D429">
        <f>IF(B429&lt;&gt;"",VLOOKUP(B429,iscritti_18635!$A$2:$G$87,2,FALSE),"")</f>
      </c>
      <c r="E429">
        <f>IF(B429&lt;&gt;"",VLOOKUP(B429,iscritti_18635!$A$2:$G$87,3,FALSE),"")</f>
      </c>
      <c r="F429">
        <f>IF(E429&lt;&gt;"",VLOOKUP(E429,'18635'!$AG$3:'18635'!$AH$6,2,FALSE),"")</f>
      </c>
      <c r="G429">
        <f>COUNTA('18635'!$H$429:'18635'!$M$429)</f>
        <v>0</v>
      </c>
      <c r="H429" s="1"/>
      <c r="I429" s="1"/>
      <c r="J429" s="1"/>
      <c r="K429" s="1"/>
      <c r="L429" s="1"/>
      <c r="M429" s="1"/>
      <c r="N429">
        <f>IF('18635'!$G$429&lt;&gt;0,'18635'!$O$429/'18635'!$G$429,"")</f>
      </c>
      <c r="O429">
        <f>SUM('18635'!$H$429:'18635'!$M$429)</f>
        <v>0</v>
      </c>
      <c r="P429" s="1"/>
      <c r="Q429" s="1"/>
      <c r="R429">
        <f>SUM('18635'!$O$429:'18635'!$Q$429)+'18635'!$AF$429</f>
        <v>0</v>
      </c>
      <c r="S429">
        <f>SUM('18635'!$R$429:'18635'!$R$429)</f>
        <v>0</v>
      </c>
      <c r="T429">
        <v>420</v>
      </c>
      <c r="V429" s="1"/>
      <c r="W429" s="1"/>
      <c r="X429" s="1"/>
      <c r="AF429">
        <f>'18635'!$G$429*IF(E429&lt;&gt;"",'18635'!$F$429,0)</f>
        <v>0</v>
      </c>
    </row>
    <row r="430" spans="1:32" ht="12.75">
      <c r="A430">
        <v>421</v>
      </c>
      <c r="B430" s="1"/>
      <c r="C430">
        <f>IF(B430&lt;&gt;"",VLOOKUP(B430,iscritti_18635!$A$2:$G$87,4,FALSE),"")</f>
      </c>
      <c r="D430">
        <f>IF(B430&lt;&gt;"",VLOOKUP(B430,iscritti_18635!$A$2:$G$87,2,FALSE),"")</f>
      </c>
      <c r="E430">
        <f>IF(B430&lt;&gt;"",VLOOKUP(B430,iscritti_18635!$A$2:$G$87,3,FALSE),"")</f>
      </c>
      <c r="F430">
        <f>IF(E430&lt;&gt;"",VLOOKUP(E430,'18635'!$AG$3:'18635'!$AH$6,2,FALSE),"")</f>
      </c>
      <c r="G430">
        <f>COUNTA('18635'!$H$430:'18635'!$M$430)</f>
        <v>0</v>
      </c>
      <c r="H430" s="1"/>
      <c r="I430" s="1"/>
      <c r="J430" s="1"/>
      <c r="K430" s="1"/>
      <c r="L430" s="1"/>
      <c r="M430" s="1"/>
      <c r="N430">
        <f>IF('18635'!$G$430&lt;&gt;0,'18635'!$O$430/'18635'!$G$430,"")</f>
      </c>
      <c r="O430">
        <f>SUM('18635'!$H$430:'18635'!$M$430)</f>
        <v>0</v>
      </c>
      <c r="P430" s="1"/>
      <c r="Q430" s="1"/>
      <c r="R430">
        <f>SUM('18635'!$O$430:'18635'!$Q$430)+'18635'!$AF$430</f>
        <v>0</v>
      </c>
      <c r="S430">
        <f>SUM('18635'!$R$430:'18635'!$R$430)</f>
        <v>0</v>
      </c>
      <c r="T430">
        <v>421</v>
      </c>
      <c r="V430" s="1"/>
      <c r="W430" s="1"/>
      <c r="X430" s="1"/>
      <c r="AF430">
        <f>'18635'!$G$430*IF(E430&lt;&gt;"",'18635'!$F$430,0)</f>
        <v>0</v>
      </c>
    </row>
    <row r="431" spans="1:32" ht="12.75">
      <c r="A431">
        <v>422</v>
      </c>
      <c r="B431" s="1"/>
      <c r="C431">
        <f>IF(B431&lt;&gt;"",VLOOKUP(B431,iscritti_18635!$A$2:$G$87,4,FALSE),"")</f>
      </c>
      <c r="D431">
        <f>IF(B431&lt;&gt;"",VLOOKUP(B431,iscritti_18635!$A$2:$G$87,2,FALSE),"")</f>
      </c>
      <c r="E431">
        <f>IF(B431&lt;&gt;"",VLOOKUP(B431,iscritti_18635!$A$2:$G$87,3,FALSE),"")</f>
      </c>
      <c r="F431">
        <f>IF(E431&lt;&gt;"",VLOOKUP(E431,'18635'!$AG$3:'18635'!$AH$6,2,FALSE),"")</f>
      </c>
      <c r="G431">
        <f>COUNTA('18635'!$H$431:'18635'!$M$431)</f>
        <v>0</v>
      </c>
      <c r="H431" s="1"/>
      <c r="I431" s="1"/>
      <c r="J431" s="1"/>
      <c r="K431" s="1"/>
      <c r="L431" s="1"/>
      <c r="M431" s="1"/>
      <c r="N431">
        <f>IF('18635'!$G$431&lt;&gt;0,'18635'!$O$431/'18635'!$G$431,"")</f>
      </c>
      <c r="O431">
        <f>SUM('18635'!$H$431:'18635'!$M$431)</f>
        <v>0</v>
      </c>
      <c r="P431" s="1"/>
      <c r="Q431" s="1"/>
      <c r="R431">
        <f>SUM('18635'!$O$431:'18635'!$Q$431)+'18635'!$AF$431</f>
        <v>0</v>
      </c>
      <c r="S431">
        <f>SUM('18635'!$R$431:'18635'!$R$431)</f>
        <v>0</v>
      </c>
      <c r="T431">
        <v>422</v>
      </c>
      <c r="V431" s="1"/>
      <c r="W431" s="1"/>
      <c r="X431" s="1"/>
      <c r="AF431">
        <f>'18635'!$G$431*IF(E431&lt;&gt;"",'18635'!$F$431,0)</f>
        <v>0</v>
      </c>
    </row>
    <row r="432" spans="1:32" ht="12.75">
      <c r="A432">
        <v>423</v>
      </c>
      <c r="B432" s="1"/>
      <c r="C432">
        <f>IF(B432&lt;&gt;"",VLOOKUP(B432,iscritti_18635!$A$2:$G$87,4,FALSE),"")</f>
      </c>
      <c r="D432">
        <f>IF(B432&lt;&gt;"",VLOOKUP(B432,iscritti_18635!$A$2:$G$87,2,FALSE),"")</f>
      </c>
      <c r="E432">
        <f>IF(B432&lt;&gt;"",VLOOKUP(B432,iscritti_18635!$A$2:$G$87,3,FALSE),"")</f>
      </c>
      <c r="F432">
        <f>IF(E432&lt;&gt;"",VLOOKUP(E432,'18635'!$AG$3:'18635'!$AH$6,2,FALSE),"")</f>
      </c>
      <c r="G432">
        <f>COUNTA('18635'!$H$432:'18635'!$M$432)</f>
        <v>0</v>
      </c>
      <c r="H432" s="1"/>
      <c r="I432" s="1"/>
      <c r="J432" s="1"/>
      <c r="K432" s="1"/>
      <c r="L432" s="1"/>
      <c r="M432" s="1"/>
      <c r="N432">
        <f>IF('18635'!$G$432&lt;&gt;0,'18635'!$O$432/'18635'!$G$432,"")</f>
      </c>
      <c r="O432">
        <f>SUM('18635'!$H$432:'18635'!$M$432)</f>
        <v>0</v>
      </c>
      <c r="P432" s="1"/>
      <c r="Q432" s="1"/>
      <c r="R432">
        <f>SUM('18635'!$O$432:'18635'!$Q$432)+'18635'!$AF$432</f>
        <v>0</v>
      </c>
      <c r="S432">
        <f>SUM('18635'!$R$432:'18635'!$R$432)</f>
        <v>0</v>
      </c>
      <c r="T432">
        <v>423</v>
      </c>
      <c r="V432" s="1"/>
      <c r="W432" s="1"/>
      <c r="X432" s="1"/>
      <c r="AF432">
        <f>'18635'!$G$432*IF(E432&lt;&gt;"",'18635'!$F$432,0)</f>
        <v>0</v>
      </c>
    </row>
    <row r="433" spans="1:32" ht="12.75">
      <c r="A433">
        <v>424</v>
      </c>
      <c r="B433" s="1"/>
      <c r="C433">
        <f>IF(B433&lt;&gt;"",VLOOKUP(B433,iscritti_18635!$A$2:$G$87,4,FALSE),"")</f>
      </c>
      <c r="D433">
        <f>IF(B433&lt;&gt;"",VLOOKUP(B433,iscritti_18635!$A$2:$G$87,2,FALSE),"")</f>
      </c>
      <c r="E433">
        <f>IF(B433&lt;&gt;"",VLOOKUP(B433,iscritti_18635!$A$2:$G$87,3,FALSE),"")</f>
      </c>
      <c r="F433">
        <f>IF(E433&lt;&gt;"",VLOOKUP(E433,'18635'!$AG$3:'18635'!$AH$6,2,FALSE),"")</f>
      </c>
      <c r="G433">
        <f>COUNTA('18635'!$H$433:'18635'!$M$433)</f>
        <v>0</v>
      </c>
      <c r="H433" s="1"/>
      <c r="I433" s="1"/>
      <c r="J433" s="1"/>
      <c r="K433" s="1"/>
      <c r="L433" s="1"/>
      <c r="M433" s="1"/>
      <c r="N433">
        <f>IF('18635'!$G$433&lt;&gt;0,'18635'!$O$433/'18635'!$G$433,"")</f>
      </c>
      <c r="O433">
        <f>SUM('18635'!$H$433:'18635'!$M$433)</f>
        <v>0</v>
      </c>
      <c r="P433" s="1"/>
      <c r="Q433" s="1"/>
      <c r="R433">
        <f>SUM('18635'!$O$433:'18635'!$Q$433)+'18635'!$AF$433</f>
        <v>0</v>
      </c>
      <c r="S433">
        <f>SUM('18635'!$R$433:'18635'!$R$433)</f>
        <v>0</v>
      </c>
      <c r="T433">
        <v>424</v>
      </c>
      <c r="V433" s="1"/>
      <c r="W433" s="1"/>
      <c r="X433" s="1"/>
      <c r="AF433">
        <f>'18635'!$G$433*IF(E433&lt;&gt;"",'18635'!$F$433,0)</f>
        <v>0</v>
      </c>
    </row>
    <row r="434" spans="1:32" ht="12.75">
      <c r="A434">
        <v>425</v>
      </c>
      <c r="B434" s="1"/>
      <c r="C434">
        <f>IF(B434&lt;&gt;"",VLOOKUP(B434,iscritti_18635!$A$2:$G$87,4,FALSE),"")</f>
      </c>
      <c r="D434">
        <f>IF(B434&lt;&gt;"",VLOOKUP(B434,iscritti_18635!$A$2:$G$87,2,FALSE),"")</f>
      </c>
      <c r="E434">
        <f>IF(B434&lt;&gt;"",VLOOKUP(B434,iscritti_18635!$A$2:$G$87,3,FALSE),"")</f>
      </c>
      <c r="F434">
        <f>IF(E434&lt;&gt;"",VLOOKUP(E434,'18635'!$AG$3:'18635'!$AH$6,2,FALSE),"")</f>
      </c>
      <c r="G434">
        <f>COUNTA('18635'!$H$434:'18635'!$M$434)</f>
        <v>0</v>
      </c>
      <c r="H434" s="1"/>
      <c r="I434" s="1"/>
      <c r="J434" s="1"/>
      <c r="K434" s="1"/>
      <c r="L434" s="1"/>
      <c r="M434" s="1"/>
      <c r="N434">
        <f>IF('18635'!$G$434&lt;&gt;0,'18635'!$O$434/'18635'!$G$434,"")</f>
      </c>
      <c r="O434">
        <f>SUM('18635'!$H$434:'18635'!$M$434)</f>
        <v>0</v>
      </c>
      <c r="P434" s="1"/>
      <c r="Q434" s="1"/>
      <c r="R434">
        <f>SUM('18635'!$O$434:'18635'!$Q$434)+'18635'!$AF$434</f>
        <v>0</v>
      </c>
      <c r="S434">
        <f>SUM('18635'!$R$434:'18635'!$R$434)</f>
        <v>0</v>
      </c>
      <c r="T434">
        <v>425</v>
      </c>
      <c r="V434" s="1"/>
      <c r="W434" s="1"/>
      <c r="X434" s="1"/>
      <c r="AF434">
        <f>'18635'!$G$434*IF(E434&lt;&gt;"",'18635'!$F$434,0)</f>
        <v>0</v>
      </c>
    </row>
    <row r="435" spans="1:32" ht="12.75">
      <c r="A435">
        <v>426</v>
      </c>
      <c r="B435" s="1"/>
      <c r="C435">
        <f>IF(B435&lt;&gt;"",VLOOKUP(B435,iscritti_18635!$A$2:$G$87,4,FALSE),"")</f>
      </c>
      <c r="D435">
        <f>IF(B435&lt;&gt;"",VLOOKUP(B435,iscritti_18635!$A$2:$G$87,2,FALSE),"")</f>
      </c>
      <c r="E435">
        <f>IF(B435&lt;&gt;"",VLOOKUP(B435,iscritti_18635!$A$2:$G$87,3,FALSE),"")</f>
      </c>
      <c r="F435">
        <f>IF(E435&lt;&gt;"",VLOOKUP(E435,'18635'!$AG$3:'18635'!$AH$6,2,FALSE),"")</f>
      </c>
      <c r="G435">
        <f>COUNTA('18635'!$H$435:'18635'!$M$435)</f>
        <v>0</v>
      </c>
      <c r="H435" s="1"/>
      <c r="I435" s="1"/>
      <c r="J435" s="1"/>
      <c r="K435" s="1"/>
      <c r="L435" s="1"/>
      <c r="M435" s="1"/>
      <c r="N435">
        <f>IF('18635'!$G$435&lt;&gt;0,'18635'!$O$435/'18635'!$G$435,"")</f>
      </c>
      <c r="O435">
        <f>SUM('18635'!$H$435:'18635'!$M$435)</f>
        <v>0</v>
      </c>
      <c r="P435" s="1"/>
      <c r="Q435" s="1"/>
      <c r="R435">
        <f>SUM('18635'!$O$435:'18635'!$Q$435)+'18635'!$AF$435</f>
        <v>0</v>
      </c>
      <c r="S435">
        <f>SUM('18635'!$R$435:'18635'!$R$435)</f>
        <v>0</v>
      </c>
      <c r="T435">
        <v>426</v>
      </c>
      <c r="V435" s="1"/>
      <c r="W435" s="1"/>
      <c r="X435" s="1"/>
      <c r="AF435">
        <f>'18635'!$G$435*IF(E435&lt;&gt;"",'18635'!$F$435,0)</f>
        <v>0</v>
      </c>
    </row>
    <row r="436" spans="1:32" ht="12.75">
      <c r="A436">
        <v>427</v>
      </c>
      <c r="B436" s="1"/>
      <c r="C436">
        <f>IF(B436&lt;&gt;"",VLOOKUP(B436,iscritti_18635!$A$2:$G$87,4,FALSE),"")</f>
      </c>
      <c r="D436">
        <f>IF(B436&lt;&gt;"",VLOOKUP(B436,iscritti_18635!$A$2:$G$87,2,FALSE),"")</f>
      </c>
      <c r="E436">
        <f>IF(B436&lt;&gt;"",VLOOKUP(B436,iscritti_18635!$A$2:$G$87,3,FALSE),"")</f>
      </c>
      <c r="F436">
        <f>IF(E436&lt;&gt;"",VLOOKUP(E436,'18635'!$AG$3:'18635'!$AH$6,2,FALSE),"")</f>
      </c>
      <c r="G436">
        <f>COUNTA('18635'!$H$436:'18635'!$M$436)</f>
        <v>0</v>
      </c>
      <c r="H436" s="1"/>
      <c r="I436" s="1"/>
      <c r="J436" s="1"/>
      <c r="K436" s="1"/>
      <c r="L436" s="1"/>
      <c r="M436" s="1"/>
      <c r="N436">
        <f>IF('18635'!$G$436&lt;&gt;0,'18635'!$O$436/'18635'!$G$436,"")</f>
      </c>
      <c r="O436">
        <f>SUM('18635'!$H$436:'18635'!$M$436)</f>
        <v>0</v>
      </c>
      <c r="P436" s="1"/>
      <c r="Q436" s="1"/>
      <c r="R436">
        <f>SUM('18635'!$O$436:'18635'!$Q$436)+'18635'!$AF$436</f>
        <v>0</v>
      </c>
      <c r="S436">
        <f>SUM('18635'!$R$436:'18635'!$R$436)</f>
        <v>0</v>
      </c>
      <c r="T436">
        <v>427</v>
      </c>
      <c r="V436" s="1"/>
      <c r="W436" s="1"/>
      <c r="X436" s="1"/>
      <c r="AF436">
        <f>'18635'!$G$436*IF(E436&lt;&gt;"",'18635'!$F$436,0)</f>
        <v>0</v>
      </c>
    </row>
    <row r="437" spans="1:32" ht="12.75">
      <c r="A437">
        <v>428</v>
      </c>
      <c r="B437" s="1"/>
      <c r="C437">
        <f>IF(B437&lt;&gt;"",VLOOKUP(B437,iscritti_18635!$A$2:$G$87,4,FALSE),"")</f>
      </c>
      <c r="D437">
        <f>IF(B437&lt;&gt;"",VLOOKUP(B437,iscritti_18635!$A$2:$G$87,2,FALSE),"")</f>
      </c>
      <c r="E437">
        <f>IF(B437&lt;&gt;"",VLOOKUP(B437,iscritti_18635!$A$2:$G$87,3,FALSE),"")</f>
      </c>
      <c r="F437">
        <f>IF(E437&lt;&gt;"",VLOOKUP(E437,'18635'!$AG$3:'18635'!$AH$6,2,FALSE),"")</f>
      </c>
      <c r="G437">
        <f>COUNTA('18635'!$H$437:'18635'!$M$437)</f>
        <v>0</v>
      </c>
      <c r="H437" s="1"/>
      <c r="I437" s="1"/>
      <c r="J437" s="1"/>
      <c r="K437" s="1"/>
      <c r="L437" s="1"/>
      <c r="M437" s="1"/>
      <c r="N437">
        <f>IF('18635'!$G$437&lt;&gt;0,'18635'!$O$437/'18635'!$G$437,"")</f>
      </c>
      <c r="O437">
        <f>SUM('18635'!$H$437:'18635'!$M$437)</f>
        <v>0</v>
      </c>
      <c r="P437" s="1"/>
      <c r="Q437" s="1"/>
      <c r="R437">
        <f>SUM('18635'!$O$437:'18635'!$Q$437)+'18635'!$AF$437</f>
        <v>0</v>
      </c>
      <c r="S437">
        <f>SUM('18635'!$R$437:'18635'!$R$437)</f>
        <v>0</v>
      </c>
      <c r="T437">
        <v>428</v>
      </c>
      <c r="V437" s="1"/>
      <c r="W437" s="1"/>
      <c r="X437" s="1"/>
      <c r="AF437">
        <f>'18635'!$G$437*IF(E437&lt;&gt;"",'18635'!$F$437,0)</f>
        <v>0</v>
      </c>
    </row>
    <row r="438" spans="1:32" ht="12.75">
      <c r="A438">
        <v>429</v>
      </c>
      <c r="B438" s="1"/>
      <c r="C438">
        <f>IF(B438&lt;&gt;"",VLOOKUP(B438,iscritti_18635!$A$2:$G$87,4,FALSE),"")</f>
      </c>
      <c r="D438">
        <f>IF(B438&lt;&gt;"",VLOOKUP(B438,iscritti_18635!$A$2:$G$87,2,FALSE),"")</f>
      </c>
      <c r="E438">
        <f>IF(B438&lt;&gt;"",VLOOKUP(B438,iscritti_18635!$A$2:$G$87,3,FALSE),"")</f>
      </c>
      <c r="F438">
        <f>IF(E438&lt;&gt;"",VLOOKUP(E438,'18635'!$AG$3:'18635'!$AH$6,2,FALSE),"")</f>
      </c>
      <c r="G438">
        <f>COUNTA('18635'!$H$438:'18635'!$M$438)</f>
        <v>0</v>
      </c>
      <c r="H438" s="1"/>
      <c r="I438" s="1"/>
      <c r="J438" s="1"/>
      <c r="K438" s="1"/>
      <c r="L438" s="1"/>
      <c r="M438" s="1"/>
      <c r="N438">
        <f>IF('18635'!$G$438&lt;&gt;0,'18635'!$O$438/'18635'!$G$438,"")</f>
      </c>
      <c r="O438">
        <f>SUM('18635'!$H$438:'18635'!$M$438)</f>
        <v>0</v>
      </c>
      <c r="P438" s="1"/>
      <c r="Q438" s="1"/>
      <c r="R438">
        <f>SUM('18635'!$O$438:'18635'!$Q$438)+'18635'!$AF$438</f>
        <v>0</v>
      </c>
      <c r="S438">
        <f>SUM('18635'!$R$438:'18635'!$R$438)</f>
        <v>0</v>
      </c>
      <c r="T438">
        <v>429</v>
      </c>
      <c r="V438" s="1"/>
      <c r="W438" s="1"/>
      <c r="X438" s="1"/>
      <c r="AF438">
        <f>'18635'!$G$438*IF(E438&lt;&gt;"",'18635'!$F$438,0)</f>
        <v>0</v>
      </c>
    </row>
    <row r="439" spans="1:32" ht="12.75">
      <c r="A439">
        <v>430</v>
      </c>
      <c r="B439" s="1"/>
      <c r="C439">
        <f>IF(B439&lt;&gt;"",VLOOKUP(B439,iscritti_18635!$A$2:$G$87,4,FALSE),"")</f>
      </c>
      <c r="D439">
        <f>IF(B439&lt;&gt;"",VLOOKUP(B439,iscritti_18635!$A$2:$G$87,2,FALSE),"")</f>
      </c>
      <c r="E439">
        <f>IF(B439&lt;&gt;"",VLOOKUP(B439,iscritti_18635!$A$2:$G$87,3,FALSE),"")</f>
      </c>
      <c r="F439">
        <f>IF(E439&lt;&gt;"",VLOOKUP(E439,'18635'!$AG$3:'18635'!$AH$6,2,FALSE),"")</f>
      </c>
      <c r="G439">
        <f>COUNTA('18635'!$H$439:'18635'!$M$439)</f>
        <v>0</v>
      </c>
      <c r="H439" s="1"/>
      <c r="I439" s="1"/>
      <c r="J439" s="1"/>
      <c r="K439" s="1"/>
      <c r="L439" s="1"/>
      <c r="M439" s="1"/>
      <c r="N439">
        <f>IF('18635'!$G$439&lt;&gt;0,'18635'!$O$439/'18635'!$G$439,"")</f>
      </c>
      <c r="O439">
        <f>SUM('18635'!$H$439:'18635'!$M$439)</f>
        <v>0</v>
      </c>
      <c r="P439" s="1"/>
      <c r="Q439" s="1"/>
      <c r="R439">
        <f>SUM('18635'!$O$439:'18635'!$Q$439)+'18635'!$AF$439</f>
        <v>0</v>
      </c>
      <c r="S439">
        <f>SUM('18635'!$R$439:'18635'!$R$439)</f>
        <v>0</v>
      </c>
      <c r="T439">
        <v>430</v>
      </c>
      <c r="V439" s="1"/>
      <c r="W439" s="1"/>
      <c r="X439" s="1"/>
      <c r="AF439">
        <f>'18635'!$G$439*IF(E439&lt;&gt;"",'18635'!$F$439,0)</f>
        <v>0</v>
      </c>
    </row>
    <row r="440" spans="1:32" ht="12.75">
      <c r="A440">
        <v>431</v>
      </c>
      <c r="B440" s="1"/>
      <c r="C440">
        <f>IF(B440&lt;&gt;"",VLOOKUP(B440,iscritti_18635!$A$2:$G$87,4,FALSE),"")</f>
      </c>
      <c r="D440">
        <f>IF(B440&lt;&gt;"",VLOOKUP(B440,iscritti_18635!$A$2:$G$87,2,FALSE),"")</f>
      </c>
      <c r="E440">
        <f>IF(B440&lt;&gt;"",VLOOKUP(B440,iscritti_18635!$A$2:$G$87,3,FALSE),"")</f>
      </c>
      <c r="F440">
        <f>IF(E440&lt;&gt;"",VLOOKUP(E440,'18635'!$AG$3:'18635'!$AH$6,2,FALSE),"")</f>
      </c>
      <c r="G440">
        <f>COUNTA('18635'!$H$440:'18635'!$M$440)</f>
        <v>0</v>
      </c>
      <c r="H440" s="1"/>
      <c r="I440" s="1"/>
      <c r="J440" s="1"/>
      <c r="K440" s="1"/>
      <c r="L440" s="1"/>
      <c r="M440" s="1"/>
      <c r="N440">
        <f>IF('18635'!$G$440&lt;&gt;0,'18635'!$O$440/'18635'!$G$440,"")</f>
      </c>
      <c r="O440">
        <f>SUM('18635'!$H$440:'18635'!$M$440)</f>
        <v>0</v>
      </c>
      <c r="P440" s="1"/>
      <c r="Q440" s="1"/>
      <c r="R440">
        <f>SUM('18635'!$O$440:'18635'!$Q$440)+'18635'!$AF$440</f>
        <v>0</v>
      </c>
      <c r="S440">
        <f>SUM('18635'!$R$440:'18635'!$R$440)</f>
        <v>0</v>
      </c>
      <c r="T440">
        <v>431</v>
      </c>
      <c r="V440" s="1"/>
      <c r="W440" s="1"/>
      <c r="X440" s="1"/>
      <c r="AF440">
        <f>'18635'!$G$440*IF(E440&lt;&gt;"",'18635'!$F$440,0)</f>
        <v>0</v>
      </c>
    </row>
    <row r="441" spans="1:32" ht="12.75">
      <c r="A441">
        <v>432</v>
      </c>
      <c r="B441" s="1"/>
      <c r="C441">
        <f>IF(B441&lt;&gt;"",VLOOKUP(B441,iscritti_18635!$A$2:$G$87,4,FALSE),"")</f>
      </c>
      <c r="D441">
        <f>IF(B441&lt;&gt;"",VLOOKUP(B441,iscritti_18635!$A$2:$G$87,2,FALSE),"")</f>
      </c>
      <c r="E441">
        <f>IF(B441&lt;&gt;"",VLOOKUP(B441,iscritti_18635!$A$2:$G$87,3,FALSE),"")</f>
      </c>
      <c r="F441">
        <f>IF(E441&lt;&gt;"",VLOOKUP(E441,'18635'!$AG$3:'18635'!$AH$6,2,FALSE),"")</f>
      </c>
      <c r="G441">
        <f>COUNTA('18635'!$H$441:'18635'!$M$441)</f>
        <v>0</v>
      </c>
      <c r="H441" s="1"/>
      <c r="I441" s="1"/>
      <c r="J441" s="1"/>
      <c r="K441" s="1"/>
      <c r="L441" s="1"/>
      <c r="M441" s="1"/>
      <c r="N441">
        <f>IF('18635'!$G$441&lt;&gt;0,'18635'!$O$441/'18635'!$G$441,"")</f>
      </c>
      <c r="O441">
        <f>SUM('18635'!$H$441:'18635'!$M$441)</f>
        <v>0</v>
      </c>
      <c r="P441" s="1"/>
      <c r="Q441" s="1"/>
      <c r="R441">
        <f>SUM('18635'!$O$441:'18635'!$Q$441)+'18635'!$AF$441</f>
        <v>0</v>
      </c>
      <c r="S441">
        <f>SUM('18635'!$R$441:'18635'!$R$441)</f>
        <v>0</v>
      </c>
      <c r="T441">
        <v>432</v>
      </c>
      <c r="V441" s="1"/>
      <c r="W441" s="1"/>
      <c r="X441" s="1"/>
      <c r="AF441">
        <f>'18635'!$G$441*IF(E441&lt;&gt;"",'18635'!$F$441,0)</f>
        <v>0</v>
      </c>
    </row>
    <row r="442" spans="1:32" ht="12.75">
      <c r="A442">
        <v>433</v>
      </c>
      <c r="B442" s="1"/>
      <c r="C442">
        <f>IF(B442&lt;&gt;"",VLOOKUP(B442,iscritti_18635!$A$2:$G$87,4,FALSE),"")</f>
      </c>
      <c r="D442">
        <f>IF(B442&lt;&gt;"",VLOOKUP(B442,iscritti_18635!$A$2:$G$87,2,FALSE),"")</f>
      </c>
      <c r="E442">
        <f>IF(B442&lt;&gt;"",VLOOKUP(B442,iscritti_18635!$A$2:$G$87,3,FALSE),"")</f>
      </c>
      <c r="F442">
        <f>IF(E442&lt;&gt;"",VLOOKUP(E442,'18635'!$AG$3:'18635'!$AH$6,2,FALSE),"")</f>
      </c>
      <c r="G442">
        <f>COUNTA('18635'!$H$442:'18635'!$M$442)</f>
        <v>0</v>
      </c>
      <c r="H442" s="1"/>
      <c r="I442" s="1"/>
      <c r="J442" s="1"/>
      <c r="K442" s="1"/>
      <c r="L442" s="1"/>
      <c r="M442" s="1"/>
      <c r="N442">
        <f>IF('18635'!$G$442&lt;&gt;0,'18635'!$O$442/'18635'!$G$442,"")</f>
      </c>
      <c r="O442">
        <f>SUM('18635'!$H$442:'18635'!$M$442)</f>
        <v>0</v>
      </c>
      <c r="P442" s="1"/>
      <c r="Q442" s="1"/>
      <c r="R442">
        <f>SUM('18635'!$O$442:'18635'!$Q$442)+'18635'!$AF$442</f>
        <v>0</v>
      </c>
      <c r="S442">
        <f>SUM('18635'!$R$442:'18635'!$R$442)</f>
        <v>0</v>
      </c>
      <c r="T442">
        <v>433</v>
      </c>
      <c r="V442" s="1"/>
      <c r="W442" s="1"/>
      <c r="X442" s="1"/>
      <c r="AF442">
        <f>'18635'!$G$442*IF(E442&lt;&gt;"",'18635'!$F$442,0)</f>
        <v>0</v>
      </c>
    </row>
    <row r="443" spans="1:32" ht="12.75">
      <c r="A443">
        <v>434</v>
      </c>
      <c r="B443" s="1"/>
      <c r="C443">
        <f>IF(B443&lt;&gt;"",VLOOKUP(B443,iscritti_18635!$A$2:$G$87,4,FALSE),"")</f>
      </c>
      <c r="D443">
        <f>IF(B443&lt;&gt;"",VLOOKUP(B443,iscritti_18635!$A$2:$G$87,2,FALSE),"")</f>
      </c>
      <c r="E443">
        <f>IF(B443&lt;&gt;"",VLOOKUP(B443,iscritti_18635!$A$2:$G$87,3,FALSE),"")</f>
      </c>
      <c r="F443">
        <f>IF(E443&lt;&gt;"",VLOOKUP(E443,'18635'!$AG$3:'18635'!$AH$6,2,FALSE),"")</f>
      </c>
      <c r="G443">
        <f>COUNTA('18635'!$H$443:'18635'!$M$443)</f>
        <v>0</v>
      </c>
      <c r="H443" s="1"/>
      <c r="I443" s="1"/>
      <c r="J443" s="1"/>
      <c r="K443" s="1"/>
      <c r="L443" s="1"/>
      <c r="M443" s="1"/>
      <c r="N443">
        <f>IF('18635'!$G$443&lt;&gt;0,'18635'!$O$443/'18635'!$G$443,"")</f>
      </c>
      <c r="O443">
        <f>SUM('18635'!$H$443:'18635'!$M$443)</f>
        <v>0</v>
      </c>
      <c r="P443" s="1"/>
      <c r="Q443" s="1"/>
      <c r="R443">
        <f>SUM('18635'!$O$443:'18635'!$Q$443)+'18635'!$AF$443</f>
        <v>0</v>
      </c>
      <c r="S443">
        <f>SUM('18635'!$R$443:'18635'!$R$443)</f>
        <v>0</v>
      </c>
      <c r="T443">
        <v>434</v>
      </c>
      <c r="V443" s="1"/>
      <c r="W443" s="1"/>
      <c r="X443" s="1"/>
      <c r="AF443">
        <f>'18635'!$G$443*IF(E443&lt;&gt;"",'18635'!$F$443,0)</f>
        <v>0</v>
      </c>
    </row>
    <row r="444" spans="1:32" ht="12.75">
      <c r="A444">
        <v>435</v>
      </c>
      <c r="B444" s="1"/>
      <c r="C444">
        <f>IF(B444&lt;&gt;"",VLOOKUP(B444,iscritti_18635!$A$2:$G$87,4,FALSE),"")</f>
      </c>
      <c r="D444">
        <f>IF(B444&lt;&gt;"",VLOOKUP(B444,iscritti_18635!$A$2:$G$87,2,FALSE),"")</f>
      </c>
      <c r="E444">
        <f>IF(B444&lt;&gt;"",VLOOKUP(B444,iscritti_18635!$A$2:$G$87,3,FALSE),"")</f>
      </c>
      <c r="F444">
        <f>IF(E444&lt;&gt;"",VLOOKUP(E444,'18635'!$AG$3:'18635'!$AH$6,2,FALSE),"")</f>
      </c>
      <c r="G444">
        <f>COUNTA('18635'!$H$444:'18635'!$M$444)</f>
        <v>0</v>
      </c>
      <c r="H444" s="1"/>
      <c r="I444" s="1"/>
      <c r="J444" s="1"/>
      <c r="K444" s="1"/>
      <c r="L444" s="1"/>
      <c r="M444" s="1"/>
      <c r="N444">
        <f>IF('18635'!$G$444&lt;&gt;0,'18635'!$O$444/'18635'!$G$444,"")</f>
      </c>
      <c r="O444">
        <f>SUM('18635'!$H$444:'18635'!$M$444)</f>
        <v>0</v>
      </c>
      <c r="P444" s="1"/>
      <c r="Q444" s="1"/>
      <c r="R444">
        <f>SUM('18635'!$O$444:'18635'!$Q$444)+'18635'!$AF$444</f>
        <v>0</v>
      </c>
      <c r="S444">
        <f>SUM('18635'!$R$444:'18635'!$R$444)</f>
        <v>0</v>
      </c>
      <c r="T444">
        <v>435</v>
      </c>
      <c r="V444" s="1"/>
      <c r="W444" s="1"/>
      <c r="X444" s="1"/>
      <c r="AF444">
        <f>'18635'!$G$444*IF(E444&lt;&gt;"",'18635'!$F$444,0)</f>
        <v>0</v>
      </c>
    </row>
    <row r="445" spans="1:32" ht="12.75">
      <c r="A445">
        <v>436</v>
      </c>
      <c r="B445" s="1"/>
      <c r="C445">
        <f>IF(B445&lt;&gt;"",VLOOKUP(B445,iscritti_18635!$A$2:$G$87,4,FALSE),"")</f>
      </c>
      <c r="D445">
        <f>IF(B445&lt;&gt;"",VLOOKUP(B445,iscritti_18635!$A$2:$G$87,2,FALSE),"")</f>
      </c>
      <c r="E445">
        <f>IF(B445&lt;&gt;"",VLOOKUP(B445,iscritti_18635!$A$2:$G$87,3,FALSE),"")</f>
      </c>
      <c r="F445">
        <f>IF(E445&lt;&gt;"",VLOOKUP(E445,'18635'!$AG$3:'18635'!$AH$6,2,FALSE),"")</f>
      </c>
      <c r="G445">
        <f>COUNTA('18635'!$H$445:'18635'!$M$445)</f>
        <v>0</v>
      </c>
      <c r="H445" s="1"/>
      <c r="I445" s="1"/>
      <c r="J445" s="1"/>
      <c r="K445" s="1"/>
      <c r="L445" s="1"/>
      <c r="M445" s="1"/>
      <c r="N445">
        <f>IF('18635'!$G$445&lt;&gt;0,'18635'!$O$445/'18635'!$G$445,"")</f>
      </c>
      <c r="O445">
        <f>SUM('18635'!$H$445:'18635'!$M$445)</f>
        <v>0</v>
      </c>
      <c r="P445" s="1"/>
      <c r="Q445" s="1"/>
      <c r="R445">
        <f>SUM('18635'!$O$445:'18635'!$Q$445)+'18635'!$AF$445</f>
        <v>0</v>
      </c>
      <c r="S445">
        <f>SUM('18635'!$R$445:'18635'!$R$445)</f>
        <v>0</v>
      </c>
      <c r="T445">
        <v>436</v>
      </c>
      <c r="V445" s="1"/>
      <c r="W445" s="1"/>
      <c r="X445" s="1"/>
      <c r="AF445">
        <f>'18635'!$G$445*IF(E445&lt;&gt;"",'18635'!$F$445,0)</f>
        <v>0</v>
      </c>
    </row>
    <row r="446" spans="1:32" ht="12.75">
      <c r="A446">
        <v>437</v>
      </c>
      <c r="B446" s="1"/>
      <c r="C446">
        <f>IF(B446&lt;&gt;"",VLOOKUP(B446,iscritti_18635!$A$2:$G$87,4,FALSE),"")</f>
      </c>
      <c r="D446">
        <f>IF(B446&lt;&gt;"",VLOOKUP(B446,iscritti_18635!$A$2:$G$87,2,FALSE),"")</f>
      </c>
      <c r="E446">
        <f>IF(B446&lt;&gt;"",VLOOKUP(B446,iscritti_18635!$A$2:$G$87,3,FALSE),"")</f>
      </c>
      <c r="F446">
        <f>IF(E446&lt;&gt;"",VLOOKUP(E446,'18635'!$AG$3:'18635'!$AH$6,2,FALSE),"")</f>
      </c>
      <c r="G446">
        <f>COUNTA('18635'!$H$446:'18635'!$M$446)</f>
        <v>0</v>
      </c>
      <c r="H446" s="1"/>
      <c r="I446" s="1"/>
      <c r="J446" s="1"/>
      <c r="K446" s="1"/>
      <c r="L446" s="1"/>
      <c r="M446" s="1"/>
      <c r="N446">
        <f>IF('18635'!$G$446&lt;&gt;0,'18635'!$O$446/'18635'!$G$446,"")</f>
      </c>
      <c r="O446">
        <f>SUM('18635'!$H$446:'18635'!$M$446)</f>
        <v>0</v>
      </c>
      <c r="P446" s="1"/>
      <c r="Q446" s="1"/>
      <c r="R446">
        <f>SUM('18635'!$O$446:'18635'!$Q$446)+'18635'!$AF$446</f>
        <v>0</v>
      </c>
      <c r="S446">
        <f>SUM('18635'!$R$446:'18635'!$R$446)</f>
        <v>0</v>
      </c>
      <c r="T446">
        <v>437</v>
      </c>
      <c r="V446" s="1"/>
      <c r="W446" s="1"/>
      <c r="X446" s="1"/>
      <c r="AF446">
        <f>'18635'!$G$446*IF(E446&lt;&gt;"",'18635'!$F$446,0)</f>
        <v>0</v>
      </c>
    </row>
    <row r="447" spans="1:32" ht="12.75">
      <c r="A447">
        <v>438</v>
      </c>
      <c r="B447" s="1"/>
      <c r="C447">
        <f>IF(B447&lt;&gt;"",VLOOKUP(B447,iscritti_18635!$A$2:$G$87,4,FALSE),"")</f>
      </c>
      <c r="D447">
        <f>IF(B447&lt;&gt;"",VLOOKUP(B447,iscritti_18635!$A$2:$G$87,2,FALSE),"")</f>
      </c>
      <c r="E447">
        <f>IF(B447&lt;&gt;"",VLOOKUP(B447,iscritti_18635!$A$2:$G$87,3,FALSE),"")</f>
      </c>
      <c r="F447">
        <f>IF(E447&lt;&gt;"",VLOOKUP(E447,'18635'!$AG$3:'18635'!$AH$6,2,FALSE),"")</f>
      </c>
      <c r="G447">
        <f>COUNTA('18635'!$H$447:'18635'!$M$447)</f>
        <v>0</v>
      </c>
      <c r="H447" s="1"/>
      <c r="I447" s="1"/>
      <c r="J447" s="1"/>
      <c r="K447" s="1"/>
      <c r="L447" s="1"/>
      <c r="M447" s="1"/>
      <c r="N447">
        <f>IF('18635'!$G$447&lt;&gt;0,'18635'!$O$447/'18635'!$G$447,"")</f>
      </c>
      <c r="O447">
        <f>SUM('18635'!$H$447:'18635'!$M$447)</f>
        <v>0</v>
      </c>
      <c r="P447" s="1"/>
      <c r="Q447" s="1"/>
      <c r="R447">
        <f>SUM('18635'!$O$447:'18635'!$Q$447)+'18635'!$AF$447</f>
        <v>0</v>
      </c>
      <c r="S447">
        <f>SUM('18635'!$R$447:'18635'!$R$447)</f>
        <v>0</v>
      </c>
      <c r="T447">
        <v>438</v>
      </c>
      <c r="V447" s="1"/>
      <c r="W447" s="1"/>
      <c r="X447" s="1"/>
      <c r="AF447">
        <f>'18635'!$G$447*IF(E447&lt;&gt;"",'18635'!$F$447,0)</f>
        <v>0</v>
      </c>
    </row>
    <row r="448" spans="1:32" ht="12.75">
      <c r="A448">
        <v>439</v>
      </c>
      <c r="B448" s="1"/>
      <c r="C448">
        <f>IF(B448&lt;&gt;"",VLOOKUP(B448,iscritti_18635!$A$2:$G$87,4,FALSE),"")</f>
      </c>
      <c r="D448">
        <f>IF(B448&lt;&gt;"",VLOOKUP(B448,iscritti_18635!$A$2:$G$87,2,FALSE),"")</f>
      </c>
      <c r="E448">
        <f>IF(B448&lt;&gt;"",VLOOKUP(B448,iscritti_18635!$A$2:$G$87,3,FALSE),"")</f>
      </c>
      <c r="F448">
        <f>IF(E448&lt;&gt;"",VLOOKUP(E448,'18635'!$AG$3:'18635'!$AH$6,2,FALSE),"")</f>
      </c>
      <c r="G448">
        <f>COUNTA('18635'!$H$448:'18635'!$M$448)</f>
        <v>0</v>
      </c>
      <c r="H448" s="1"/>
      <c r="I448" s="1"/>
      <c r="J448" s="1"/>
      <c r="K448" s="1"/>
      <c r="L448" s="1"/>
      <c r="M448" s="1"/>
      <c r="N448">
        <f>IF('18635'!$G$448&lt;&gt;0,'18635'!$O$448/'18635'!$G$448,"")</f>
      </c>
      <c r="O448">
        <f>SUM('18635'!$H$448:'18635'!$M$448)</f>
        <v>0</v>
      </c>
      <c r="P448" s="1"/>
      <c r="Q448" s="1"/>
      <c r="R448">
        <f>SUM('18635'!$O$448:'18635'!$Q$448)+'18635'!$AF$448</f>
        <v>0</v>
      </c>
      <c r="S448">
        <f>SUM('18635'!$R$448:'18635'!$R$448)</f>
        <v>0</v>
      </c>
      <c r="T448">
        <v>439</v>
      </c>
      <c r="V448" s="1"/>
      <c r="W448" s="1"/>
      <c r="X448" s="1"/>
      <c r="AF448">
        <f>'18635'!$G$448*IF(E448&lt;&gt;"",'18635'!$F$448,0)</f>
        <v>0</v>
      </c>
    </row>
    <row r="449" spans="1:32" ht="12.75">
      <c r="A449">
        <v>440</v>
      </c>
      <c r="B449" s="1"/>
      <c r="C449">
        <f>IF(B449&lt;&gt;"",VLOOKUP(B449,iscritti_18635!$A$2:$G$87,4,FALSE),"")</f>
      </c>
      <c r="D449">
        <f>IF(B449&lt;&gt;"",VLOOKUP(B449,iscritti_18635!$A$2:$G$87,2,FALSE),"")</f>
      </c>
      <c r="E449">
        <f>IF(B449&lt;&gt;"",VLOOKUP(B449,iscritti_18635!$A$2:$G$87,3,FALSE),"")</f>
      </c>
      <c r="F449">
        <f>IF(E449&lt;&gt;"",VLOOKUP(E449,'18635'!$AG$3:'18635'!$AH$6,2,FALSE),"")</f>
      </c>
      <c r="G449">
        <f>COUNTA('18635'!$H$449:'18635'!$M$449)</f>
        <v>0</v>
      </c>
      <c r="H449" s="1"/>
      <c r="I449" s="1"/>
      <c r="J449" s="1"/>
      <c r="K449" s="1"/>
      <c r="L449" s="1"/>
      <c r="M449" s="1"/>
      <c r="N449">
        <f>IF('18635'!$G$449&lt;&gt;0,'18635'!$O$449/'18635'!$G$449,"")</f>
      </c>
      <c r="O449">
        <f>SUM('18635'!$H$449:'18635'!$M$449)</f>
        <v>0</v>
      </c>
      <c r="P449" s="1"/>
      <c r="Q449" s="1"/>
      <c r="R449">
        <f>SUM('18635'!$O$449:'18635'!$Q$449)+'18635'!$AF$449</f>
        <v>0</v>
      </c>
      <c r="S449">
        <f>SUM('18635'!$R$449:'18635'!$R$449)</f>
        <v>0</v>
      </c>
      <c r="T449">
        <v>440</v>
      </c>
      <c r="V449" s="1"/>
      <c r="W449" s="1"/>
      <c r="X449" s="1"/>
      <c r="AF449">
        <f>'18635'!$G$449*IF(E449&lt;&gt;"",'18635'!$F$449,0)</f>
        <v>0</v>
      </c>
    </row>
    <row r="450" spans="1:32" ht="12.75">
      <c r="A450">
        <v>441</v>
      </c>
      <c r="B450" s="1"/>
      <c r="C450">
        <f>IF(B450&lt;&gt;"",VLOOKUP(B450,iscritti_18635!$A$2:$G$87,4,FALSE),"")</f>
      </c>
      <c r="D450">
        <f>IF(B450&lt;&gt;"",VLOOKUP(B450,iscritti_18635!$A$2:$G$87,2,FALSE),"")</f>
      </c>
      <c r="E450">
        <f>IF(B450&lt;&gt;"",VLOOKUP(B450,iscritti_18635!$A$2:$G$87,3,FALSE),"")</f>
      </c>
      <c r="F450">
        <f>IF(E450&lt;&gt;"",VLOOKUP(E450,'18635'!$AG$3:'18635'!$AH$6,2,FALSE),"")</f>
      </c>
      <c r="G450">
        <f>COUNTA('18635'!$H$450:'18635'!$M$450)</f>
        <v>0</v>
      </c>
      <c r="H450" s="1"/>
      <c r="I450" s="1"/>
      <c r="J450" s="1"/>
      <c r="K450" s="1"/>
      <c r="L450" s="1"/>
      <c r="M450" s="1"/>
      <c r="N450">
        <f>IF('18635'!$G$450&lt;&gt;0,'18635'!$O$450/'18635'!$G$450,"")</f>
      </c>
      <c r="O450">
        <f>SUM('18635'!$H$450:'18635'!$M$450)</f>
        <v>0</v>
      </c>
      <c r="P450" s="1"/>
      <c r="Q450" s="1"/>
      <c r="R450">
        <f>SUM('18635'!$O$450:'18635'!$Q$450)+'18635'!$AF$450</f>
        <v>0</v>
      </c>
      <c r="S450">
        <f>SUM('18635'!$R$450:'18635'!$R$450)</f>
        <v>0</v>
      </c>
      <c r="T450">
        <v>441</v>
      </c>
      <c r="V450" s="1"/>
      <c r="W450" s="1"/>
      <c r="X450" s="1"/>
      <c r="AF450">
        <f>'18635'!$G$450*IF(E450&lt;&gt;"",'18635'!$F$450,0)</f>
        <v>0</v>
      </c>
    </row>
    <row r="451" spans="1:32" ht="12.75">
      <c r="A451">
        <v>442</v>
      </c>
      <c r="B451" s="1"/>
      <c r="C451">
        <f>IF(B451&lt;&gt;"",VLOOKUP(B451,iscritti_18635!$A$2:$G$87,4,FALSE),"")</f>
      </c>
      <c r="D451">
        <f>IF(B451&lt;&gt;"",VLOOKUP(B451,iscritti_18635!$A$2:$G$87,2,FALSE),"")</f>
      </c>
      <c r="E451">
        <f>IF(B451&lt;&gt;"",VLOOKUP(B451,iscritti_18635!$A$2:$G$87,3,FALSE),"")</f>
      </c>
      <c r="F451">
        <f>IF(E451&lt;&gt;"",VLOOKUP(E451,'18635'!$AG$3:'18635'!$AH$6,2,FALSE),"")</f>
      </c>
      <c r="G451">
        <f>COUNTA('18635'!$H$451:'18635'!$M$451)</f>
        <v>0</v>
      </c>
      <c r="H451" s="1"/>
      <c r="I451" s="1"/>
      <c r="J451" s="1"/>
      <c r="K451" s="1"/>
      <c r="L451" s="1"/>
      <c r="M451" s="1"/>
      <c r="N451">
        <f>IF('18635'!$G$451&lt;&gt;0,'18635'!$O$451/'18635'!$G$451,"")</f>
      </c>
      <c r="O451">
        <f>SUM('18635'!$H$451:'18635'!$M$451)</f>
        <v>0</v>
      </c>
      <c r="P451" s="1"/>
      <c r="Q451" s="1"/>
      <c r="R451">
        <f>SUM('18635'!$O$451:'18635'!$Q$451)+'18635'!$AF$451</f>
        <v>0</v>
      </c>
      <c r="S451">
        <f>SUM('18635'!$R$451:'18635'!$R$451)</f>
        <v>0</v>
      </c>
      <c r="T451">
        <v>442</v>
      </c>
      <c r="V451" s="1"/>
      <c r="W451" s="1"/>
      <c r="X451" s="1"/>
      <c r="AF451">
        <f>'18635'!$G$451*IF(E451&lt;&gt;"",'18635'!$F$451,0)</f>
        <v>0</v>
      </c>
    </row>
    <row r="452" spans="1:32" ht="12.75">
      <c r="A452">
        <v>443</v>
      </c>
      <c r="B452" s="1"/>
      <c r="C452">
        <f>IF(B452&lt;&gt;"",VLOOKUP(B452,iscritti_18635!$A$2:$G$87,4,FALSE),"")</f>
      </c>
      <c r="D452">
        <f>IF(B452&lt;&gt;"",VLOOKUP(B452,iscritti_18635!$A$2:$G$87,2,FALSE),"")</f>
      </c>
      <c r="E452">
        <f>IF(B452&lt;&gt;"",VLOOKUP(B452,iscritti_18635!$A$2:$G$87,3,FALSE),"")</f>
      </c>
      <c r="F452">
        <f>IF(E452&lt;&gt;"",VLOOKUP(E452,'18635'!$AG$3:'18635'!$AH$6,2,FALSE),"")</f>
      </c>
      <c r="G452">
        <f>COUNTA('18635'!$H$452:'18635'!$M$452)</f>
        <v>0</v>
      </c>
      <c r="H452" s="1"/>
      <c r="I452" s="1"/>
      <c r="J452" s="1"/>
      <c r="K452" s="1"/>
      <c r="L452" s="1"/>
      <c r="M452" s="1"/>
      <c r="N452">
        <f>IF('18635'!$G$452&lt;&gt;0,'18635'!$O$452/'18635'!$G$452,"")</f>
      </c>
      <c r="O452">
        <f>SUM('18635'!$H$452:'18635'!$M$452)</f>
        <v>0</v>
      </c>
      <c r="P452" s="1"/>
      <c r="Q452" s="1"/>
      <c r="R452">
        <f>SUM('18635'!$O$452:'18635'!$Q$452)+'18635'!$AF$452</f>
        <v>0</v>
      </c>
      <c r="S452">
        <f>SUM('18635'!$R$452:'18635'!$R$452)</f>
        <v>0</v>
      </c>
      <c r="T452">
        <v>443</v>
      </c>
      <c r="V452" s="1"/>
      <c r="W452" s="1"/>
      <c r="X452" s="1"/>
      <c r="AF452">
        <f>'18635'!$G$452*IF(E452&lt;&gt;"",'18635'!$F$452,0)</f>
        <v>0</v>
      </c>
    </row>
    <row r="453" spans="1:32" ht="12.75">
      <c r="A453">
        <v>444</v>
      </c>
      <c r="B453" s="1"/>
      <c r="C453">
        <f>IF(B453&lt;&gt;"",VLOOKUP(B453,iscritti_18635!$A$2:$G$87,4,FALSE),"")</f>
      </c>
      <c r="D453">
        <f>IF(B453&lt;&gt;"",VLOOKUP(B453,iscritti_18635!$A$2:$G$87,2,FALSE),"")</f>
      </c>
      <c r="E453">
        <f>IF(B453&lt;&gt;"",VLOOKUP(B453,iscritti_18635!$A$2:$G$87,3,FALSE),"")</f>
      </c>
      <c r="F453">
        <f>IF(E453&lt;&gt;"",VLOOKUP(E453,'18635'!$AG$3:'18635'!$AH$6,2,FALSE),"")</f>
      </c>
      <c r="G453">
        <f>COUNTA('18635'!$H$453:'18635'!$M$453)</f>
        <v>0</v>
      </c>
      <c r="H453" s="1"/>
      <c r="I453" s="1"/>
      <c r="J453" s="1"/>
      <c r="K453" s="1"/>
      <c r="L453" s="1"/>
      <c r="M453" s="1"/>
      <c r="N453">
        <f>IF('18635'!$G$453&lt;&gt;0,'18635'!$O$453/'18635'!$G$453,"")</f>
      </c>
      <c r="O453">
        <f>SUM('18635'!$H$453:'18635'!$M$453)</f>
        <v>0</v>
      </c>
      <c r="P453" s="1"/>
      <c r="Q453" s="1"/>
      <c r="R453">
        <f>SUM('18635'!$O$453:'18635'!$Q$453)+'18635'!$AF$453</f>
        <v>0</v>
      </c>
      <c r="S453">
        <f>SUM('18635'!$R$453:'18635'!$R$453)</f>
        <v>0</v>
      </c>
      <c r="T453">
        <v>444</v>
      </c>
      <c r="V453" s="1"/>
      <c r="W453" s="1"/>
      <c r="X453" s="1"/>
      <c r="AF453">
        <f>'18635'!$G$453*IF(E453&lt;&gt;"",'18635'!$F$453,0)</f>
        <v>0</v>
      </c>
    </row>
    <row r="454" spans="1:32" ht="12.75">
      <c r="A454">
        <v>445</v>
      </c>
      <c r="B454" s="1"/>
      <c r="C454">
        <f>IF(B454&lt;&gt;"",VLOOKUP(B454,iscritti_18635!$A$2:$G$87,4,FALSE),"")</f>
      </c>
      <c r="D454">
        <f>IF(B454&lt;&gt;"",VLOOKUP(B454,iscritti_18635!$A$2:$G$87,2,FALSE),"")</f>
      </c>
      <c r="E454">
        <f>IF(B454&lt;&gt;"",VLOOKUP(B454,iscritti_18635!$A$2:$G$87,3,FALSE),"")</f>
      </c>
      <c r="F454">
        <f>IF(E454&lt;&gt;"",VLOOKUP(E454,'18635'!$AG$3:'18635'!$AH$6,2,FALSE),"")</f>
      </c>
      <c r="G454">
        <f>COUNTA('18635'!$H$454:'18635'!$M$454)</f>
        <v>0</v>
      </c>
      <c r="H454" s="1"/>
      <c r="I454" s="1"/>
      <c r="J454" s="1"/>
      <c r="K454" s="1"/>
      <c r="L454" s="1"/>
      <c r="M454" s="1"/>
      <c r="N454">
        <f>IF('18635'!$G$454&lt;&gt;0,'18635'!$O$454/'18635'!$G$454,"")</f>
      </c>
      <c r="O454">
        <f>SUM('18635'!$H$454:'18635'!$M$454)</f>
        <v>0</v>
      </c>
      <c r="P454" s="1"/>
      <c r="Q454" s="1"/>
      <c r="R454">
        <f>SUM('18635'!$O$454:'18635'!$Q$454)+'18635'!$AF$454</f>
        <v>0</v>
      </c>
      <c r="S454">
        <f>SUM('18635'!$R$454:'18635'!$R$454)</f>
        <v>0</v>
      </c>
      <c r="T454">
        <v>445</v>
      </c>
      <c r="V454" s="1"/>
      <c r="W454" s="1"/>
      <c r="X454" s="1"/>
      <c r="AF454">
        <f>'18635'!$G$454*IF(E454&lt;&gt;"",'18635'!$F$454,0)</f>
        <v>0</v>
      </c>
    </row>
    <row r="455" spans="1:32" ht="12.75">
      <c r="A455">
        <v>446</v>
      </c>
      <c r="B455" s="1"/>
      <c r="C455">
        <f>IF(B455&lt;&gt;"",VLOOKUP(B455,iscritti_18635!$A$2:$G$87,4,FALSE),"")</f>
      </c>
      <c r="D455">
        <f>IF(B455&lt;&gt;"",VLOOKUP(B455,iscritti_18635!$A$2:$G$87,2,FALSE),"")</f>
      </c>
      <c r="E455">
        <f>IF(B455&lt;&gt;"",VLOOKUP(B455,iscritti_18635!$A$2:$G$87,3,FALSE),"")</f>
      </c>
      <c r="F455">
        <f>IF(E455&lt;&gt;"",VLOOKUP(E455,'18635'!$AG$3:'18635'!$AH$6,2,FALSE),"")</f>
      </c>
      <c r="G455">
        <f>COUNTA('18635'!$H$455:'18635'!$M$455)</f>
        <v>0</v>
      </c>
      <c r="H455" s="1"/>
      <c r="I455" s="1"/>
      <c r="J455" s="1"/>
      <c r="K455" s="1"/>
      <c r="L455" s="1"/>
      <c r="M455" s="1"/>
      <c r="N455">
        <f>IF('18635'!$G$455&lt;&gt;0,'18635'!$O$455/'18635'!$G$455,"")</f>
      </c>
      <c r="O455">
        <f>SUM('18635'!$H$455:'18635'!$M$455)</f>
        <v>0</v>
      </c>
      <c r="P455" s="1"/>
      <c r="Q455" s="1"/>
      <c r="R455">
        <f>SUM('18635'!$O$455:'18635'!$Q$455)+'18635'!$AF$455</f>
        <v>0</v>
      </c>
      <c r="S455">
        <f>SUM('18635'!$R$455:'18635'!$R$455)</f>
        <v>0</v>
      </c>
      <c r="T455">
        <v>446</v>
      </c>
      <c r="V455" s="1"/>
      <c r="W455" s="1"/>
      <c r="X455" s="1"/>
      <c r="AF455">
        <f>'18635'!$G$455*IF(E455&lt;&gt;"",'18635'!$F$455,0)</f>
        <v>0</v>
      </c>
    </row>
    <row r="456" spans="1:32" ht="12.75">
      <c r="A456">
        <v>447</v>
      </c>
      <c r="B456" s="1"/>
      <c r="C456">
        <f>IF(B456&lt;&gt;"",VLOOKUP(B456,iscritti_18635!$A$2:$G$87,4,FALSE),"")</f>
      </c>
      <c r="D456">
        <f>IF(B456&lt;&gt;"",VLOOKUP(B456,iscritti_18635!$A$2:$G$87,2,FALSE),"")</f>
      </c>
      <c r="E456">
        <f>IF(B456&lt;&gt;"",VLOOKUP(B456,iscritti_18635!$A$2:$G$87,3,FALSE),"")</f>
      </c>
      <c r="F456">
        <f>IF(E456&lt;&gt;"",VLOOKUP(E456,'18635'!$AG$3:'18635'!$AH$6,2,FALSE),"")</f>
      </c>
      <c r="G456">
        <f>COUNTA('18635'!$H$456:'18635'!$M$456)</f>
        <v>0</v>
      </c>
      <c r="H456" s="1"/>
      <c r="I456" s="1"/>
      <c r="J456" s="1"/>
      <c r="K456" s="1"/>
      <c r="L456" s="1"/>
      <c r="M456" s="1"/>
      <c r="N456">
        <f>IF('18635'!$G$456&lt;&gt;0,'18635'!$O$456/'18635'!$G$456,"")</f>
      </c>
      <c r="O456">
        <f>SUM('18635'!$H$456:'18635'!$M$456)</f>
        <v>0</v>
      </c>
      <c r="P456" s="1"/>
      <c r="Q456" s="1"/>
      <c r="R456">
        <f>SUM('18635'!$O$456:'18635'!$Q$456)+'18635'!$AF$456</f>
        <v>0</v>
      </c>
      <c r="S456">
        <f>SUM('18635'!$R$456:'18635'!$R$456)</f>
        <v>0</v>
      </c>
      <c r="T456">
        <v>447</v>
      </c>
      <c r="V456" s="1"/>
      <c r="W456" s="1"/>
      <c r="X456" s="1"/>
      <c r="AF456">
        <f>'18635'!$G$456*IF(E456&lt;&gt;"",'18635'!$F$456,0)</f>
        <v>0</v>
      </c>
    </row>
    <row r="457" spans="1:32" ht="12.75">
      <c r="A457">
        <v>448</v>
      </c>
      <c r="B457" s="1"/>
      <c r="C457">
        <f>IF(B457&lt;&gt;"",VLOOKUP(B457,iscritti_18635!$A$2:$G$87,4,FALSE),"")</f>
      </c>
      <c r="D457">
        <f>IF(B457&lt;&gt;"",VLOOKUP(B457,iscritti_18635!$A$2:$G$87,2,FALSE),"")</f>
      </c>
      <c r="E457">
        <f>IF(B457&lt;&gt;"",VLOOKUP(B457,iscritti_18635!$A$2:$G$87,3,FALSE),"")</f>
      </c>
      <c r="F457">
        <f>IF(E457&lt;&gt;"",VLOOKUP(E457,'18635'!$AG$3:'18635'!$AH$6,2,FALSE),"")</f>
      </c>
      <c r="G457">
        <f>COUNTA('18635'!$H$457:'18635'!$M$457)</f>
        <v>0</v>
      </c>
      <c r="H457" s="1"/>
      <c r="I457" s="1"/>
      <c r="J457" s="1"/>
      <c r="K457" s="1"/>
      <c r="L457" s="1"/>
      <c r="M457" s="1"/>
      <c r="N457">
        <f>IF('18635'!$G$457&lt;&gt;0,'18635'!$O$457/'18635'!$G$457,"")</f>
      </c>
      <c r="O457">
        <f>SUM('18635'!$H$457:'18635'!$M$457)</f>
        <v>0</v>
      </c>
      <c r="P457" s="1"/>
      <c r="Q457" s="1"/>
      <c r="R457">
        <f>SUM('18635'!$O$457:'18635'!$Q$457)+'18635'!$AF$457</f>
        <v>0</v>
      </c>
      <c r="S457">
        <f>SUM('18635'!$R$457:'18635'!$R$457)</f>
        <v>0</v>
      </c>
      <c r="T457">
        <v>448</v>
      </c>
      <c r="V457" s="1"/>
      <c r="W457" s="1"/>
      <c r="X457" s="1"/>
      <c r="AF457">
        <f>'18635'!$G$457*IF(E457&lt;&gt;"",'18635'!$F$457,0)</f>
        <v>0</v>
      </c>
    </row>
    <row r="458" spans="1:32" ht="12.75">
      <c r="A458">
        <v>449</v>
      </c>
      <c r="B458" s="1"/>
      <c r="C458">
        <f>IF(B458&lt;&gt;"",VLOOKUP(B458,iscritti_18635!$A$2:$G$87,4,FALSE),"")</f>
      </c>
      <c r="D458">
        <f>IF(B458&lt;&gt;"",VLOOKUP(B458,iscritti_18635!$A$2:$G$87,2,FALSE),"")</f>
      </c>
      <c r="E458">
        <f>IF(B458&lt;&gt;"",VLOOKUP(B458,iscritti_18635!$A$2:$G$87,3,FALSE),"")</f>
      </c>
      <c r="F458">
        <f>IF(E458&lt;&gt;"",VLOOKUP(E458,'18635'!$AG$3:'18635'!$AH$6,2,FALSE),"")</f>
      </c>
      <c r="G458">
        <f>COUNTA('18635'!$H$458:'18635'!$M$458)</f>
        <v>0</v>
      </c>
      <c r="H458" s="1"/>
      <c r="I458" s="1"/>
      <c r="J458" s="1"/>
      <c r="K458" s="1"/>
      <c r="L458" s="1"/>
      <c r="M458" s="1"/>
      <c r="N458">
        <f>IF('18635'!$G$458&lt;&gt;0,'18635'!$O$458/'18635'!$G$458,"")</f>
      </c>
      <c r="O458">
        <f>SUM('18635'!$H$458:'18635'!$M$458)</f>
        <v>0</v>
      </c>
      <c r="P458" s="1"/>
      <c r="Q458" s="1"/>
      <c r="R458">
        <f>SUM('18635'!$O$458:'18635'!$Q$458)+'18635'!$AF$458</f>
        <v>0</v>
      </c>
      <c r="S458">
        <f>SUM('18635'!$R$458:'18635'!$R$458)</f>
        <v>0</v>
      </c>
      <c r="T458">
        <v>449</v>
      </c>
      <c r="V458" s="1"/>
      <c r="W458" s="1"/>
      <c r="X458" s="1"/>
      <c r="AF458">
        <f>'18635'!$G$458*IF(E458&lt;&gt;"",'18635'!$F$458,0)</f>
        <v>0</v>
      </c>
    </row>
    <row r="459" spans="1:32" ht="12.75">
      <c r="A459">
        <v>450</v>
      </c>
      <c r="B459" s="1"/>
      <c r="C459">
        <f>IF(B459&lt;&gt;"",VLOOKUP(B459,iscritti_18635!$A$2:$G$87,4,FALSE),"")</f>
      </c>
      <c r="D459">
        <f>IF(B459&lt;&gt;"",VLOOKUP(B459,iscritti_18635!$A$2:$G$87,2,FALSE),"")</f>
      </c>
      <c r="E459">
        <f>IF(B459&lt;&gt;"",VLOOKUP(B459,iscritti_18635!$A$2:$G$87,3,FALSE),"")</f>
      </c>
      <c r="F459">
        <f>IF(E459&lt;&gt;"",VLOOKUP(E459,'18635'!$AG$3:'18635'!$AH$6,2,FALSE),"")</f>
      </c>
      <c r="G459">
        <f>COUNTA('18635'!$H$459:'18635'!$M$459)</f>
        <v>0</v>
      </c>
      <c r="H459" s="1"/>
      <c r="I459" s="1"/>
      <c r="J459" s="1"/>
      <c r="K459" s="1"/>
      <c r="L459" s="1"/>
      <c r="M459" s="1"/>
      <c r="N459">
        <f>IF('18635'!$G$459&lt;&gt;0,'18635'!$O$459/'18635'!$G$459,"")</f>
      </c>
      <c r="O459">
        <f>SUM('18635'!$H$459:'18635'!$M$459)</f>
        <v>0</v>
      </c>
      <c r="P459" s="1"/>
      <c r="Q459" s="1"/>
      <c r="R459">
        <f>SUM('18635'!$O$459:'18635'!$Q$459)+'18635'!$AF$459</f>
        <v>0</v>
      </c>
      <c r="S459">
        <f>SUM('18635'!$R$459:'18635'!$R$459)</f>
        <v>0</v>
      </c>
      <c r="T459">
        <v>450</v>
      </c>
      <c r="V459" s="1"/>
      <c r="W459" s="1"/>
      <c r="X459" s="1"/>
      <c r="AF459">
        <f>'18635'!$G$459*IF(E459&lt;&gt;"",'18635'!$F$459,0)</f>
        <v>0</v>
      </c>
    </row>
  </sheetData>
  <sheetProtection password="83AF" sheet="1" objects="1" scenarios="1"/>
  <conditionalFormatting sqref="H10:N459">
    <cfRule type="cellIs" priority="1" dxfId="1" operator="greaterThanOrEqual" stopIfTrue="1">
      <formula>250</formula>
    </cfRule>
  </conditionalFormatting>
  <conditionalFormatting sqref="H10:N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puglia@pec.fisb.it</cp:lastModifiedBy>
  <dcterms:modified xsi:type="dcterms:W3CDTF">2019-10-19T11:09:27Z</dcterms:modified>
  <cp:category/>
  <cp:version/>
  <cp:contentType/>
  <cp:contentStatus/>
</cp:coreProperties>
</file>