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5760" windowHeight="14360" firstSheet="2" activeTab="4"/>
  </bookViews>
  <sheets>
    <sheet name="Parametri" sheetId="1" state="hidden" r:id="rId1"/>
    <sheet name="iscritti_15333" sheetId="2" state="hidden" r:id="rId2"/>
    <sheet name="15333" sheetId="3" r:id="rId3"/>
    <sheet name="iscritti_15334" sheetId="4" state="hidden" r:id="rId4"/>
    <sheet name="15334" sheetId="5" r:id="rId5"/>
  </sheets>
  <definedNames/>
  <calcPr fullCalcOnLoad="1"/>
</workbook>
</file>

<file path=xl/sharedStrings.xml><?xml version="1.0" encoding="utf-8"?>
<sst xmlns="http://schemas.openxmlformats.org/spreadsheetml/2006/main" count="1482" uniqueCount="800">
  <si>
    <t>Id Torneo:</t>
  </si>
  <si>
    <t>TESSERA</t>
  </si>
  <si>
    <t>ATLETA</t>
  </si>
  <si>
    <t>CATEGORIA</t>
  </si>
  <si>
    <t>CLUB</t>
  </si>
  <si>
    <t>AD3784</t>
  </si>
  <si>
    <t>VALERIA DE MARTINO</t>
  </si>
  <si>
    <t>F/ES</t>
  </si>
  <si>
    <t>The Indians Sorrento Bowling Team</t>
  </si>
  <si>
    <t>AB4554</t>
  </si>
  <si>
    <t>ROSANNA RUSSO</t>
  </si>
  <si>
    <t>Blue Team Roma</t>
  </si>
  <si>
    <t>AD4459</t>
  </si>
  <si>
    <t>TANIA FUGAGNOLI</t>
  </si>
  <si>
    <t>vco bowling team</t>
  </si>
  <si>
    <t>AD4460</t>
  </si>
  <si>
    <t>IOLANDA GATTI</t>
  </si>
  <si>
    <t>AD4503</t>
  </si>
  <si>
    <t>MIRIANA GUBETTA</t>
  </si>
  <si>
    <t>AD4504</t>
  </si>
  <si>
    <t>MARGHERITA GUBETTA</t>
  </si>
  <si>
    <t>AB4912</t>
  </si>
  <si>
    <t>BEATRICE D'AMICO</t>
  </si>
  <si>
    <t>A.S. D. Crackerjack</t>
  </si>
  <si>
    <t>AD4290</t>
  </si>
  <si>
    <t>VALERIA CASTOLDI</t>
  </si>
  <si>
    <t>INSUBRIA A.S.D.</t>
  </si>
  <si>
    <t>AD4974</t>
  </si>
  <si>
    <t>ANNA BRUTTOMESSO</t>
  </si>
  <si>
    <t>Nuovo Mondo</t>
  </si>
  <si>
    <t>AD0342</t>
  </si>
  <si>
    <t>DANIELA GAVIOLI</t>
  </si>
  <si>
    <t>B.C. Split Varese</t>
  </si>
  <si>
    <t>AD3291</t>
  </si>
  <si>
    <t>CHIARA DONNINI</t>
  </si>
  <si>
    <t>AD4256</t>
  </si>
  <si>
    <t>LAURA MIGLIAVACCA</t>
  </si>
  <si>
    <t>AD4878</t>
  </si>
  <si>
    <t>GLORIA MACCALLI</t>
  </si>
  <si>
    <t>Club Bowling Pegaso Madignano</t>
  </si>
  <si>
    <t>AD4670</t>
  </si>
  <si>
    <t>ELSA BATTISTI</t>
  </si>
  <si>
    <t>A.S. Amici Del King</t>
  </si>
  <si>
    <t>AD4484</t>
  </si>
  <si>
    <t>ELENA VOLONTERIO</t>
  </si>
  <si>
    <t>Team Play Up Milano</t>
  </si>
  <si>
    <t>AD4999</t>
  </si>
  <si>
    <t>VIRGINIA DE GIOVANNINI</t>
  </si>
  <si>
    <t>AC6428</t>
  </si>
  <si>
    <t>SERAFINA D'ANGELO</t>
  </si>
  <si>
    <t>A.S. Primatist</t>
  </si>
  <si>
    <t>AD4470</t>
  </si>
  <si>
    <t>NOEMI DALLA LIBERA</t>
  </si>
  <si>
    <t>AD5002</t>
  </si>
  <si>
    <t>LORENZA FERRARA</t>
  </si>
  <si>
    <t>AD5004</t>
  </si>
  <si>
    <t>CLAUDIA TORDERA</t>
  </si>
  <si>
    <t>AD3892</t>
  </si>
  <si>
    <t>MIRELLA IRRERA</t>
  </si>
  <si>
    <t>Etna Pins</t>
  </si>
  <si>
    <t>AD3372</t>
  </si>
  <si>
    <t>MIRIAM DI PIERRO</t>
  </si>
  <si>
    <t>AD4050</t>
  </si>
  <si>
    <t>STEFANIA VENETO</t>
  </si>
  <si>
    <t>AB3143</t>
  </si>
  <si>
    <t>GESUINA MARGUTTI</t>
  </si>
  <si>
    <t>A.S. Cobra Bowling 1963 Mi</t>
  </si>
  <si>
    <t>AD0306</t>
  </si>
  <si>
    <t>MARA TEDALDI</t>
  </si>
  <si>
    <t>ASD PIRANHA</t>
  </si>
  <si>
    <t>AD3173</t>
  </si>
  <si>
    <t>DANIELA CAROVANA</t>
  </si>
  <si>
    <t>AD0640</t>
  </si>
  <si>
    <t>ANTONELLA COLAFRANCESCO</t>
  </si>
  <si>
    <t>AD1056</t>
  </si>
  <si>
    <t>ANNAMARIA PISINI</t>
  </si>
  <si>
    <t>Asd Futura Bowling Roma</t>
  </si>
  <si>
    <t>AD5020</t>
  </si>
  <si>
    <t>VIVIANA KLEINHENZ</t>
  </si>
  <si>
    <t>A.S. Smiley Club a.s.d.</t>
  </si>
  <si>
    <t>AD5022</t>
  </si>
  <si>
    <t>VALENTINA PESENTI</t>
  </si>
  <si>
    <t>AD3254</t>
  </si>
  <si>
    <t>MARIA BRAMBILLA</t>
  </si>
  <si>
    <t>AD4465</t>
  </si>
  <si>
    <t>GIULIA CEFIS</t>
  </si>
  <si>
    <t>AD1117</t>
  </si>
  <si>
    <t>MONICA PAVANI</t>
  </si>
  <si>
    <t>S.S. Lazio Bowling A.S.D.</t>
  </si>
  <si>
    <t>AD4741</t>
  </si>
  <si>
    <t>ROSELLA LAU</t>
  </si>
  <si>
    <t>AD5030</t>
  </si>
  <si>
    <t>NOEMI ELEKTRA NERONI</t>
  </si>
  <si>
    <t>AD4555</t>
  </si>
  <si>
    <t>SABRINA D'AMICO</t>
  </si>
  <si>
    <t>A.S. Euroteam Project One Leini'</t>
  </si>
  <si>
    <t>AD3969</t>
  </si>
  <si>
    <t>ADRIANA RIPANDELLI</t>
  </si>
  <si>
    <t>A.S.D. Tevere Power Zone</t>
  </si>
  <si>
    <t>AD4057</t>
  </si>
  <si>
    <t>FRANCESCA PROSCIUTTI</t>
  </si>
  <si>
    <t>AD4182</t>
  </si>
  <si>
    <t>NOEMI LAURORA</t>
  </si>
  <si>
    <t>AD4472</t>
  </si>
  <si>
    <t>DEBORA VERRETTO PERUSSONO</t>
  </si>
  <si>
    <t>AD4553</t>
  </si>
  <si>
    <t>ILARIA MERLIN</t>
  </si>
  <si>
    <t>AD5076</t>
  </si>
  <si>
    <t>NUNZIA GRIMALDI</t>
  </si>
  <si>
    <t>SINTESI SSD ARL</t>
  </si>
  <si>
    <t>AD4662</t>
  </si>
  <si>
    <t>MARIANGELA TIOZZO</t>
  </si>
  <si>
    <t>A.S. 2000 Vicenza B.C.</t>
  </si>
  <si>
    <t>AD4614</t>
  </si>
  <si>
    <t>FRANCESCA ROSSI</t>
  </si>
  <si>
    <t>A.S. All Star Team</t>
  </si>
  <si>
    <t>AD4766</t>
  </si>
  <si>
    <t>MARTINA ROGGERO</t>
  </si>
  <si>
    <t>AD4616</t>
  </si>
  <si>
    <t>GIULIA GENNAI</t>
  </si>
  <si>
    <t>AD5103</t>
  </si>
  <si>
    <t>CHIARA NUCCI</t>
  </si>
  <si>
    <t>X - Centric</t>
  </si>
  <si>
    <t>AD5104</t>
  </si>
  <si>
    <t>BENEDETTA CRUDO</t>
  </si>
  <si>
    <t>AD5105</t>
  </si>
  <si>
    <t>ROBERTA D'ELIA</t>
  </si>
  <si>
    <t>AD5114</t>
  </si>
  <si>
    <t>DALILA CANZONERI</t>
  </si>
  <si>
    <t>AD5121</t>
  </si>
  <si>
    <t>DIANA RONCHETTI</t>
  </si>
  <si>
    <t>Legion</t>
  </si>
  <si>
    <t>AD5128</t>
  </si>
  <si>
    <t>CAROLA GIUCOLSI</t>
  </si>
  <si>
    <t>AC5846</t>
  </si>
  <si>
    <t>LUDOVICA VIOLA</t>
  </si>
  <si>
    <t>A.S. B.C. Quirinale</t>
  </si>
  <si>
    <t>AD4749</t>
  </si>
  <si>
    <t>ELENA SUSSIO</t>
  </si>
  <si>
    <t>AD5186</t>
  </si>
  <si>
    <t>GIULIA GIORGIONE</t>
  </si>
  <si>
    <t>AD5199</t>
  </si>
  <si>
    <t>DESIREE BRIANNI</t>
  </si>
  <si>
    <t>AD3529</t>
  </si>
  <si>
    <t>SILVANA PISANO</t>
  </si>
  <si>
    <t>B.C. Nerviano</t>
  </si>
  <si>
    <t>AD5212</t>
  </si>
  <si>
    <t>LINDA GADALDI</t>
  </si>
  <si>
    <t>AD4716</t>
  </si>
  <si>
    <t>CARLA PAVONE</t>
  </si>
  <si>
    <t>New Primavera</t>
  </si>
  <si>
    <t>AD4870</t>
  </si>
  <si>
    <t>ANGELA BELFIGLIO</t>
  </si>
  <si>
    <t>AD4541</t>
  </si>
  <si>
    <t>DIANA MARASCO</t>
  </si>
  <si>
    <t>AC5662</t>
  </si>
  <si>
    <t>ALESSIA ANNA GERMANO</t>
  </si>
  <si>
    <t>a.s.d. raptors bowling club milano</t>
  </si>
  <si>
    <t>AD5255</t>
  </si>
  <si>
    <t>LA VECCHIA MARICA</t>
  </si>
  <si>
    <t>AD5256</t>
  </si>
  <si>
    <t>GIULIA SCANTAMBURLO</t>
  </si>
  <si>
    <t>AD5259</t>
  </si>
  <si>
    <t>FRANCESCA CARRU</t>
  </si>
  <si>
    <t>Asd B.C. Roma Tiam</t>
  </si>
  <si>
    <t>AD4837</t>
  </si>
  <si>
    <t>SILVIA MACIOCI</t>
  </si>
  <si>
    <t>AD4186</t>
  </si>
  <si>
    <t>GIUSEPPINA RAPPOCCIOLO</t>
  </si>
  <si>
    <t>A.S. San Gregorio</t>
  </si>
  <si>
    <t>AD1128</t>
  </si>
  <si>
    <t>VALENTINA PULITANO'</t>
  </si>
  <si>
    <t>AD3990</t>
  </si>
  <si>
    <t>CARMELA IELO</t>
  </si>
  <si>
    <t>AD4184</t>
  </si>
  <si>
    <t>PATRIZIA AMBROSIO</t>
  </si>
  <si>
    <t>AD3834</t>
  </si>
  <si>
    <t>GRETA GATTO</t>
  </si>
  <si>
    <t>AD5291</t>
  </si>
  <si>
    <t>GIOVANNA GULLO</t>
  </si>
  <si>
    <t>A.S. Phoenix</t>
  </si>
  <si>
    <t>AD5315</t>
  </si>
  <si>
    <t>REBECCA MAZZANTI</t>
  </si>
  <si>
    <t>AD0807</t>
  </si>
  <si>
    <t>PAULINA BOGUMIL</t>
  </si>
  <si>
    <t>AD5025</t>
  </si>
  <si>
    <t>VICTORIA MARAMOT</t>
  </si>
  <si>
    <t>AD5137</t>
  </si>
  <si>
    <t>MICHELLE DOUGALL</t>
  </si>
  <si>
    <t>A.S. Outsiders</t>
  </si>
  <si>
    <t>AD0975</t>
  </si>
  <si>
    <t>MARCELA ILAO AMBOY</t>
  </si>
  <si>
    <t>AD3269</t>
  </si>
  <si>
    <t>REMEDIOS QUEJANO VELENA KAR</t>
  </si>
  <si>
    <t>AD4822</t>
  </si>
  <si>
    <t>CRISTINA BALABBO CARONAN</t>
  </si>
  <si>
    <t>AD4851</t>
  </si>
  <si>
    <t>CHARINA RANGEL SAN DIEGO</t>
  </si>
  <si>
    <t>AD1557</t>
  </si>
  <si>
    <t>JENNY MALIG VICENCIO</t>
  </si>
  <si>
    <t>AD0974</t>
  </si>
  <si>
    <t>ERMELITA RACSA LABERINTO</t>
  </si>
  <si>
    <t>AD4237</t>
  </si>
  <si>
    <t>ARMILENE ISIP DIVINAGRACIA</t>
  </si>
  <si>
    <t>A.S. Bowling Club Flaminia Roma</t>
  </si>
  <si>
    <t>AD4826</t>
  </si>
  <si>
    <t>MA CRISTINE LIN RAUSA</t>
  </si>
  <si>
    <t>AD4827</t>
  </si>
  <si>
    <t>CORAZON DELOS REYES</t>
  </si>
  <si>
    <t>AD4833</t>
  </si>
  <si>
    <t>MARIA NORIE IGNACO MINOR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</si>
  <si>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</si>
  <si>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</si>
  <si>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</si>
  <si>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</si>
  <si>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</si>
  <si>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</si>
  <si>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</si>
  <si>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</si>
  <si>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</si>
  <si>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</si>
  <si>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</si>
  <si>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</si>
  <si>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</si>
  <si>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</si>
  <si>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Id Fase Torneo:</t>
  </si>
  <si>
    <t>Hdp:</t>
  </si>
  <si>
    <t>M/ES</t>
  </si>
  <si>
    <t>Federazione Italiana Sport Bowling</t>
  </si>
  <si>
    <t>MODULO RACCOLTA DATI</t>
  </si>
  <si>
    <t>Regionale Singolo Esordienti 2^ fase - Puglia</t>
  </si>
  <si>
    <t>Qualificazione Femminile</t>
  </si>
  <si>
    <t>AD4874</t>
  </si>
  <si>
    <t>ANDREA GRAZIOLI</t>
  </si>
  <si>
    <t>AD4339</t>
  </si>
  <si>
    <t>FILIPPO PARASASSI</t>
  </si>
  <si>
    <t>AD5273</t>
  </si>
  <si>
    <t>MARIO DEIANA</t>
  </si>
  <si>
    <t>Cagliari Bowling '92</t>
  </si>
  <si>
    <t>AD3833</t>
  </si>
  <si>
    <t>SAVERIO ROMEO</t>
  </si>
  <si>
    <t>AD4454</t>
  </si>
  <si>
    <t>SAVINO CARBONE</t>
  </si>
  <si>
    <t>AD4455</t>
  </si>
  <si>
    <t>CLAUDIO TRADIGO</t>
  </si>
  <si>
    <t>AD4456</t>
  </si>
  <si>
    <t>MARCO TRADIGO</t>
  </si>
  <si>
    <t>AD4458</t>
  </si>
  <si>
    <t>MIRKO NICOLA MANINI</t>
  </si>
  <si>
    <t>AD4461</t>
  </si>
  <si>
    <t>MANUEL SIVIERO</t>
  </si>
  <si>
    <t>AD4462</t>
  </si>
  <si>
    <t>LORENZO PIPI</t>
  </si>
  <si>
    <t>AD4477</t>
  </si>
  <si>
    <t>MATTEO COLOMBARI</t>
  </si>
  <si>
    <t>Club Black Panthers</t>
  </si>
  <si>
    <t>AD4975</t>
  </si>
  <si>
    <t>MICHELE RAMANZIN</t>
  </si>
  <si>
    <t>AD3568</t>
  </si>
  <si>
    <t>MATTEO CULTRERA</t>
  </si>
  <si>
    <t>A.S. Xteam Alessandria</t>
  </si>
  <si>
    <t>AD4976</t>
  </si>
  <si>
    <t>MATTEO FABBRIZZI</t>
  </si>
  <si>
    <t>A.S.D. S.P.Q.R. Bowling Club</t>
  </si>
  <si>
    <t>AD0346</t>
  </si>
  <si>
    <t>MASSIMILIANO CATTANEO</t>
  </si>
  <si>
    <t>AD3287</t>
  </si>
  <si>
    <t>LUCA TARAMELLI</t>
  </si>
  <si>
    <t>AD4498</t>
  </si>
  <si>
    <t>GIOVANNI TRAMONTANO</t>
  </si>
  <si>
    <t>AC2314</t>
  </si>
  <si>
    <t>IVAN GNECCHI</t>
  </si>
  <si>
    <t>AD4576</t>
  </si>
  <si>
    <t>LUIGI ALIPERTA</t>
  </si>
  <si>
    <t>AD4578</t>
  </si>
  <si>
    <t>ANGELO D'ANGELO</t>
  </si>
  <si>
    <t>AD4582</t>
  </si>
  <si>
    <t>STEFANO CARAVAGGI</t>
  </si>
  <si>
    <t>AD4877</t>
  </si>
  <si>
    <t>GIORGIO NICHETTI</t>
  </si>
  <si>
    <t>AD3839</t>
  </si>
  <si>
    <t>ALESSANDRO BURRAI</t>
  </si>
  <si>
    <t>AD3848</t>
  </si>
  <si>
    <t>STEFANO PENSABENE</t>
  </si>
  <si>
    <t>AD0602</t>
  </si>
  <si>
    <t>LUCA MAZZON</t>
  </si>
  <si>
    <t>AD0600</t>
  </si>
  <si>
    <t>SILVIO CANALE</t>
  </si>
  <si>
    <t>AD4159</t>
  </si>
  <si>
    <t>GIANLUCA MAGRO</t>
  </si>
  <si>
    <t>AD4812</t>
  </si>
  <si>
    <t>LUCA TOFFETTI</t>
  </si>
  <si>
    <t>AD4469</t>
  </si>
  <si>
    <t>CORRADO DALLA LIBERA</t>
  </si>
  <si>
    <t>AD4473</t>
  </si>
  <si>
    <t>DAVIDE LEONARDO DROCCO</t>
  </si>
  <si>
    <t>AD4758</t>
  </si>
  <si>
    <t>GIAMPIERO SERVIDIO</t>
  </si>
  <si>
    <t>AD5003</t>
  </si>
  <si>
    <t>GIULIO MASTRI</t>
  </si>
  <si>
    <t>AD3788</t>
  </si>
  <si>
    <t>LORENZO ZURINO</t>
  </si>
  <si>
    <t>AD0745</t>
  </si>
  <si>
    <t>ALESSANDRO LUCIANO</t>
  </si>
  <si>
    <t>AD0967</t>
  </si>
  <si>
    <t>MATTIA LA ROCCA</t>
  </si>
  <si>
    <t>killerpins</t>
  </si>
  <si>
    <t>AD4880</t>
  </si>
  <si>
    <t>FRANCESCO TETIVIOLA</t>
  </si>
  <si>
    <t>AD4542</t>
  </si>
  <si>
    <t>MASSIMO OCCHIPINTI</t>
  </si>
  <si>
    <t>AD4737</t>
  </si>
  <si>
    <t>MARCO OLIVETTI FRE'</t>
  </si>
  <si>
    <t>AC4186</t>
  </si>
  <si>
    <t>PIERO MANGIAPIA</t>
  </si>
  <si>
    <t>AD0322</t>
  </si>
  <si>
    <t>MICHAEL SCANFERLA</t>
  </si>
  <si>
    <t>K2 Extreme</t>
  </si>
  <si>
    <t>AD4387</t>
  </si>
  <si>
    <t>MICHELE RAVAZZOLO</t>
  </si>
  <si>
    <t>AD0691</t>
  </si>
  <si>
    <t>ROBERTO ROSSATO</t>
  </si>
  <si>
    <t>AD4444</t>
  </si>
  <si>
    <t>PASQUALE MARCO BASCETTA</t>
  </si>
  <si>
    <t>La Setta Del Torchio</t>
  </si>
  <si>
    <t>AD5015</t>
  </si>
  <si>
    <t>SIMONE DE FRANCO</t>
  </si>
  <si>
    <t>AD5016</t>
  </si>
  <si>
    <t>GIANLUCA CONGIU'</t>
  </si>
  <si>
    <t>AD4692</t>
  </si>
  <si>
    <t>DIEGO GANDOLFI</t>
  </si>
  <si>
    <t>AD3171</t>
  </si>
  <si>
    <t>GIANCARLO DE CARO</t>
  </si>
  <si>
    <t>AD4466</t>
  </si>
  <si>
    <t>MARCO ROTA</t>
  </si>
  <si>
    <t>AD3095</t>
  </si>
  <si>
    <t>ROBERTO GRIGIS</t>
  </si>
  <si>
    <t>AD0714</t>
  </si>
  <si>
    <t>ALESSANDRO GAROTA</t>
  </si>
  <si>
    <t>AD3914</t>
  </si>
  <si>
    <t>CLAUDIO ALBERTINI</t>
  </si>
  <si>
    <t>AC4562</t>
  </si>
  <si>
    <t>CRISTIAN VILLA</t>
  </si>
  <si>
    <t>AD0507</t>
  </si>
  <si>
    <t>MAURO RAINERO</t>
  </si>
  <si>
    <t>A.S.D. Red And Black</t>
  </si>
  <si>
    <t>AD3124</t>
  </si>
  <si>
    <t>STEFANO QUINTABA'</t>
  </si>
  <si>
    <t>AD3929</t>
  </si>
  <si>
    <t>PIETRO VIOLA</t>
  </si>
  <si>
    <t>AD3937</t>
  </si>
  <si>
    <t>DARIO SACCHI</t>
  </si>
  <si>
    <t>AD4683</t>
  </si>
  <si>
    <t>ALESSANDRO AIELLO</t>
  </si>
  <si>
    <t>AD4690</t>
  </si>
  <si>
    <t>ANDREA CASTELLOTTI</t>
  </si>
  <si>
    <t>AD4691</t>
  </si>
  <si>
    <t>ARMANDO DE IORIO</t>
  </si>
  <si>
    <t>AD5018</t>
  </si>
  <si>
    <t>SALVO VISALLI</t>
  </si>
  <si>
    <t>AD5019</t>
  </si>
  <si>
    <t>ANSELMO D'ARRIGO</t>
  </si>
  <si>
    <t>AD5021</t>
  </si>
  <si>
    <t>DAVIDE GIUFFRIDA</t>
  </si>
  <si>
    <t>AD4464</t>
  </si>
  <si>
    <t>MICHELE REMONDINI</t>
  </si>
  <si>
    <t>AD5023</t>
  </si>
  <si>
    <t>MICHAEL VISCARDI</t>
  </si>
  <si>
    <t>AD3747</t>
  </si>
  <si>
    <t>GIUSEPPE SORRENTINO</t>
  </si>
  <si>
    <t>AD5024</t>
  </si>
  <si>
    <t>FRANCESCO ROMANO</t>
  </si>
  <si>
    <t>AD5026</t>
  </si>
  <si>
    <t>ANDREA ROTA</t>
  </si>
  <si>
    <t>AD3818</t>
  </si>
  <si>
    <t>ALESSANDRO BACHI</t>
  </si>
  <si>
    <t>Bowling Club Perle Nere</t>
  </si>
  <si>
    <t>AD4854</t>
  </si>
  <si>
    <t>FRANCESCO OLIVERI</t>
  </si>
  <si>
    <t>AD5027</t>
  </si>
  <si>
    <t>GIACOMO BIANCHI</t>
  </si>
  <si>
    <t>AD5028</t>
  </si>
  <si>
    <t>DAVIDE CAMPIGLI</t>
  </si>
  <si>
    <t>AD5029</t>
  </si>
  <si>
    <t>MASSIMILIANO CHITI</t>
  </si>
  <si>
    <t>AC6677</t>
  </si>
  <si>
    <t>FABIO GALLE'</t>
  </si>
  <si>
    <t>AD5031</t>
  </si>
  <si>
    <t>ANACLETO IMPERIALI</t>
  </si>
  <si>
    <t>AD5032</t>
  </si>
  <si>
    <t>CAMILLO VENANZIO</t>
  </si>
  <si>
    <t>AD5033</t>
  </si>
  <si>
    <t>LUIGI COPPOLA</t>
  </si>
  <si>
    <t>AD0094</t>
  </si>
  <si>
    <t>DANIELE RIZZO</t>
  </si>
  <si>
    <t>AD4748</t>
  </si>
  <si>
    <t>DENIS SUSSIO</t>
  </si>
  <si>
    <t>AD5039</t>
  </si>
  <si>
    <t>ALESSANDRO ADAMI</t>
  </si>
  <si>
    <t>Rainbowl</t>
  </si>
  <si>
    <t>AD5040</t>
  </si>
  <si>
    <t>DAVIDE MOGLIA</t>
  </si>
  <si>
    <t>AD5042</t>
  </si>
  <si>
    <t>MARCO FRANCESCO GUARNERI</t>
  </si>
  <si>
    <t>A.S.D. Eryx Bowling</t>
  </si>
  <si>
    <t>AD5045</t>
  </si>
  <si>
    <t>DAVID PALEINO</t>
  </si>
  <si>
    <t>AD5047</t>
  </si>
  <si>
    <t>TIBERIO TISATO</t>
  </si>
  <si>
    <t>AD3991</t>
  </si>
  <si>
    <t>LUCA MAGNANI</t>
  </si>
  <si>
    <t>AD5052</t>
  </si>
  <si>
    <t>MARCO ROSELLINI</t>
  </si>
  <si>
    <t>AD5053</t>
  </si>
  <si>
    <t>MASSIMO GALLITTO</t>
  </si>
  <si>
    <t>AD3678</t>
  </si>
  <si>
    <t>MARCELLO PRUDENTI</t>
  </si>
  <si>
    <t>A.S. Dolmen Bowling Club</t>
  </si>
  <si>
    <t>AD3598</t>
  </si>
  <si>
    <t>BARTOLOMEO SCARINGELLA</t>
  </si>
  <si>
    <t>AC5891</t>
  </si>
  <si>
    <t>UGO ALLOCCA</t>
  </si>
  <si>
    <t>AD5057</t>
  </si>
  <si>
    <t>RICCARDO RHODIO</t>
  </si>
  <si>
    <t>AD5059</t>
  </si>
  <si>
    <t>MARCO PIOVELLA</t>
  </si>
  <si>
    <t>Galeone</t>
  </si>
  <si>
    <t>AD5060</t>
  </si>
  <si>
    <t>GIANNI GUIDONI</t>
  </si>
  <si>
    <t>AD5062</t>
  </si>
  <si>
    <t>LORENZO TORRI</t>
  </si>
  <si>
    <t>AD4518</t>
  </si>
  <si>
    <t>STANLEY ADAMS</t>
  </si>
  <si>
    <t>AD5065</t>
  </si>
  <si>
    <t>MATTIA GUIDI</t>
  </si>
  <si>
    <t>AD5067</t>
  </si>
  <si>
    <t>FABIO TODDE</t>
  </si>
  <si>
    <t>Black Sheep</t>
  </si>
  <si>
    <t>AD5068</t>
  </si>
  <si>
    <t>GIORGIO TESTONI</t>
  </si>
  <si>
    <t>AD5069</t>
  </si>
  <si>
    <t>FEDERICO SANNA</t>
  </si>
  <si>
    <t>AD5072</t>
  </si>
  <si>
    <t>GIUSEPPE AIELLO</t>
  </si>
  <si>
    <t>AD5073</t>
  </si>
  <si>
    <t>FABRIZIO BELLONI</t>
  </si>
  <si>
    <t>AD5074</t>
  </si>
  <si>
    <t>ALESSANDRO BELLONI</t>
  </si>
  <si>
    <t>AD4471</t>
  </si>
  <si>
    <t>FRANCO MERLIN</t>
  </si>
  <si>
    <t>AD4543</t>
  </si>
  <si>
    <t>DAVIDE RUOTOLO</t>
  </si>
  <si>
    <t>AD4738</t>
  </si>
  <si>
    <t>MARCO IANIA</t>
  </si>
  <si>
    <t>AD4552</t>
  </si>
  <si>
    <t>FABRIZIO BONOTTO</t>
  </si>
  <si>
    <t>AD5075</t>
  </si>
  <si>
    <t>FRANCESCO NAVETTA</t>
  </si>
  <si>
    <t>AD4622</t>
  </si>
  <si>
    <t>ALESSANDRO GAETANO</t>
  </si>
  <si>
    <t>AD4623</t>
  </si>
  <si>
    <t>LUIGI TRINCHESE</t>
  </si>
  <si>
    <t>AD4624</t>
  </si>
  <si>
    <t>ALFONSO MARRAZZO</t>
  </si>
  <si>
    <t>AD4625</t>
  </si>
  <si>
    <t>BIAGIO CANZANELLI</t>
  </si>
  <si>
    <t>AD4626</t>
  </si>
  <si>
    <t>DONATO SORVILLO</t>
  </si>
  <si>
    <t>AD4627</t>
  </si>
  <si>
    <t>SALVATORE STACO</t>
  </si>
  <si>
    <t>AD4628</t>
  </si>
  <si>
    <t>ANTONIO SORRENTINO</t>
  </si>
  <si>
    <t>AD4629</t>
  </si>
  <si>
    <t>RAFFAELE PRISCO</t>
  </si>
  <si>
    <t>AD4630</t>
  </si>
  <si>
    <t>TOMMASO ROBUSTELLI</t>
  </si>
  <si>
    <t>AD4702</t>
  </si>
  <si>
    <t>DOMENICO MERCATI</t>
  </si>
  <si>
    <t>AD5077</t>
  </si>
  <si>
    <t>FRANCESCO FALCO</t>
  </si>
  <si>
    <t>AD5078</t>
  </si>
  <si>
    <t>VINCENZO NAPPO</t>
  </si>
  <si>
    <t>AD5079</t>
  </si>
  <si>
    <t>GENNARO ANNUNZIATA</t>
  </si>
  <si>
    <t>AD5080</t>
  </si>
  <si>
    <t>MICHELE CORDELLA</t>
  </si>
  <si>
    <t>AD4727</t>
  </si>
  <si>
    <t>DAVIDE OLIVERI</t>
  </si>
  <si>
    <t>A.S. BOWLING &amp; GAMES</t>
  </si>
  <si>
    <t>AD4911</t>
  </si>
  <si>
    <t>CATALDO RICCARDO</t>
  </si>
  <si>
    <t>AD3443</t>
  </si>
  <si>
    <t>GIOVANNI PRESTILEO</t>
  </si>
  <si>
    <t>AD5081</t>
  </si>
  <si>
    <t>MARCELLO ARNONE</t>
  </si>
  <si>
    <t>AD3444</t>
  </si>
  <si>
    <t>PAOLO CAMPOLO</t>
  </si>
  <si>
    <t>AD4661</t>
  </si>
  <si>
    <t>RICHARD FRIGERIO</t>
  </si>
  <si>
    <t>AD4615</t>
  </si>
  <si>
    <t>MARCO GARGANI</t>
  </si>
  <si>
    <t>AD4765</t>
  </si>
  <si>
    <t>ANTONIO BONFA'</t>
  </si>
  <si>
    <t>AD4767</t>
  </si>
  <si>
    <t>ALESSIO BACHEROTTI</t>
  </si>
  <si>
    <t>AD5096</t>
  </si>
  <si>
    <t>GIULIANO TROPEA</t>
  </si>
  <si>
    <t>AD0788</t>
  </si>
  <si>
    <t>ANGELO ACTIS</t>
  </si>
  <si>
    <t>AD4617</t>
  </si>
  <si>
    <t>FILIPPO MALACARNE</t>
  </si>
  <si>
    <t>AD5101</t>
  </si>
  <si>
    <t>ALESSIO TABARRANI</t>
  </si>
  <si>
    <t>AD5102</t>
  </si>
  <si>
    <t>GIUSEPPE CRISCENTI</t>
  </si>
  <si>
    <t>AD5106</t>
  </si>
  <si>
    <t>SONNY BENEDETTI</t>
  </si>
  <si>
    <t>AD5107</t>
  </si>
  <si>
    <t>EMANUELE CRUDO</t>
  </si>
  <si>
    <t>AD5108</t>
  </si>
  <si>
    <t>FILIPPO VANNUCCI</t>
  </si>
  <si>
    <t>AD5109</t>
  </si>
  <si>
    <t>GABRIELE PIERI</t>
  </si>
  <si>
    <t>AD5113</t>
  </si>
  <si>
    <t>GIORGIO ARTALE</t>
  </si>
  <si>
    <t>AD3153</t>
  </si>
  <si>
    <t>ADELIO SCUDERI</t>
  </si>
  <si>
    <t>AD4414</t>
  </si>
  <si>
    <t>GIUSEPPE MORICCA</t>
  </si>
  <si>
    <t>AD3939</t>
  </si>
  <si>
    <t>RUBEN GORLA</t>
  </si>
  <si>
    <t>AD3938</t>
  </si>
  <si>
    <t>JACOPO BIGATTI</t>
  </si>
  <si>
    <t>AD4418</t>
  </si>
  <si>
    <t>MARIO ALBERTO</t>
  </si>
  <si>
    <t>AD4483</t>
  </si>
  <si>
    <t>GIUSEPPE INTURRISI</t>
  </si>
  <si>
    <t>AD4568</t>
  </si>
  <si>
    <t>SERGIO RADAELLI</t>
  </si>
  <si>
    <t>AD4106</t>
  </si>
  <si>
    <t>MICHELE MADAMMA</t>
  </si>
  <si>
    <t>AD5122</t>
  </si>
  <si>
    <t>SIMONE NUZZO</t>
  </si>
  <si>
    <t>AD5123</t>
  </si>
  <si>
    <t>DANIELE AGATE</t>
  </si>
  <si>
    <t>A.S. Team Lissone</t>
  </si>
  <si>
    <t>AD5124</t>
  </si>
  <si>
    <t>LUCA LIVORNO</t>
  </si>
  <si>
    <t>AD5129</t>
  </si>
  <si>
    <t>ANDREA BARONE</t>
  </si>
  <si>
    <t>AD3842</t>
  </si>
  <si>
    <t>ANDREA CICU</t>
  </si>
  <si>
    <t>AD4124</t>
  </si>
  <si>
    <t>DARIO GAMBA</t>
  </si>
  <si>
    <t>AD4380</t>
  </si>
  <si>
    <t>DAVIDE CUPIOLI</t>
  </si>
  <si>
    <t>AC5838</t>
  </si>
  <si>
    <t>MASSIMILIANO BIROLI</t>
  </si>
  <si>
    <t>AD4633</t>
  </si>
  <si>
    <t>STEFANO BELLIZZI</t>
  </si>
  <si>
    <t>AD5130</t>
  </si>
  <si>
    <t>ROBERTO VALENTINO</t>
  </si>
  <si>
    <t>AD5132</t>
  </si>
  <si>
    <t>EMIDIO FRAGOMENI</t>
  </si>
  <si>
    <t>AD5133</t>
  </si>
  <si>
    <t>MICHELE BERNARDI</t>
  </si>
  <si>
    <t>AD5134</t>
  </si>
  <si>
    <t>ALESSANDRO BATTAIOLA</t>
  </si>
  <si>
    <t>AD5139</t>
  </si>
  <si>
    <t>CLAUDIO ROBERTO FIORENZA</t>
  </si>
  <si>
    <t>AD5140</t>
  </si>
  <si>
    <t>MANUEL FRUSCHERA</t>
  </si>
  <si>
    <t>AB5464</t>
  </si>
  <si>
    <t>FRANCESCO CASTALDI</t>
  </si>
  <si>
    <t>AD3400</t>
  </si>
  <si>
    <t>MATTIA PELAGATTI</t>
  </si>
  <si>
    <t>A.S. Strokers</t>
  </si>
  <si>
    <t>AD3468</t>
  </si>
  <si>
    <t>ALESSIO AVETTA</t>
  </si>
  <si>
    <t>AD3555</t>
  </si>
  <si>
    <t>SABINO FORMIGLIO</t>
  </si>
  <si>
    <t>Barium</t>
  </si>
  <si>
    <t>AD5152</t>
  </si>
  <si>
    <t>NICOLA GIUDIZIOSO</t>
  </si>
  <si>
    <t>A.S. Thunderbowl</t>
  </si>
  <si>
    <t>AD5153</t>
  </si>
  <si>
    <t>ALESSANDRO PELOSI</t>
  </si>
  <si>
    <t>AD5154</t>
  </si>
  <si>
    <t>FABIO LAROSA</t>
  </si>
  <si>
    <t>AD4508</t>
  </si>
  <si>
    <t>ANDREA USSEGLIO</t>
  </si>
  <si>
    <t>AD4048</t>
  </si>
  <si>
    <t>MICHELE SCLAFANI</t>
  </si>
  <si>
    <t>AD5176</t>
  </si>
  <si>
    <t>WALTER MARCHESI</t>
  </si>
  <si>
    <t>AD5177</t>
  </si>
  <si>
    <t>ANDREA MARCHESI</t>
  </si>
  <si>
    <t>AD5180</t>
  </si>
  <si>
    <t>GAETANO STORTO</t>
  </si>
  <si>
    <t>AD5182</t>
  </si>
  <si>
    <t>CARLO CERRATO</t>
  </si>
  <si>
    <t>AD5183</t>
  </si>
  <si>
    <t>ALFONSO ALIPERTA</t>
  </si>
  <si>
    <t>AD5187</t>
  </si>
  <si>
    <t>MASSIMO GIUSTI</t>
  </si>
  <si>
    <t>AD5195</t>
  </si>
  <si>
    <t>GIOVANNI FIORENZA</t>
  </si>
  <si>
    <t>PALERMO BOWLERS ASSOCIATION</t>
  </si>
  <si>
    <t>AD5196</t>
  </si>
  <si>
    <t>GIUSEPPE TUTINO</t>
  </si>
  <si>
    <t>AD5198</t>
  </si>
  <si>
    <t>GIACOMO RICCARDO FARINA</t>
  </si>
  <si>
    <t>AD5209</t>
  </si>
  <si>
    <t>CLAUDIO CRISTOFALO</t>
  </si>
  <si>
    <t>C.S. Fiori</t>
  </si>
  <si>
    <t>AD4060</t>
  </si>
  <si>
    <t>LUCA BORRONI</t>
  </si>
  <si>
    <t>AD3530</t>
  </si>
  <si>
    <t>ANDREA ALI'</t>
  </si>
  <si>
    <t>AD4890</t>
  </si>
  <si>
    <t>DANIELE PILO'</t>
  </si>
  <si>
    <t>AD4689</t>
  </si>
  <si>
    <t>ANTONIO ANTONACI</t>
  </si>
  <si>
    <t>AD4688</t>
  </si>
  <si>
    <t>FRANCESCO TOMAI</t>
  </si>
  <si>
    <t>AD4678</t>
  </si>
  <si>
    <t>MANUEL CECCHETTO</t>
  </si>
  <si>
    <t>AD4677</t>
  </si>
  <si>
    <t>LUCA FELETTI</t>
  </si>
  <si>
    <t>AD4679</t>
  </si>
  <si>
    <t>ALFREDO VILLA</t>
  </si>
  <si>
    <t>AD5213</t>
  </si>
  <si>
    <t>CARLO RUSCITTO</t>
  </si>
  <si>
    <t>AD5219</t>
  </si>
  <si>
    <t>LUIGI RINO BOSSI</t>
  </si>
  <si>
    <t>AD5222</t>
  </si>
  <si>
    <t>MICHAEL BONORA</t>
  </si>
  <si>
    <t>A.S.D. MIRABOWLING</t>
  </si>
  <si>
    <t>AD5223</t>
  </si>
  <si>
    <t>MICHAEL CONSOLI</t>
  </si>
  <si>
    <t>AD5224</t>
  </si>
  <si>
    <t>SAMUELE SENTIMENTI</t>
  </si>
  <si>
    <t>AD5225</t>
  </si>
  <si>
    <t>ADRIANO CHIARELLO</t>
  </si>
  <si>
    <t>AD4431</t>
  </si>
  <si>
    <t>STEFANO ROVERI</t>
  </si>
  <si>
    <t>AD5229</t>
  </si>
  <si>
    <t>DAVIDE SIVESTRI</t>
  </si>
  <si>
    <t>AD5230</t>
  </si>
  <si>
    <t>CHRISTOPHER REMONDI</t>
  </si>
  <si>
    <t>AD5231</t>
  </si>
  <si>
    <t>FABIO BENATTI</t>
  </si>
  <si>
    <t>AD5232</t>
  </si>
  <si>
    <t>CHRISTIAN BONFATTI</t>
  </si>
  <si>
    <t>AD5233</t>
  </si>
  <si>
    <t>ALEX GENTILE</t>
  </si>
  <si>
    <t>AD1691</t>
  </si>
  <si>
    <t>GIUSEPPE CAMPAGNOLA</t>
  </si>
  <si>
    <t>AD1563</t>
  </si>
  <si>
    <t>LUCA BERNETTI</t>
  </si>
  <si>
    <t>AD1816</t>
  </si>
  <si>
    <t>FABIO MOCAVINI</t>
  </si>
  <si>
    <t>AD1817</t>
  </si>
  <si>
    <t>LUCA MOCAVINI</t>
  </si>
  <si>
    <t>AD4770</t>
  </si>
  <si>
    <t>GIUSEPPE PARISI</t>
  </si>
  <si>
    <t>AD4340</t>
  </si>
  <si>
    <t>FABRIZIO PARASASSI</t>
  </si>
  <si>
    <t>AD4807</t>
  </si>
  <si>
    <t>CARLO PROIETTI SAVINA</t>
  </si>
  <si>
    <t>AD4809</t>
  </si>
  <si>
    <t>ANDREA PONZO</t>
  </si>
  <si>
    <t>AC6365</t>
  </si>
  <si>
    <t>UMBERTO SANTIMONE</t>
  </si>
  <si>
    <t>B.C. Salerno</t>
  </si>
  <si>
    <t>AD5244</t>
  </si>
  <si>
    <t>SIMONE D'ANDREA</t>
  </si>
  <si>
    <t>AD5245</t>
  </si>
  <si>
    <t>REMO ESPOSITO</t>
  </si>
  <si>
    <t>AD3398</t>
  </si>
  <si>
    <t>EDOARDO MARINELLI</t>
  </si>
  <si>
    <t>AD5246</t>
  </si>
  <si>
    <t>FEDERICO FASCIANI</t>
  </si>
  <si>
    <t>AC3759</t>
  </si>
  <si>
    <t>PAOLO DE ANDREIS</t>
  </si>
  <si>
    <t>AD5251</t>
  </si>
  <si>
    <t>MASSIMO SGUERA</t>
  </si>
  <si>
    <t>AD5253</t>
  </si>
  <si>
    <t>MIRKO DAVANZO</t>
  </si>
  <si>
    <t>AD5254</t>
  </si>
  <si>
    <t>PIER LUIGI CARPIO</t>
  </si>
  <si>
    <t>AD5257</t>
  </si>
  <si>
    <t>ANGELO LUDI BUSATO</t>
  </si>
  <si>
    <t>AD5258</t>
  </si>
  <si>
    <t>PAOLO CERCEO</t>
  </si>
  <si>
    <t>AD5265</t>
  </si>
  <si>
    <t>WALTER POGGIASPALLA</t>
  </si>
  <si>
    <t>B.C. Silver Fox</t>
  </si>
  <si>
    <t>AD5266</t>
  </si>
  <si>
    <t>MASSIMILIANO MAGNO</t>
  </si>
  <si>
    <t>AD5267</t>
  </si>
  <si>
    <t>ROBERTO STENDARDI</t>
  </si>
  <si>
    <t>AD5268</t>
  </si>
  <si>
    <t>GIUSEPPE MANULI</t>
  </si>
  <si>
    <t>AD4873</t>
  </si>
  <si>
    <t>ADRIANO ORTUSO</t>
  </si>
  <si>
    <t>AD5272</t>
  </si>
  <si>
    <t>GIAN CARLO BECCA</t>
  </si>
  <si>
    <t>AD5274</t>
  </si>
  <si>
    <t>FRANCO FARRIS</t>
  </si>
  <si>
    <t>AD5275</t>
  </si>
  <si>
    <t>DANILO MORETTI</t>
  </si>
  <si>
    <t>AB9962</t>
  </si>
  <si>
    <t>PIETRO LUIGI MORISANI</t>
  </si>
  <si>
    <t>AD5281</t>
  </si>
  <si>
    <t>ANGELO MAMMI</t>
  </si>
  <si>
    <t>AD5282</t>
  </si>
  <si>
    <t>NICOLA CALABRO</t>
  </si>
  <si>
    <t>AA3244</t>
  </si>
  <si>
    <t>GIUSEPPE LAGANA'</t>
  </si>
  <si>
    <t>AD4703</t>
  </si>
  <si>
    <t>ANGELO MARRA</t>
  </si>
  <si>
    <t>AD3590</t>
  </si>
  <si>
    <t>ANTONINO LAGANA'</t>
  </si>
  <si>
    <t>AD4803</t>
  </si>
  <si>
    <t>PAOLO VALE</t>
  </si>
  <si>
    <t>AD3501</t>
  </si>
  <si>
    <t>GIUSEPPE CANTARELLA</t>
  </si>
  <si>
    <t>AD4740</t>
  </si>
  <si>
    <t>ALFREDO CARAVELLO</t>
  </si>
  <si>
    <t>AD5288</t>
  </si>
  <si>
    <t>JEAN CLAUDE CARIQUITAN</t>
  </si>
  <si>
    <t>AD4546</t>
  </si>
  <si>
    <t>GIUSEPPE SANSONE</t>
  </si>
  <si>
    <t>AD5289</t>
  </si>
  <si>
    <t>ALESSANDRO GENOVESE</t>
  </si>
  <si>
    <t>AD5290</t>
  </si>
  <si>
    <t>ANDREA VALLOTTO</t>
  </si>
  <si>
    <t>AD1920</t>
  </si>
  <si>
    <t>ALDO TRANCHINA</t>
  </si>
  <si>
    <t>AD5305</t>
  </si>
  <si>
    <t>NICOLA RIPA</t>
  </si>
  <si>
    <t>AD5311</t>
  </si>
  <si>
    <t>EMANUELE BAFFONI</t>
  </si>
  <si>
    <t>ASD Team Dude</t>
  </si>
  <si>
    <t>AD5313</t>
  </si>
  <si>
    <t>MASSIMO BELTRAMI</t>
  </si>
  <si>
    <t>AD5314</t>
  </si>
  <si>
    <t>CLAUDIO FACCHI</t>
  </si>
  <si>
    <t>AD5326</t>
  </si>
  <si>
    <t>ANTONINO AGNELLO</t>
  </si>
  <si>
    <t>AD5184</t>
  </si>
  <si>
    <t>SERGII KOBZAR</t>
  </si>
  <si>
    <t>AD5252</t>
  </si>
  <si>
    <t>CALIN DICAN</t>
  </si>
  <si>
    <t>AD4451</t>
  </si>
  <si>
    <t>ANDREA TAVERNA</t>
  </si>
  <si>
    <t>AD5055</t>
  </si>
  <si>
    <t>APOLLO CARPIO</t>
  </si>
  <si>
    <t>B.C. TATANKA</t>
  </si>
  <si>
    <t>AD5161</t>
  </si>
  <si>
    <t>WAHAB AHMED KHAN</t>
  </si>
  <si>
    <t>AD3502</t>
  </si>
  <si>
    <t>RICO VELENA TORRES</t>
  </si>
  <si>
    <t>AD1556</t>
  </si>
  <si>
    <t>AUGUSTO MUNGCAL VICENCIO</t>
  </si>
  <si>
    <t>AD3392</t>
  </si>
  <si>
    <t>ALFREDO LINGAT SANTOS</t>
  </si>
  <si>
    <t>AD4823</t>
  </si>
  <si>
    <t>DANIEL JR ABALOS DAYAP</t>
  </si>
  <si>
    <t>AD4831</t>
  </si>
  <si>
    <t>JOJIT MACALINDONG ANGULO</t>
  </si>
  <si>
    <t>AD4886</t>
  </si>
  <si>
    <t>RONNIE ANTOLIN FABILE</t>
  </si>
  <si>
    <t>AC6739</t>
  </si>
  <si>
    <t>ARMEND QUSHKU</t>
  </si>
  <si>
    <t>AD0970</t>
  </si>
  <si>
    <t>DIOMEDES MARQUES LARIDO</t>
  </si>
  <si>
    <t>AD1558</t>
  </si>
  <si>
    <t>ALFRED ARCHIE SANTOS DAYRIT</t>
  </si>
  <si>
    <t>AD5260</t>
  </si>
  <si>
    <t>FIDEL FERDINAND MANGILET LASAT</t>
  </si>
  <si>
    <t>AD5261</t>
  </si>
  <si>
    <t>CESAR CUSTODIO LATAYAN</t>
  </si>
  <si>
    <t>AD4220</t>
  </si>
  <si>
    <t>REYNALDO RAPADAS RACSA</t>
  </si>
  <si>
    <t>AD4260</t>
  </si>
  <si>
    <t>JOHN PAUL CONRAD PASCO MANALILI</t>
  </si>
  <si>
    <t>AD5284</t>
  </si>
  <si>
    <t>CHRISTOPHER PADUA LAUDE</t>
  </si>
  <si>
    <t>AD5285</t>
  </si>
  <si>
    <t>CARLOS ROMERO TABLIZIO</t>
  </si>
  <si>
    <t>AD5286</t>
  </si>
  <si>
    <t>KEVIN KING PANLILIO PAMINTUAN</t>
  </si>
  <si>
    <t>Qualificazione Maschile</t>
  </si>
  <si>
    <t>ad3598</t>
  </si>
  <si>
    <t>ad1563</t>
  </si>
  <si>
    <t>ad3678</t>
  </si>
  <si>
    <t>ac5891</t>
  </si>
  <si>
    <t>ad3555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</si>
</sst>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tabSelected="1" zoomScalePageLayoutView="0" workbookViewId="0" topLeftCell="A1">
      <selection activeCell="A1" sqref="A1"/>
    </sheetView>
  </sheetViews>
  <sheetFormatPr defaultColWidth="8.8515625" defaultRowHeight="12.75"/>
  <sheetData>
    <row r="1" spans="5:6" ht="12.75">
      <c r="E1" t="s">
        <v>0</v>
      </c>
      <c r="F1">
        <v>11342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29.00390625" style="0" customWidth="1"/>
    <col min="3" max="3" width="10.7109375" style="0" customWidth="1"/>
    <col min="4" max="4" width="30.71093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15</v>
      </c>
    </row>
    <row r="3" spans="1:6" ht="12.75">
      <c r="A3" t="s">
        <v>9</v>
      </c>
      <c r="B3" t="s">
        <v>10</v>
      </c>
      <c r="C3" t="s">
        <v>7</v>
      </c>
      <c r="D3" t="s">
        <v>11</v>
      </c>
      <c r="E3">
        <v>0</v>
      </c>
      <c r="F3">
        <v>15</v>
      </c>
    </row>
    <row r="4" spans="1:6" ht="12.75">
      <c r="A4" t="s">
        <v>12</v>
      </c>
      <c r="B4" t="s">
        <v>13</v>
      </c>
      <c r="C4" t="s">
        <v>7</v>
      </c>
      <c r="D4" t="s">
        <v>14</v>
      </c>
      <c r="E4">
        <v>0</v>
      </c>
      <c r="F4">
        <v>15</v>
      </c>
    </row>
    <row r="5" spans="1:6" ht="12.75">
      <c r="A5" t="s">
        <v>15</v>
      </c>
      <c r="B5" t="s">
        <v>16</v>
      </c>
      <c r="C5" t="s">
        <v>7</v>
      </c>
      <c r="D5" t="s">
        <v>14</v>
      </c>
      <c r="E5">
        <v>0</v>
      </c>
      <c r="F5">
        <v>15</v>
      </c>
    </row>
    <row r="6" spans="1:6" ht="12.75">
      <c r="A6" t="s">
        <v>17</v>
      </c>
      <c r="B6" t="s">
        <v>18</v>
      </c>
      <c r="C6" t="s">
        <v>7</v>
      </c>
      <c r="D6" t="s">
        <v>14</v>
      </c>
      <c r="E6">
        <v>0</v>
      </c>
      <c r="F6">
        <v>15</v>
      </c>
    </row>
    <row r="7" spans="1:6" ht="12.75">
      <c r="A7" t="s">
        <v>19</v>
      </c>
      <c r="B7" t="s">
        <v>20</v>
      </c>
      <c r="C7" t="s">
        <v>7</v>
      </c>
      <c r="D7" t="s">
        <v>14</v>
      </c>
      <c r="E7">
        <v>0</v>
      </c>
      <c r="F7">
        <v>15</v>
      </c>
    </row>
    <row r="8" spans="1:6" ht="12.75">
      <c r="A8" t="s">
        <v>21</v>
      </c>
      <c r="B8" t="s">
        <v>22</v>
      </c>
      <c r="C8" t="s">
        <v>7</v>
      </c>
      <c r="D8" t="s">
        <v>23</v>
      </c>
      <c r="E8">
        <v>0</v>
      </c>
      <c r="F8">
        <v>15</v>
      </c>
    </row>
    <row r="9" spans="1:6" ht="12.75">
      <c r="A9" t="s">
        <v>24</v>
      </c>
      <c r="B9" t="s">
        <v>25</v>
      </c>
      <c r="C9" t="s">
        <v>7</v>
      </c>
      <c r="D9" t="s">
        <v>26</v>
      </c>
      <c r="E9">
        <v>0</v>
      </c>
      <c r="F9">
        <v>15</v>
      </c>
    </row>
    <row r="10" spans="1:6" ht="12.75">
      <c r="A10" t="s">
        <v>27</v>
      </c>
      <c r="B10" t="s">
        <v>28</v>
      </c>
      <c r="C10" t="s">
        <v>7</v>
      </c>
      <c r="D10" t="s">
        <v>29</v>
      </c>
      <c r="E10">
        <v>0</v>
      </c>
      <c r="F10">
        <v>15</v>
      </c>
    </row>
    <row r="11" spans="1:6" ht="12.75">
      <c r="A11" t="s">
        <v>30</v>
      </c>
      <c r="B11" t="s">
        <v>31</v>
      </c>
      <c r="C11" t="s">
        <v>7</v>
      </c>
      <c r="D11" t="s">
        <v>32</v>
      </c>
      <c r="E11">
        <v>0</v>
      </c>
      <c r="F11">
        <v>15</v>
      </c>
    </row>
    <row r="12" spans="1:6" ht="12.75">
      <c r="A12" t="s">
        <v>33</v>
      </c>
      <c r="B12" t="s">
        <v>34</v>
      </c>
      <c r="C12" t="s">
        <v>7</v>
      </c>
      <c r="D12" t="s">
        <v>32</v>
      </c>
      <c r="E12">
        <v>0</v>
      </c>
      <c r="F12">
        <v>15</v>
      </c>
    </row>
    <row r="13" spans="1:6" ht="12.75">
      <c r="A13" t="s">
        <v>35</v>
      </c>
      <c r="B13" t="s">
        <v>36</v>
      </c>
      <c r="C13" t="s">
        <v>7</v>
      </c>
      <c r="D13" t="s">
        <v>32</v>
      </c>
      <c r="E13">
        <v>0</v>
      </c>
      <c r="F13">
        <v>15</v>
      </c>
    </row>
    <row r="14" spans="1:6" ht="12.75">
      <c r="A14" t="s">
        <v>37</v>
      </c>
      <c r="B14" t="s">
        <v>38</v>
      </c>
      <c r="C14" t="s">
        <v>7</v>
      </c>
      <c r="D14" t="s">
        <v>39</v>
      </c>
      <c r="E14">
        <v>0</v>
      </c>
      <c r="F14">
        <v>15</v>
      </c>
    </row>
    <row r="15" spans="1:6" ht="12.75">
      <c r="A15" t="s">
        <v>40</v>
      </c>
      <c r="B15" t="s">
        <v>41</v>
      </c>
      <c r="C15" t="s">
        <v>7</v>
      </c>
      <c r="D15" t="s">
        <v>42</v>
      </c>
      <c r="E15">
        <v>0</v>
      </c>
      <c r="F15">
        <v>15</v>
      </c>
    </row>
    <row r="16" spans="1:6" ht="12.75">
      <c r="A16" t="s">
        <v>43</v>
      </c>
      <c r="B16" t="s">
        <v>44</v>
      </c>
      <c r="C16" t="s">
        <v>7</v>
      </c>
      <c r="D16" t="s">
        <v>45</v>
      </c>
      <c r="E16">
        <v>0</v>
      </c>
      <c r="F16">
        <v>15</v>
      </c>
    </row>
    <row r="17" spans="1:6" ht="12.75">
      <c r="A17" t="s">
        <v>46</v>
      </c>
      <c r="B17" t="s">
        <v>47</v>
      </c>
      <c r="C17" t="s">
        <v>7</v>
      </c>
      <c r="D17" t="s">
        <v>14</v>
      </c>
      <c r="E17">
        <v>0</v>
      </c>
      <c r="F17">
        <v>15</v>
      </c>
    </row>
    <row r="18" spans="1:6" ht="12.75">
      <c r="A18" t="s">
        <v>48</v>
      </c>
      <c r="B18" t="s">
        <v>49</v>
      </c>
      <c r="C18" t="s">
        <v>7</v>
      </c>
      <c r="D18" t="s">
        <v>50</v>
      </c>
      <c r="E18">
        <v>0</v>
      </c>
      <c r="F18">
        <v>15</v>
      </c>
    </row>
    <row r="19" spans="1:6" ht="12.75">
      <c r="A19" t="s">
        <v>51</v>
      </c>
      <c r="B19" t="s">
        <v>52</v>
      </c>
      <c r="C19" t="s">
        <v>7</v>
      </c>
      <c r="D19" t="s">
        <v>50</v>
      </c>
      <c r="E19">
        <v>0</v>
      </c>
      <c r="F19">
        <v>15</v>
      </c>
    </row>
    <row r="20" spans="1:6" ht="12.75">
      <c r="A20" t="s">
        <v>53</v>
      </c>
      <c r="B20" t="s">
        <v>54</v>
      </c>
      <c r="C20" t="s">
        <v>7</v>
      </c>
      <c r="D20" t="s">
        <v>14</v>
      </c>
      <c r="E20">
        <v>0</v>
      </c>
      <c r="F20">
        <v>15</v>
      </c>
    </row>
    <row r="21" spans="1:6" ht="12.75">
      <c r="A21" t="s">
        <v>55</v>
      </c>
      <c r="B21" t="s">
        <v>56</v>
      </c>
      <c r="C21" t="s">
        <v>7</v>
      </c>
      <c r="D21" t="s">
        <v>14</v>
      </c>
      <c r="E21">
        <v>0</v>
      </c>
      <c r="F21">
        <v>15</v>
      </c>
    </row>
    <row r="22" spans="1:6" ht="12.75">
      <c r="A22" t="s">
        <v>57</v>
      </c>
      <c r="B22" t="s">
        <v>58</v>
      </c>
      <c r="C22" t="s">
        <v>7</v>
      </c>
      <c r="D22" t="s">
        <v>59</v>
      </c>
      <c r="E22">
        <v>0</v>
      </c>
      <c r="F22">
        <v>15</v>
      </c>
    </row>
    <row r="23" spans="1:6" ht="12.75">
      <c r="A23" t="s">
        <v>60</v>
      </c>
      <c r="B23" t="s">
        <v>61</v>
      </c>
      <c r="C23" t="s">
        <v>7</v>
      </c>
      <c r="D23" t="s">
        <v>50</v>
      </c>
      <c r="E23">
        <v>0</v>
      </c>
      <c r="F23">
        <v>15</v>
      </c>
    </row>
    <row r="24" spans="1:6" ht="12.75">
      <c r="A24" t="s">
        <v>62</v>
      </c>
      <c r="B24" t="s">
        <v>63</v>
      </c>
      <c r="C24" t="s">
        <v>7</v>
      </c>
      <c r="D24" t="s">
        <v>50</v>
      </c>
      <c r="E24">
        <v>0</v>
      </c>
      <c r="F24">
        <v>15</v>
      </c>
    </row>
    <row r="25" spans="1:6" ht="12.75">
      <c r="A25" t="s">
        <v>64</v>
      </c>
      <c r="B25" t="s">
        <v>65</v>
      </c>
      <c r="C25" t="s">
        <v>7</v>
      </c>
      <c r="D25" t="s">
        <v>66</v>
      </c>
      <c r="E25">
        <v>0</v>
      </c>
      <c r="F25">
        <v>15</v>
      </c>
    </row>
    <row r="26" spans="1:6" ht="12.75">
      <c r="A26" t="s">
        <v>67</v>
      </c>
      <c r="B26" t="s">
        <v>68</v>
      </c>
      <c r="C26" t="s">
        <v>7</v>
      </c>
      <c r="D26" t="s">
        <v>69</v>
      </c>
      <c r="E26">
        <v>0</v>
      </c>
      <c r="F26">
        <v>15</v>
      </c>
    </row>
    <row r="27" spans="1:6" ht="12.75">
      <c r="A27" t="s">
        <v>70</v>
      </c>
      <c r="B27" t="s">
        <v>71</v>
      </c>
      <c r="C27" t="s">
        <v>7</v>
      </c>
      <c r="D27" t="s">
        <v>69</v>
      </c>
      <c r="E27">
        <v>0</v>
      </c>
      <c r="F27">
        <v>15</v>
      </c>
    </row>
    <row r="28" spans="1:6" ht="12.75">
      <c r="A28" t="s">
        <v>72</v>
      </c>
      <c r="B28" t="s">
        <v>73</v>
      </c>
      <c r="C28" t="s">
        <v>7</v>
      </c>
      <c r="D28" t="s">
        <v>42</v>
      </c>
      <c r="E28">
        <v>0</v>
      </c>
      <c r="F28">
        <v>15</v>
      </c>
    </row>
    <row r="29" spans="1:6" ht="12.75">
      <c r="A29" t="s">
        <v>74</v>
      </c>
      <c r="B29" t="s">
        <v>75</v>
      </c>
      <c r="C29" t="s">
        <v>7</v>
      </c>
      <c r="D29" t="s">
        <v>76</v>
      </c>
      <c r="E29">
        <v>0</v>
      </c>
      <c r="F29">
        <v>15</v>
      </c>
    </row>
    <row r="30" spans="1:6" ht="12.75">
      <c r="A30" t="s">
        <v>77</v>
      </c>
      <c r="B30" t="s">
        <v>78</v>
      </c>
      <c r="C30" t="s">
        <v>7</v>
      </c>
      <c r="D30" t="s">
        <v>79</v>
      </c>
      <c r="E30">
        <v>0</v>
      </c>
      <c r="F30">
        <v>15</v>
      </c>
    </row>
    <row r="31" spans="1:6" ht="12.75">
      <c r="A31" t="s">
        <v>80</v>
      </c>
      <c r="B31" t="s">
        <v>81</v>
      </c>
      <c r="C31" t="s">
        <v>7</v>
      </c>
      <c r="D31" t="s">
        <v>69</v>
      </c>
      <c r="E31">
        <v>0</v>
      </c>
      <c r="F31">
        <v>15</v>
      </c>
    </row>
    <row r="32" spans="1:6" ht="12.75">
      <c r="A32" t="s">
        <v>82</v>
      </c>
      <c r="B32" t="s">
        <v>83</v>
      </c>
      <c r="C32" t="s">
        <v>7</v>
      </c>
      <c r="D32" t="s">
        <v>69</v>
      </c>
      <c r="E32">
        <v>0</v>
      </c>
      <c r="F32">
        <v>15</v>
      </c>
    </row>
    <row r="33" spans="1:6" ht="12.75">
      <c r="A33" t="s">
        <v>84</v>
      </c>
      <c r="B33" t="s">
        <v>85</v>
      </c>
      <c r="C33" t="s">
        <v>7</v>
      </c>
      <c r="D33" t="s">
        <v>69</v>
      </c>
      <c r="E33">
        <v>0</v>
      </c>
      <c r="F33">
        <v>15</v>
      </c>
    </row>
    <row r="34" spans="1:6" ht="12.75">
      <c r="A34" t="s">
        <v>86</v>
      </c>
      <c r="B34" t="s">
        <v>87</v>
      </c>
      <c r="C34" t="s">
        <v>7</v>
      </c>
      <c r="D34" t="s">
        <v>88</v>
      </c>
      <c r="E34">
        <v>0</v>
      </c>
      <c r="F34">
        <v>15</v>
      </c>
    </row>
    <row r="35" spans="1:6" ht="12.75">
      <c r="A35" t="s">
        <v>89</v>
      </c>
      <c r="B35" t="s">
        <v>90</v>
      </c>
      <c r="C35" t="s">
        <v>7</v>
      </c>
      <c r="D35" t="s">
        <v>88</v>
      </c>
      <c r="E35">
        <v>0</v>
      </c>
      <c r="F35">
        <v>15</v>
      </c>
    </row>
    <row r="36" spans="1:6" ht="12.75">
      <c r="A36" t="s">
        <v>91</v>
      </c>
      <c r="B36" t="s">
        <v>92</v>
      </c>
      <c r="C36" t="s">
        <v>7</v>
      </c>
      <c r="D36" t="s">
        <v>76</v>
      </c>
      <c r="E36">
        <v>0</v>
      </c>
      <c r="F36">
        <v>15</v>
      </c>
    </row>
    <row r="37" spans="1:6" ht="12.75">
      <c r="A37" t="s">
        <v>93</v>
      </c>
      <c r="B37" t="s">
        <v>94</v>
      </c>
      <c r="C37" t="s">
        <v>7</v>
      </c>
      <c r="D37" t="s">
        <v>95</v>
      </c>
      <c r="E37">
        <v>0</v>
      </c>
      <c r="F37">
        <v>15</v>
      </c>
    </row>
    <row r="38" spans="1:6" ht="12.75">
      <c r="A38" t="s">
        <v>96</v>
      </c>
      <c r="B38" t="s">
        <v>97</v>
      </c>
      <c r="C38" t="s">
        <v>7</v>
      </c>
      <c r="D38" t="s">
        <v>98</v>
      </c>
      <c r="E38">
        <v>0</v>
      </c>
      <c r="F38">
        <v>15</v>
      </c>
    </row>
    <row r="39" spans="1:6" ht="12.75">
      <c r="A39" t="s">
        <v>99</v>
      </c>
      <c r="B39" t="s">
        <v>100</v>
      </c>
      <c r="C39" t="s">
        <v>7</v>
      </c>
      <c r="D39" t="s">
        <v>76</v>
      </c>
      <c r="E39">
        <v>0</v>
      </c>
      <c r="F39">
        <v>15</v>
      </c>
    </row>
    <row r="40" spans="1:6" ht="12.75">
      <c r="A40" t="s">
        <v>101</v>
      </c>
      <c r="B40" t="s">
        <v>102</v>
      </c>
      <c r="C40" t="s">
        <v>7</v>
      </c>
      <c r="D40" t="s">
        <v>50</v>
      </c>
      <c r="E40">
        <v>0</v>
      </c>
      <c r="F40">
        <v>15</v>
      </c>
    </row>
    <row r="41" spans="1:6" ht="12.75">
      <c r="A41" t="s">
        <v>103</v>
      </c>
      <c r="B41" t="s">
        <v>104</v>
      </c>
      <c r="C41" t="s">
        <v>7</v>
      </c>
      <c r="D41" t="s">
        <v>50</v>
      </c>
      <c r="E41">
        <v>0</v>
      </c>
      <c r="F41">
        <v>15</v>
      </c>
    </row>
    <row r="42" spans="1:6" ht="12.75">
      <c r="A42" t="s">
        <v>105</v>
      </c>
      <c r="B42" t="s">
        <v>106</v>
      </c>
      <c r="C42" t="s">
        <v>7</v>
      </c>
      <c r="D42" t="s">
        <v>50</v>
      </c>
      <c r="E42">
        <v>0</v>
      </c>
      <c r="F42">
        <v>15</v>
      </c>
    </row>
    <row r="43" spans="1:6" ht="12.75">
      <c r="A43" t="s">
        <v>107</v>
      </c>
      <c r="B43" t="s">
        <v>108</v>
      </c>
      <c r="C43" t="s">
        <v>7</v>
      </c>
      <c r="D43" t="s">
        <v>109</v>
      </c>
      <c r="E43">
        <v>0</v>
      </c>
      <c r="F43">
        <v>15</v>
      </c>
    </row>
    <row r="44" spans="1:6" ht="12.75">
      <c r="A44" t="s">
        <v>110</v>
      </c>
      <c r="B44" t="s">
        <v>111</v>
      </c>
      <c r="C44" t="s">
        <v>7</v>
      </c>
      <c r="D44" t="s">
        <v>112</v>
      </c>
      <c r="E44">
        <v>0</v>
      </c>
      <c r="F44">
        <v>15</v>
      </c>
    </row>
    <row r="45" spans="1:6" ht="12.75">
      <c r="A45" t="s">
        <v>113</v>
      </c>
      <c r="B45" t="s">
        <v>114</v>
      </c>
      <c r="C45" t="s">
        <v>7</v>
      </c>
      <c r="D45" t="s">
        <v>115</v>
      </c>
      <c r="E45">
        <v>0</v>
      </c>
      <c r="F45">
        <v>15</v>
      </c>
    </row>
    <row r="46" spans="1:6" ht="12.75">
      <c r="A46" t="s">
        <v>116</v>
      </c>
      <c r="B46" t="s">
        <v>117</v>
      </c>
      <c r="C46" t="s">
        <v>7</v>
      </c>
      <c r="D46" t="s">
        <v>115</v>
      </c>
      <c r="E46">
        <v>0</v>
      </c>
      <c r="F46">
        <v>15</v>
      </c>
    </row>
    <row r="47" spans="1:6" ht="12.75">
      <c r="A47" t="s">
        <v>118</v>
      </c>
      <c r="B47" t="s">
        <v>119</v>
      </c>
      <c r="C47" t="s">
        <v>7</v>
      </c>
      <c r="D47" t="s">
        <v>115</v>
      </c>
      <c r="E47">
        <v>0</v>
      </c>
      <c r="F47">
        <v>15</v>
      </c>
    </row>
    <row r="48" spans="1:6" ht="12.75">
      <c r="A48" t="s">
        <v>120</v>
      </c>
      <c r="B48" t="s">
        <v>121</v>
      </c>
      <c r="C48" t="s">
        <v>7</v>
      </c>
      <c r="D48" t="s">
        <v>122</v>
      </c>
      <c r="E48">
        <v>0</v>
      </c>
      <c r="F48">
        <v>15</v>
      </c>
    </row>
    <row r="49" spans="1:6" ht="12.75">
      <c r="A49" t="s">
        <v>123</v>
      </c>
      <c r="B49" t="s">
        <v>124</v>
      </c>
      <c r="C49" t="s">
        <v>7</v>
      </c>
      <c r="D49" t="s">
        <v>122</v>
      </c>
      <c r="E49">
        <v>0</v>
      </c>
      <c r="F49">
        <v>15</v>
      </c>
    </row>
    <row r="50" spans="1:6" ht="12.75">
      <c r="A50" t="s">
        <v>125</v>
      </c>
      <c r="B50" t="s">
        <v>126</v>
      </c>
      <c r="C50" t="s">
        <v>7</v>
      </c>
      <c r="D50" t="s">
        <v>122</v>
      </c>
      <c r="E50">
        <v>0</v>
      </c>
      <c r="F50">
        <v>15</v>
      </c>
    </row>
    <row r="51" spans="1:6" ht="12.75">
      <c r="A51" t="s">
        <v>127</v>
      </c>
      <c r="B51" t="s">
        <v>128</v>
      </c>
      <c r="C51" t="s">
        <v>7</v>
      </c>
      <c r="D51" t="s">
        <v>59</v>
      </c>
      <c r="E51">
        <v>0</v>
      </c>
      <c r="F51">
        <v>15</v>
      </c>
    </row>
    <row r="52" spans="1:6" ht="12.75">
      <c r="A52" t="s">
        <v>129</v>
      </c>
      <c r="B52" t="s">
        <v>130</v>
      </c>
      <c r="C52" t="s">
        <v>7</v>
      </c>
      <c r="D52" t="s">
        <v>131</v>
      </c>
      <c r="E52">
        <v>0</v>
      </c>
      <c r="F52">
        <v>15</v>
      </c>
    </row>
    <row r="53" spans="1:6" ht="12.75">
      <c r="A53" t="s">
        <v>132</v>
      </c>
      <c r="B53" t="s">
        <v>133</v>
      </c>
      <c r="C53" t="s">
        <v>7</v>
      </c>
      <c r="D53" t="s">
        <v>131</v>
      </c>
      <c r="E53">
        <v>0</v>
      </c>
      <c r="F53">
        <v>15</v>
      </c>
    </row>
    <row r="54" spans="1:6" ht="12.75">
      <c r="A54" t="s">
        <v>134</v>
      </c>
      <c r="B54" t="s">
        <v>135</v>
      </c>
      <c r="C54" t="s">
        <v>7</v>
      </c>
      <c r="D54" t="s">
        <v>136</v>
      </c>
      <c r="E54">
        <v>0</v>
      </c>
      <c r="F54">
        <v>15</v>
      </c>
    </row>
    <row r="55" spans="1:6" ht="12.75">
      <c r="A55" t="s">
        <v>137</v>
      </c>
      <c r="B55" t="s">
        <v>138</v>
      </c>
      <c r="C55" t="s">
        <v>7</v>
      </c>
      <c r="D55" t="s">
        <v>95</v>
      </c>
      <c r="E55">
        <v>0</v>
      </c>
      <c r="F55">
        <v>15</v>
      </c>
    </row>
    <row r="56" spans="1:6" ht="12.75">
      <c r="A56" t="s">
        <v>139</v>
      </c>
      <c r="B56" t="s">
        <v>140</v>
      </c>
      <c r="C56" t="s">
        <v>7</v>
      </c>
      <c r="D56" t="s">
        <v>122</v>
      </c>
      <c r="E56">
        <v>0</v>
      </c>
      <c r="F56">
        <v>15</v>
      </c>
    </row>
    <row r="57" spans="1:6" ht="12.75">
      <c r="A57" t="s">
        <v>141</v>
      </c>
      <c r="B57" t="s">
        <v>142</v>
      </c>
      <c r="C57" t="s">
        <v>7</v>
      </c>
      <c r="D57" t="s">
        <v>45</v>
      </c>
      <c r="E57">
        <v>0</v>
      </c>
      <c r="F57">
        <v>15</v>
      </c>
    </row>
    <row r="58" spans="1:6" ht="12.75">
      <c r="A58" t="s">
        <v>143</v>
      </c>
      <c r="B58" t="s">
        <v>144</v>
      </c>
      <c r="C58" t="s">
        <v>7</v>
      </c>
      <c r="D58" t="s">
        <v>145</v>
      </c>
      <c r="E58">
        <v>0</v>
      </c>
      <c r="F58">
        <v>15</v>
      </c>
    </row>
    <row r="59" spans="1:6" ht="12.75">
      <c r="A59" t="s">
        <v>146</v>
      </c>
      <c r="B59" t="s">
        <v>147</v>
      </c>
      <c r="C59" t="s">
        <v>7</v>
      </c>
      <c r="D59" t="s">
        <v>145</v>
      </c>
      <c r="E59">
        <v>0</v>
      </c>
      <c r="F59">
        <v>15</v>
      </c>
    </row>
    <row r="60" spans="1:6" ht="12.75">
      <c r="A60" t="s">
        <v>148</v>
      </c>
      <c r="B60" t="s">
        <v>149</v>
      </c>
      <c r="C60" t="s">
        <v>7</v>
      </c>
      <c r="D60" t="s">
        <v>150</v>
      </c>
      <c r="E60">
        <v>0</v>
      </c>
      <c r="F60">
        <v>15</v>
      </c>
    </row>
    <row r="61" spans="1:6" ht="12.75">
      <c r="A61" t="s">
        <v>151</v>
      </c>
      <c r="B61" t="s">
        <v>152</v>
      </c>
      <c r="C61" t="s">
        <v>7</v>
      </c>
      <c r="D61" t="s">
        <v>150</v>
      </c>
      <c r="E61">
        <v>0</v>
      </c>
      <c r="F61">
        <v>15</v>
      </c>
    </row>
    <row r="62" spans="1:6" ht="12.75">
      <c r="A62" t="s">
        <v>153</v>
      </c>
      <c r="B62" t="s">
        <v>154</v>
      </c>
      <c r="C62" t="s">
        <v>7</v>
      </c>
      <c r="D62" t="s">
        <v>59</v>
      </c>
      <c r="E62">
        <v>0</v>
      </c>
      <c r="F62">
        <v>15</v>
      </c>
    </row>
    <row r="63" spans="1:6" ht="12.75">
      <c r="A63" t="s">
        <v>155</v>
      </c>
      <c r="B63" t="s">
        <v>156</v>
      </c>
      <c r="C63" t="s">
        <v>7</v>
      </c>
      <c r="D63" t="s">
        <v>157</v>
      </c>
      <c r="E63">
        <v>0</v>
      </c>
      <c r="F63">
        <v>15</v>
      </c>
    </row>
    <row r="64" spans="1:6" ht="12.75">
      <c r="A64" t="s">
        <v>158</v>
      </c>
      <c r="B64" t="s">
        <v>159</v>
      </c>
      <c r="C64" t="s">
        <v>7</v>
      </c>
      <c r="D64" t="s">
        <v>157</v>
      </c>
      <c r="E64">
        <v>0</v>
      </c>
      <c r="F64">
        <v>15</v>
      </c>
    </row>
    <row r="65" spans="1:6" ht="12.75">
      <c r="A65" t="s">
        <v>160</v>
      </c>
      <c r="B65" t="s">
        <v>161</v>
      </c>
      <c r="C65" t="s">
        <v>7</v>
      </c>
      <c r="D65" t="s">
        <v>157</v>
      </c>
      <c r="E65">
        <v>0</v>
      </c>
      <c r="F65">
        <v>15</v>
      </c>
    </row>
    <row r="66" spans="1:6" ht="12.75">
      <c r="A66" t="s">
        <v>162</v>
      </c>
      <c r="B66" t="s">
        <v>163</v>
      </c>
      <c r="C66" t="s">
        <v>7</v>
      </c>
      <c r="D66" t="s">
        <v>164</v>
      </c>
      <c r="E66">
        <v>0</v>
      </c>
      <c r="F66">
        <v>15</v>
      </c>
    </row>
    <row r="67" spans="1:6" ht="12.75">
      <c r="A67" t="s">
        <v>165</v>
      </c>
      <c r="B67" t="s">
        <v>166</v>
      </c>
      <c r="C67" t="s">
        <v>7</v>
      </c>
      <c r="D67" t="s">
        <v>136</v>
      </c>
      <c r="E67">
        <v>0</v>
      </c>
      <c r="F67">
        <v>15</v>
      </c>
    </row>
    <row r="68" spans="1:6" ht="12.75">
      <c r="A68" t="s">
        <v>167</v>
      </c>
      <c r="B68" t="s">
        <v>168</v>
      </c>
      <c r="C68" t="s">
        <v>7</v>
      </c>
      <c r="D68" t="s">
        <v>169</v>
      </c>
      <c r="E68">
        <v>0</v>
      </c>
      <c r="F68">
        <v>15</v>
      </c>
    </row>
    <row r="69" spans="1:6" ht="12.75">
      <c r="A69" t="s">
        <v>170</v>
      </c>
      <c r="B69" t="s">
        <v>171</v>
      </c>
      <c r="C69" t="s">
        <v>7</v>
      </c>
      <c r="D69" t="s">
        <v>169</v>
      </c>
      <c r="E69">
        <v>0</v>
      </c>
      <c r="F69">
        <v>15</v>
      </c>
    </row>
    <row r="70" spans="1:6" ht="12.75">
      <c r="A70" t="s">
        <v>172</v>
      </c>
      <c r="B70" t="s">
        <v>173</v>
      </c>
      <c r="C70" t="s">
        <v>7</v>
      </c>
      <c r="D70" t="s">
        <v>169</v>
      </c>
      <c r="E70">
        <v>0</v>
      </c>
      <c r="F70">
        <v>15</v>
      </c>
    </row>
    <row r="71" spans="1:6" ht="12.75">
      <c r="A71" t="s">
        <v>174</v>
      </c>
      <c r="B71" t="s">
        <v>175</v>
      </c>
      <c r="C71" t="s">
        <v>7</v>
      </c>
      <c r="D71" t="s">
        <v>169</v>
      </c>
      <c r="E71">
        <v>0</v>
      </c>
      <c r="F71">
        <v>15</v>
      </c>
    </row>
    <row r="72" spans="1:6" ht="12.75">
      <c r="A72" t="s">
        <v>176</v>
      </c>
      <c r="B72" t="s">
        <v>177</v>
      </c>
      <c r="C72" t="s">
        <v>7</v>
      </c>
      <c r="D72" t="s">
        <v>169</v>
      </c>
      <c r="E72">
        <v>0</v>
      </c>
      <c r="F72">
        <v>15</v>
      </c>
    </row>
    <row r="73" spans="1:6" ht="12.75">
      <c r="A73" t="s">
        <v>178</v>
      </c>
      <c r="B73" t="s">
        <v>179</v>
      </c>
      <c r="C73" t="s">
        <v>7</v>
      </c>
      <c r="D73" t="s">
        <v>180</v>
      </c>
      <c r="E73">
        <v>0</v>
      </c>
      <c r="F73">
        <v>15</v>
      </c>
    </row>
    <row r="74" spans="1:6" ht="12.75">
      <c r="A74" t="s">
        <v>181</v>
      </c>
      <c r="B74" t="s">
        <v>182</v>
      </c>
      <c r="C74" t="s">
        <v>7</v>
      </c>
      <c r="D74" t="s">
        <v>164</v>
      </c>
      <c r="E74">
        <v>0</v>
      </c>
      <c r="F74">
        <v>15</v>
      </c>
    </row>
    <row r="75" spans="1:6" ht="12.75">
      <c r="A75" t="s">
        <v>183</v>
      </c>
      <c r="B75" t="s">
        <v>184</v>
      </c>
      <c r="C75" t="s">
        <v>7</v>
      </c>
      <c r="D75" t="s">
        <v>69</v>
      </c>
      <c r="E75">
        <v>0</v>
      </c>
      <c r="F75">
        <v>0</v>
      </c>
    </row>
    <row r="76" spans="1:6" ht="12.75">
      <c r="A76" t="s">
        <v>185</v>
      </c>
      <c r="B76" t="s">
        <v>186</v>
      </c>
      <c r="C76" t="s">
        <v>7</v>
      </c>
      <c r="D76" t="s">
        <v>69</v>
      </c>
      <c r="E76">
        <v>0</v>
      </c>
      <c r="F76">
        <v>15</v>
      </c>
    </row>
    <row r="77" spans="1:6" ht="12.75">
      <c r="A77" t="s">
        <v>187</v>
      </c>
      <c r="B77" t="s">
        <v>188</v>
      </c>
      <c r="C77" t="s">
        <v>7</v>
      </c>
      <c r="D77" t="s">
        <v>189</v>
      </c>
      <c r="E77">
        <v>0</v>
      </c>
      <c r="F77">
        <v>15</v>
      </c>
    </row>
    <row r="78" spans="1:6" ht="12.75">
      <c r="A78" t="s">
        <v>190</v>
      </c>
      <c r="B78" t="s">
        <v>191</v>
      </c>
      <c r="C78" t="s">
        <v>7</v>
      </c>
      <c r="D78" t="s">
        <v>164</v>
      </c>
      <c r="E78">
        <v>0</v>
      </c>
      <c r="F78">
        <v>15</v>
      </c>
    </row>
    <row r="79" spans="1:6" ht="12.75">
      <c r="A79" t="s">
        <v>192</v>
      </c>
      <c r="B79" t="s">
        <v>193</v>
      </c>
      <c r="C79" t="s">
        <v>7</v>
      </c>
      <c r="D79" t="s">
        <v>164</v>
      </c>
      <c r="E79">
        <v>0</v>
      </c>
      <c r="F79">
        <v>15</v>
      </c>
    </row>
    <row r="80" spans="1:6" ht="12.75">
      <c r="A80" t="s">
        <v>194</v>
      </c>
      <c r="B80" t="s">
        <v>195</v>
      </c>
      <c r="C80" t="s">
        <v>7</v>
      </c>
      <c r="D80" t="s">
        <v>164</v>
      </c>
      <c r="E80">
        <v>0</v>
      </c>
      <c r="F80">
        <v>15</v>
      </c>
    </row>
    <row r="81" spans="1:6" ht="12.75">
      <c r="A81" t="s">
        <v>196</v>
      </c>
      <c r="B81" t="s">
        <v>197</v>
      </c>
      <c r="C81" t="s">
        <v>7</v>
      </c>
      <c r="D81" t="s">
        <v>164</v>
      </c>
      <c r="E81">
        <v>0</v>
      </c>
      <c r="F81">
        <v>15</v>
      </c>
    </row>
    <row r="82" spans="1:6" ht="12.75">
      <c r="A82" t="s">
        <v>198</v>
      </c>
      <c r="B82" t="s">
        <v>199</v>
      </c>
      <c r="C82" t="s">
        <v>7</v>
      </c>
      <c r="D82" t="s">
        <v>164</v>
      </c>
      <c r="E82">
        <v>0</v>
      </c>
      <c r="F82">
        <v>15</v>
      </c>
    </row>
    <row r="83" spans="1:6" ht="12.75">
      <c r="A83" t="s">
        <v>200</v>
      </c>
      <c r="B83" t="s">
        <v>201</v>
      </c>
      <c r="C83" t="s">
        <v>7</v>
      </c>
      <c r="D83" t="s">
        <v>164</v>
      </c>
      <c r="E83">
        <v>0</v>
      </c>
      <c r="F83">
        <v>15</v>
      </c>
    </row>
    <row r="84" spans="1:6" ht="12.75">
      <c r="A84" t="s">
        <v>202</v>
      </c>
      <c r="B84" t="s">
        <v>203</v>
      </c>
      <c r="C84" t="s">
        <v>7</v>
      </c>
      <c r="D84" t="s">
        <v>204</v>
      </c>
      <c r="E84">
        <v>0</v>
      </c>
      <c r="F84">
        <v>15</v>
      </c>
    </row>
    <row r="85" spans="1:6" ht="12.75">
      <c r="A85" t="s">
        <v>205</v>
      </c>
      <c r="B85" t="s">
        <v>206</v>
      </c>
      <c r="C85" t="s">
        <v>7</v>
      </c>
      <c r="D85" t="s">
        <v>204</v>
      </c>
      <c r="E85">
        <v>0</v>
      </c>
      <c r="F85">
        <v>15</v>
      </c>
    </row>
    <row r="86" spans="1:6" ht="12.75">
      <c r="A86" t="s">
        <v>207</v>
      </c>
      <c r="B86" t="s">
        <v>208</v>
      </c>
      <c r="C86" t="s">
        <v>7</v>
      </c>
      <c r="D86" t="s">
        <v>164</v>
      </c>
      <c r="E86">
        <v>0</v>
      </c>
      <c r="F86">
        <v>15</v>
      </c>
    </row>
    <row r="87" spans="1:6" ht="12.75">
      <c r="A87" t="s">
        <v>209</v>
      </c>
      <c r="B87" t="s">
        <v>210</v>
      </c>
      <c r="C87" t="s">
        <v>7</v>
      </c>
      <c r="D87" t="s">
        <v>164</v>
      </c>
      <c r="E87">
        <v>0</v>
      </c>
      <c r="F87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225</v>
      </c>
      <c r="AH1">
        <v>15333</v>
      </c>
    </row>
    <row r="2" ht="24.75" customHeight="1">
      <c r="B2" s="7" t="s">
        <v>228</v>
      </c>
    </row>
    <row r="3" spans="2:33" ht="19.5" customHeight="1">
      <c r="B3" s="8" t="s">
        <v>229</v>
      </c>
      <c r="AG3" t="s">
        <v>226</v>
      </c>
    </row>
    <row r="4" spans="33:34" ht="12.75">
      <c r="AG4" t="s">
        <v>7</v>
      </c>
      <c r="AH4">
        <v>0</v>
      </c>
    </row>
    <row r="5" spans="2:34" ht="19.5" customHeight="1">
      <c r="B5" s="9" t="s">
        <v>230</v>
      </c>
      <c r="AG5" t="s">
        <v>227</v>
      </c>
      <c r="AH5">
        <v>0</v>
      </c>
    </row>
    <row r="6" ht="17.25" customHeight="1">
      <c r="B6" s="10" t="s">
        <v>231</v>
      </c>
    </row>
    <row r="9" spans="1:25" ht="12" customHeight="1">
      <c r="A9" s="2" t="s">
        <v>211</v>
      </c>
      <c r="B9" s="2" t="s">
        <v>1</v>
      </c>
      <c r="C9" s="2" t="s">
        <v>4</v>
      </c>
      <c r="D9" s="2" t="s">
        <v>2</v>
      </c>
      <c r="E9" s="2" t="s">
        <v>212</v>
      </c>
      <c r="F9" s="2" t="s">
        <v>213</v>
      </c>
      <c r="G9" s="2" t="s">
        <v>211</v>
      </c>
      <c r="H9" s="2" t="s">
        <v>214</v>
      </c>
      <c r="I9" s="2" t="s">
        <v>215</v>
      </c>
      <c r="J9" s="2" t="s">
        <v>216</v>
      </c>
      <c r="K9" s="2" t="s">
        <v>217</v>
      </c>
      <c r="L9" s="2" t="s">
        <v>218</v>
      </c>
      <c r="M9" s="2" t="s">
        <v>219</v>
      </c>
      <c r="N9" s="2" t="s">
        <v>220</v>
      </c>
      <c r="O9" s="2" t="s">
        <v>221</v>
      </c>
      <c r="P9" s="2" t="s">
        <v>222</v>
      </c>
      <c r="Q9" s="2" t="s">
        <v>223</v>
      </c>
      <c r="R9" s="2" t="s">
        <v>224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/>
      <c r="C10">
        <f>IF(B10&lt;&gt;"",VLOOKUP(B10,iscritti_15333!$A$2:$G$87,4,FALSE),"")</f>
      </c>
      <c r="D10">
        <f>IF(B10&lt;&gt;"",VLOOKUP(B10,iscritti_15333!$A$2:$G$87,2,FALSE),"")</f>
      </c>
      <c r="E10">
        <f>IF(B10&lt;&gt;"",VLOOKUP(B10,iscritti_15333!$A$2:$G$87,3,FALSE),"")</f>
      </c>
      <c r="F10">
        <f>IF(E10&lt;&gt;"",VLOOKUP(E10,'15333'!$AG$3:'15333'!$AH$6,2,FALSE),"")</f>
      </c>
      <c r="G10" s="5">
        <f>COUNTA('15333'!$H$10:'15333'!$M$10)</f>
        <v>0</v>
      </c>
      <c r="H10" s="1"/>
      <c r="I10" s="1"/>
      <c r="J10" s="1"/>
      <c r="K10" s="1"/>
      <c r="L10" s="1"/>
      <c r="M10" s="1"/>
      <c r="N10" s="3">
        <f>IF('15333'!$G$10&lt;&gt;0,'15333'!$O$10/'15333'!$G$10,"")</f>
      </c>
      <c r="O10" s="4">
        <f>SUM('15333'!$H$10:'15333'!$M$10)</f>
        <v>0</v>
      </c>
      <c r="P10" s="1"/>
      <c r="Q10" s="1"/>
      <c r="R10" s="6">
        <f>SUM('15333'!$O$10:'15333'!$Q$10)+'15333'!$AF$10</f>
        <v>0</v>
      </c>
      <c r="S10" s="6">
        <f>SUM('15333'!$R$10:'15333'!$R$10)</f>
        <v>0</v>
      </c>
      <c r="T10">
        <v>1</v>
      </c>
      <c r="V10" s="1"/>
      <c r="W10" s="1"/>
      <c r="X10" s="1"/>
      <c r="AF10">
        <f>'15333'!$G$10*IF(E10&lt;&gt;"",'15333'!$F$10,0)</f>
        <v>0</v>
      </c>
    </row>
    <row r="11" spans="1:32" ht="12.75">
      <c r="A11">
        <v>2</v>
      </c>
      <c r="B11" s="1"/>
      <c r="C11">
        <f>IF(B11&lt;&gt;"",VLOOKUP(B11,iscritti_15333!$A$2:$G$87,4,FALSE),"")</f>
      </c>
      <c r="D11">
        <f>IF(B11&lt;&gt;"",VLOOKUP(B11,iscritti_15333!$A$2:$G$87,2,FALSE),"")</f>
      </c>
      <c r="E11">
        <f>IF(B11&lt;&gt;"",VLOOKUP(B11,iscritti_15333!$A$2:$G$87,3,FALSE),"")</f>
      </c>
      <c r="F11">
        <f>IF(E11&lt;&gt;"",VLOOKUP(E11,'15333'!$AG$3:'15333'!$AH$6,2,FALSE),"")</f>
      </c>
      <c r="G11" s="5">
        <f>COUNTA('15333'!$H$11:'15333'!$M$11)</f>
        <v>0</v>
      </c>
      <c r="H11" s="1"/>
      <c r="I11" s="1"/>
      <c r="J11" s="1"/>
      <c r="K11" s="1"/>
      <c r="L11" s="1"/>
      <c r="M11" s="1"/>
      <c r="N11" s="3">
        <f>IF('15333'!$G$11&lt;&gt;0,'15333'!$O$11/'15333'!$G$11,"")</f>
      </c>
      <c r="O11" s="4">
        <f>SUM('15333'!$H$11:'15333'!$M$11)</f>
        <v>0</v>
      </c>
      <c r="P11" s="1"/>
      <c r="Q11" s="1"/>
      <c r="R11" s="6">
        <f>SUM('15333'!$O$11:'15333'!$Q$11)+'15333'!$AF$11</f>
        <v>0</v>
      </c>
      <c r="S11" s="6">
        <f>SUM('15333'!$R$11:'15333'!$R$11)</f>
        <v>0</v>
      </c>
      <c r="T11">
        <v>2</v>
      </c>
      <c r="V11" s="1"/>
      <c r="W11" s="1"/>
      <c r="X11" s="1"/>
      <c r="AF11">
        <f>'15333'!$G$11*IF(E11&lt;&gt;"",'15333'!$F$11,0)</f>
        <v>0</v>
      </c>
    </row>
    <row r="12" spans="1:32" ht="12.75">
      <c r="A12">
        <v>3</v>
      </c>
      <c r="B12" s="1"/>
      <c r="C12">
        <f>IF(B12&lt;&gt;"",VLOOKUP(B12,iscritti_15333!$A$2:$G$87,4,FALSE),"")</f>
      </c>
      <c r="D12">
        <f>IF(B12&lt;&gt;"",VLOOKUP(B12,iscritti_15333!$A$2:$G$87,2,FALSE),"")</f>
      </c>
      <c r="E12">
        <f>IF(B12&lt;&gt;"",VLOOKUP(B12,iscritti_15333!$A$2:$G$87,3,FALSE),"")</f>
      </c>
      <c r="F12">
        <f>IF(E12&lt;&gt;"",VLOOKUP(E12,'15333'!$AG$3:'15333'!$AH$6,2,FALSE),"")</f>
      </c>
      <c r="G12" s="5">
        <f>COUNTA('15333'!$H$12:'15333'!$M$12)</f>
        <v>0</v>
      </c>
      <c r="H12" s="1"/>
      <c r="I12" s="1"/>
      <c r="J12" s="1"/>
      <c r="K12" s="1"/>
      <c r="L12" s="1"/>
      <c r="M12" s="1"/>
      <c r="N12" s="3">
        <f>IF('15333'!$G$12&lt;&gt;0,'15333'!$O$12/'15333'!$G$12,"")</f>
      </c>
      <c r="O12" s="4">
        <f>SUM('15333'!$H$12:'15333'!$M$12)</f>
        <v>0</v>
      </c>
      <c r="P12" s="1"/>
      <c r="Q12" s="1"/>
      <c r="R12" s="6">
        <f>SUM('15333'!$O$12:'15333'!$Q$12)+'15333'!$AF$12</f>
        <v>0</v>
      </c>
      <c r="S12" s="6">
        <f>SUM('15333'!$R$12:'15333'!$R$12)</f>
        <v>0</v>
      </c>
      <c r="T12">
        <v>3</v>
      </c>
      <c r="V12" s="1"/>
      <c r="W12" s="1"/>
      <c r="X12" s="1"/>
      <c r="AF12">
        <f>'15333'!$G$12*IF(E12&lt;&gt;"",'15333'!$F$12,0)</f>
        <v>0</v>
      </c>
    </row>
    <row r="13" spans="1:32" ht="12.75">
      <c r="A13">
        <v>4</v>
      </c>
      <c r="B13" s="1"/>
      <c r="C13">
        <f>IF(B13&lt;&gt;"",VLOOKUP(B13,iscritti_15333!$A$2:$G$87,4,FALSE),"")</f>
      </c>
      <c r="D13">
        <f>IF(B13&lt;&gt;"",VLOOKUP(B13,iscritti_15333!$A$2:$G$87,2,FALSE),"")</f>
      </c>
      <c r="E13">
        <f>IF(B13&lt;&gt;"",VLOOKUP(B13,iscritti_15333!$A$2:$G$87,3,FALSE),"")</f>
      </c>
      <c r="F13">
        <f>IF(E13&lt;&gt;"",VLOOKUP(E13,'15333'!$AG$3:'15333'!$AH$6,2,FALSE),"")</f>
      </c>
      <c r="G13" s="5">
        <f>COUNTA('15333'!$H$13:'15333'!$M$13)</f>
        <v>0</v>
      </c>
      <c r="H13" s="1"/>
      <c r="I13" s="1"/>
      <c r="J13" s="1"/>
      <c r="K13" s="1"/>
      <c r="L13" s="1"/>
      <c r="M13" s="1"/>
      <c r="N13" s="3">
        <f>IF('15333'!$G$13&lt;&gt;0,'15333'!$O$13/'15333'!$G$13,"")</f>
      </c>
      <c r="O13" s="4">
        <f>SUM('15333'!$H$13:'15333'!$M$13)</f>
        <v>0</v>
      </c>
      <c r="P13" s="1"/>
      <c r="Q13" s="1"/>
      <c r="R13" s="6">
        <f>SUM('15333'!$O$13:'15333'!$Q$13)+'15333'!$AF$13</f>
        <v>0</v>
      </c>
      <c r="S13" s="6">
        <f>SUM('15333'!$R$13:'15333'!$R$13)</f>
        <v>0</v>
      </c>
      <c r="T13">
        <v>4</v>
      </c>
      <c r="V13" s="1"/>
      <c r="W13" s="1"/>
      <c r="X13" s="1"/>
      <c r="AF13">
        <f>'15333'!$G$13*IF(E13&lt;&gt;"",'15333'!$F$13,0)</f>
        <v>0</v>
      </c>
    </row>
    <row r="14" spans="1:32" ht="12.75">
      <c r="A14">
        <v>5</v>
      </c>
      <c r="B14" s="1"/>
      <c r="C14">
        <f>IF(B14&lt;&gt;"",VLOOKUP(B14,iscritti_15333!$A$2:$G$87,4,FALSE),"")</f>
      </c>
      <c r="D14">
        <f>IF(B14&lt;&gt;"",VLOOKUP(B14,iscritti_15333!$A$2:$G$87,2,FALSE),"")</f>
      </c>
      <c r="E14">
        <f>IF(B14&lt;&gt;"",VLOOKUP(B14,iscritti_15333!$A$2:$G$87,3,FALSE),"")</f>
      </c>
      <c r="F14">
        <f>IF(E14&lt;&gt;"",VLOOKUP(E14,'15333'!$AG$3:'15333'!$AH$6,2,FALSE),"")</f>
      </c>
      <c r="G14" s="5">
        <f>COUNTA('15333'!$H$14:'15333'!$M$14)</f>
        <v>0</v>
      </c>
      <c r="H14" s="1"/>
      <c r="I14" s="1"/>
      <c r="J14" s="1"/>
      <c r="K14" s="1"/>
      <c r="L14" s="1"/>
      <c r="M14" s="1"/>
      <c r="N14" s="3">
        <f>IF('15333'!$G$14&lt;&gt;0,'15333'!$O$14/'15333'!$G$14,"")</f>
      </c>
      <c r="O14" s="4">
        <f>SUM('15333'!$H$14:'15333'!$M$14)</f>
        <v>0</v>
      </c>
      <c r="P14" s="1"/>
      <c r="Q14" s="1"/>
      <c r="R14" s="6">
        <f>SUM('15333'!$O$14:'15333'!$Q$14)+'15333'!$AF$14</f>
        <v>0</v>
      </c>
      <c r="S14" s="6">
        <f>SUM('15333'!$R$14:'15333'!$R$14)</f>
        <v>0</v>
      </c>
      <c r="T14">
        <v>5</v>
      </c>
      <c r="V14" s="1"/>
      <c r="W14" s="1"/>
      <c r="X14" s="1"/>
      <c r="AF14">
        <f>'15333'!$G$14*IF(E14&lt;&gt;"",'15333'!$F$14,0)</f>
        <v>0</v>
      </c>
    </row>
    <row r="15" spans="1:32" ht="12.75">
      <c r="A15">
        <v>6</v>
      </c>
      <c r="B15" s="1"/>
      <c r="C15">
        <f>IF(B15&lt;&gt;"",VLOOKUP(B15,iscritti_15333!$A$2:$G$87,4,FALSE),"")</f>
      </c>
      <c r="D15">
        <f>IF(B15&lt;&gt;"",VLOOKUP(B15,iscritti_15333!$A$2:$G$87,2,FALSE),"")</f>
      </c>
      <c r="E15">
        <f>IF(B15&lt;&gt;"",VLOOKUP(B15,iscritti_15333!$A$2:$G$87,3,FALSE),"")</f>
      </c>
      <c r="F15">
        <f>IF(E15&lt;&gt;"",VLOOKUP(E15,'15333'!$AG$3:'15333'!$AH$6,2,FALSE),"")</f>
      </c>
      <c r="G15" s="5">
        <f>COUNTA('15333'!$H$15:'15333'!$M$15)</f>
        <v>0</v>
      </c>
      <c r="H15" s="1"/>
      <c r="I15" s="1"/>
      <c r="J15" s="1"/>
      <c r="K15" s="1"/>
      <c r="L15" s="1"/>
      <c r="M15" s="1"/>
      <c r="N15" s="3">
        <f>IF('15333'!$G$15&lt;&gt;0,'15333'!$O$15/'15333'!$G$15,"")</f>
      </c>
      <c r="O15" s="4">
        <f>SUM('15333'!$H$15:'15333'!$M$15)</f>
        <v>0</v>
      </c>
      <c r="P15" s="1"/>
      <c r="Q15" s="1"/>
      <c r="R15" s="6">
        <f>SUM('15333'!$O$15:'15333'!$Q$15)+'15333'!$AF$15</f>
        <v>0</v>
      </c>
      <c r="S15" s="6">
        <f>SUM('15333'!$R$15:'15333'!$R$15)</f>
        <v>0</v>
      </c>
      <c r="T15">
        <v>6</v>
      </c>
      <c r="V15" s="1"/>
      <c r="W15" s="1"/>
      <c r="X15" s="1"/>
      <c r="AF15">
        <f>'15333'!$G$15*IF(E15&lt;&gt;"",'15333'!$F$15,0)</f>
        <v>0</v>
      </c>
    </row>
    <row r="16" spans="1:32" ht="12.75">
      <c r="A16">
        <v>7</v>
      </c>
      <c r="B16" s="1"/>
      <c r="C16">
        <f>IF(B16&lt;&gt;"",VLOOKUP(B16,iscritti_15333!$A$2:$G$87,4,FALSE),"")</f>
      </c>
      <c r="D16">
        <f>IF(B16&lt;&gt;"",VLOOKUP(B16,iscritti_15333!$A$2:$G$87,2,FALSE),"")</f>
      </c>
      <c r="E16">
        <f>IF(B16&lt;&gt;"",VLOOKUP(B16,iscritti_15333!$A$2:$G$87,3,FALSE),"")</f>
      </c>
      <c r="F16">
        <f>IF(E16&lt;&gt;"",VLOOKUP(E16,'15333'!$AG$3:'15333'!$AH$6,2,FALSE),"")</f>
      </c>
      <c r="G16" s="5">
        <f>COUNTA('15333'!$H$16:'15333'!$M$16)</f>
        <v>0</v>
      </c>
      <c r="H16" s="1"/>
      <c r="I16" s="1"/>
      <c r="J16" s="1"/>
      <c r="K16" s="1"/>
      <c r="L16" s="1"/>
      <c r="M16" s="1"/>
      <c r="N16" s="3">
        <f>IF('15333'!$G$16&lt;&gt;0,'15333'!$O$16/'15333'!$G$16,"")</f>
      </c>
      <c r="O16" s="4">
        <f>SUM('15333'!$H$16:'15333'!$M$16)</f>
        <v>0</v>
      </c>
      <c r="P16" s="1"/>
      <c r="Q16" s="1"/>
      <c r="R16" s="6">
        <f>SUM('15333'!$O$16:'15333'!$Q$16)+'15333'!$AF$16</f>
        <v>0</v>
      </c>
      <c r="S16" s="6">
        <f>SUM('15333'!$R$16:'15333'!$R$16)</f>
        <v>0</v>
      </c>
      <c r="T16">
        <v>7</v>
      </c>
      <c r="V16" s="1"/>
      <c r="W16" s="1"/>
      <c r="X16" s="1"/>
      <c r="AF16">
        <f>'15333'!$G$16*IF(E16&lt;&gt;"",'15333'!$F$16,0)</f>
        <v>0</v>
      </c>
    </row>
    <row r="17" spans="1:32" ht="12.75">
      <c r="A17">
        <v>8</v>
      </c>
      <c r="B17" s="1"/>
      <c r="C17">
        <f>IF(B17&lt;&gt;"",VLOOKUP(B17,iscritti_15333!$A$2:$G$87,4,FALSE),"")</f>
      </c>
      <c r="D17">
        <f>IF(B17&lt;&gt;"",VLOOKUP(B17,iscritti_15333!$A$2:$G$87,2,FALSE),"")</f>
      </c>
      <c r="E17">
        <f>IF(B17&lt;&gt;"",VLOOKUP(B17,iscritti_15333!$A$2:$G$87,3,FALSE),"")</f>
      </c>
      <c r="F17">
        <f>IF(E17&lt;&gt;"",VLOOKUP(E17,'15333'!$AG$3:'15333'!$AH$6,2,FALSE),"")</f>
      </c>
      <c r="G17" s="5">
        <f>COUNTA('15333'!$H$17:'15333'!$M$17)</f>
        <v>0</v>
      </c>
      <c r="H17" s="1"/>
      <c r="I17" s="1"/>
      <c r="J17" s="1"/>
      <c r="K17" s="1"/>
      <c r="L17" s="1"/>
      <c r="M17" s="1"/>
      <c r="N17" s="3">
        <f>IF('15333'!$G$17&lt;&gt;0,'15333'!$O$17/'15333'!$G$17,"")</f>
      </c>
      <c r="O17" s="4">
        <f>SUM('15333'!$H$17:'15333'!$M$17)</f>
        <v>0</v>
      </c>
      <c r="P17" s="1"/>
      <c r="Q17" s="1"/>
      <c r="R17" s="6">
        <f>SUM('15333'!$O$17:'15333'!$Q$17)+'15333'!$AF$17</f>
        <v>0</v>
      </c>
      <c r="S17" s="6">
        <f>SUM('15333'!$R$17:'15333'!$R$17)</f>
        <v>0</v>
      </c>
      <c r="T17">
        <v>8</v>
      </c>
      <c r="V17" s="1"/>
      <c r="W17" s="1"/>
      <c r="X17" s="1"/>
      <c r="AF17">
        <f>'15333'!$G$17*IF(E17&lt;&gt;"",'15333'!$F$17,0)</f>
        <v>0</v>
      </c>
    </row>
    <row r="18" spans="1:32" ht="12.75">
      <c r="A18">
        <v>9</v>
      </c>
      <c r="B18" s="1"/>
      <c r="C18">
        <f>IF(B18&lt;&gt;"",VLOOKUP(B18,iscritti_15333!$A$2:$G$87,4,FALSE),"")</f>
      </c>
      <c r="D18">
        <f>IF(B18&lt;&gt;"",VLOOKUP(B18,iscritti_15333!$A$2:$G$87,2,FALSE),"")</f>
      </c>
      <c r="E18">
        <f>IF(B18&lt;&gt;"",VLOOKUP(B18,iscritti_15333!$A$2:$G$87,3,FALSE),"")</f>
      </c>
      <c r="F18">
        <f>IF(E18&lt;&gt;"",VLOOKUP(E18,'15333'!$AG$3:'15333'!$AH$6,2,FALSE),"")</f>
      </c>
      <c r="G18" s="5">
        <f>COUNTA('15333'!$H$18:'15333'!$M$18)</f>
        <v>0</v>
      </c>
      <c r="H18" s="1"/>
      <c r="I18" s="1"/>
      <c r="J18" s="1"/>
      <c r="K18" s="1"/>
      <c r="L18" s="1"/>
      <c r="M18" s="1"/>
      <c r="N18" s="3">
        <f>IF('15333'!$G$18&lt;&gt;0,'15333'!$O$18/'15333'!$G$18,"")</f>
      </c>
      <c r="O18" s="4">
        <f>SUM('15333'!$H$18:'15333'!$M$18)</f>
        <v>0</v>
      </c>
      <c r="P18" s="1"/>
      <c r="Q18" s="1"/>
      <c r="R18" s="6">
        <f>SUM('15333'!$O$18:'15333'!$Q$18)+'15333'!$AF$18</f>
        <v>0</v>
      </c>
      <c r="S18" s="6">
        <f>SUM('15333'!$R$18:'15333'!$R$18)</f>
        <v>0</v>
      </c>
      <c r="T18">
        <v>9</v>
      </c>
      <c r="V18" s="1"/>
      <c r="W18" s="1"/>
      <c r="X18" s="1"/>
      <c r="AF18">
        <f>'15333'!$G$18*IF(E18&lt;&gt;"",'15333'!$F$18,0)</f>
        <v>0</v>
      </c>
    </row>
    <row r="19" spans="1:32" ht="12.75">
      <c r="A19">
        <v>10</v>
      </c>
      <c r="B19" s="1"/>
      <c r="C19">
        <f>IF(B19&lt;&gt;"",VLOOKUP(B19,iscritti_15333!$A$2:$G$87,4,FALSE),"")</f>
      </c>
      <c r="D19">
        <f>IF(B19&lt;&gt;"",VLOOKUP(B19,iscritti_15333!$A$2:$G$87,2,FALSE),"")</f>
      </c>
      <c r="E19">
        <f>IF(B19&lt;&gt;"",VLOOKUP(B19,iscritti_15333!$A$2:$G$87,3,FALSE),"")</f>
      </c>
      <c r="F19">
        <f>IF(E19&lt;&gt;"",VLOOKUP(E19,'15333'!$AG$3:'15333'!$AH$6,2,FALSE),"")</f>
      </c>
      <c r="G19" s="5">
        <f>COUNTA('15333'!$H$19:'15333'!$M$19)</f>
        <v>0</v>
      </c>
      <c r="H19" s="1"/>
      <c r="I19" s="1"/>
      <c r="J19" s="1"/>
      <c r="K19" s="1"/>
      <c r="L19" s="1"/>
      <c r="M19" s="1"/>
      <c r="N19" s="3">
        <f>IF('15333'!$G$19&lt;&gt;0,'15333'!$O$19/'15333'!$G$19,"")</f>
      </c>
      <c r="O19" s="4">
        <f>SUM('15333'!$H$19:'15333'!$M$19)</f>
        <v>0</v>
      </c>
      <c r="P19" s="1"/>
      <c r="Q19" s="1"/>
      <c r="R19" s="6">
        <f>SUM('15333'!$O$19:'15333'!$Q$19)+'15333'!$AF$19</f>
        <v>0</v>
      </c>
      <c r="S19" s="6">
        <f>SUM('15333'!$R$19:'15333'!$R$19)</f>
        <v>0</v>
      </c>
      <c r="T19">
        <v>10</v>
      </c>
      <c r="V19" s="1"/>
      <c r="W19" s="1"/>
      <c r="X19" s="1"/>
      <c r="AF19">
        <f>'15333'!$G$19*IF(E19&lt;&gt;"",'15333'!$F$19,0)</f>
        <v>0</v>
      </c>
    </row>
    <row r="20" spans="1:32" ht="12.75">
      <c r="A20">
        <v>11</v>
      </c>
      <c r="B20" s="1"/>
      <c r="C20">
        <f>IF(B20&lt;&gt;"",VLOOKUP(B20,iscritti_15333!$A$2:$G$87,4,FALSE),"")</f>
      </c>
      <c r="D20">
        <f>IF(B20&lt;&gt;"",VLOOKUP(B20,iscritti_15333!$A$2:$G$87,2,FALSE),"")</f>
      </c>
      <c r="E20">
        <f>IF(B20&lt;&gt;"",VLOOKUP(B20,iscritti_15333!$A$2:$G$87,3,FALSE),"")</f>
      </c>
      <c r="F20">
        <f>IF(E20&lt;&gt;"",VLOOKUP(E20,'15333'!$AG$3:'15333'!$AH$6,2,FALSE),"")</f>
      </c>
      <c r="G20" s="5">
        <f>COUNTA('15333'!$H$20:'15333'!$M$20)</f>
        <v>0</v>
      </c>
      <c r="H20" s="1"/>
      <c r="I20" s="1"/>
      <c r="J20" s="1"/>
      <c r="K20" s="1"/>
      <c r="L20" s="1"/>
      <c r="M20" s="1"/>
      <c r="N20" s="3">
        <f>IF('15333'!$G$20&lt;&gt;0,'15333'!$O$20/'15333'!$G$20,"")</f>
      </c>
      <c r="O20" s="4">
        <f>SUM('15333'!$H$20:'15333'!$M$20)</f>
        <v>0</v>
      </c>
      <c r="P20" s="1"/>
      <c r="Q20" s="1"/>
      <c r="R20" s="6">
        <f>SUM('15333'!$O$20:'15333'!$Q$20)+'15333'!$AF$20</f>
        <v>0</v>
      </c>
      <c r="S20" s="6">
        <f>SUM('15333'!$R$20:'15333'!$R$20)</f>
        <v>0</v>
      </c>
      <c r="T20">
        <v>11</v>
      </c>
      <c r="V20" s="1"/>
      <c r="W20" s="1"/>
      <c r="X20" s="1"/>
      <c r="AF20">
        <f>'15333'!$G$20*IF(E20&lt;&gt;"",'15333'!$F$20,0)</f>
        <v>0</v>
      </c>
    </row>
    <row r="21" spans="1:32" ht="12.75">
      <c r="A21">
        <v>12</v>
      </c>
      <c r="B21" s="1"/>
      <c r="C21">
        <f>IF(B21&lt;&gt;"",VLOOKUP(B21,iscritti_15333!$A$2:$G$87,4,FALSE),"")</f>
      </c>
      <c r="D21">
        <f>IF(B21&lt;&gt;"",VLOOKUP(B21,iscritti_15333!$A$2:$G$87,2,FALSE),"")</f>
      </c>
      <c r="E21">
        <f>IF(B21&lt;&gt;"",VLOOKUP(B21,iscritti_15333!$A$2:$G$87,3,FALSE),"")</f>
      </c>
      <c r="F21">
        <f>IF(E21&lt;&gt;"",VLOOKUP(E21,'15333'!$AG$3:'15333'!$AH$6,2,FALSE),"")</f>
      </c>
      <c r="G21" s="5">
        <f>COUNTA('15333'!$H$21:'15333'!$M$21)</f>
        <v>0</v>
      </c>
      <c r="H21" s="1"/>
      <c r="I21" s="1"/>
      <c r="J21" s="1"/>
      <c r="K21" s="1"/>
      <c r="L21" s="1"/>
      <c r="M21" s="1"/>
      <c r="N21" s="3">
        <f>IF('15333'!$G$21&lt;&gt;0,'15333'!$O$21/'15333'!$G$21,"")</f>
      </c>
      <c r="O21" s="4">
        <f>SUM('15333'!$H$21:'15333'!$M$21)</f>
        <v>0</v>
      </c>
      <c r="P21" s="1"/>
      <c r="Q21" s="1"/>
      <c r="R21" s="6">
        <f>SUM('15333'!$O$21:'15333'!$Q$21)+'15333'!$AF$21</f>
        <v>0</v>
      </c>
      <c r="S21" s="6">
        <f>SUM('15333'!$R$21:'15333'!$R$21)</f>
        <v>0</v>
      </c>
      <c r="T21">
        <v>12</v>
      </c>
      <c r="V21" s="1"/>
      <c r="W21" s="1"/>
      <c r="X21" s="1"/>
      <c r="AF21">
        <f>'15333'!$G$21*IF(E21&lt;&gt;"",'15333'!$F$21,0)</f>
        <v>0</v>
      </c>
    </row>
    <row r="22" spans="1:32" ht="12.75">
      <c r="A22">
        <v>13</v>
      </c>
      <c r="B22" s="1"/>
      <c r="C22">
        <f>IF(B22&lt;&gt;"",VLOOKUP(B22,iscritti_15333!$A$2:$G$87,4,FALSE),"")</f>
      </c>
      <c r="D22">
        <f>IF(B22&lt;&gt;"",VLOOKUP(B22,iscritti_15333!$A$2:$G$87,2,FALSE),"")</f>
      </c>
      <c r="E22">
        <f>IF(B22&lt;&gt;"",VLOOKUP(B22,iscritti_15333!$A$2:$G$87,3,FALSE),"")</f>
      </c>
      <c r="F22">
        <f>IF(E22&lt;&gt;"",VLOOKUP(E22,'15333'!$AG$3:'15333'!$AH$6,2,FALSE),"")</f>
      </c>
      <c r="G22" s="5">
        <f>COUNTA('15333'!$H$22:'15333'!$M$22)</f>
        <v>0</v>
      </c>
      <c r="H22" s="1"/>
      <c r="I22" s="1"/>
      <c r="J22" s="1"/>
      <c r="K22" s="1"/>
      <c r="L22" s="1"/>
      <c r="M22" s="1"/>
      <c r="N22" s="3">
        <f>IF('15333'!$G$22&lt;&gt;0,'15333'!$O$22/'15333'!$G$22,"")</f>
      </c>
      <c r="O22" s="4">
        <f>SUM('15333'!$H$22:'15333'!$M$22)</f>
        <v>0</v>
      </c>
      <c r="P22" s="1"/>
      <c r="Q22" s="1"/>
      <c r="R22" s="6">
        <f>SUM('15333'!$O$22:'15333'!$Q$22)+'15333'!$AF$22</f>
        <v>0</v>
      </c>
      <c r="S22" s="6">
        <f>SUM('15333'!$R$22:'15333'!$R$22)</f>
        <v>0</v>
      </c>
      <c r="T22">
        <v>13</v>
      </c>
      <c r="V22" s="1"/>
      <c r="W22" s="1"/>
      <c r="X22" s="1"/>
      <c r="AF22">
        <f>'15333'!$G$22*IF(E22&lt;&gt;"",'15333'!$F$22,0)</f>
        <v>0</v>
      </c>
    </row>
    <row r="23" spans="1:32" ht="12.75">
      <c r="A23">
        <v>14</v>
      </c>
      <c r="B23" s="1"/>
      <c r="C23">
        <f>IF(B23&lt;&gt;"",VLOOKUP(B23,iscritti_15333!$A$2:$G$87,4,FALSE),"")</f>
      </c>
      <c r="D23">
        <f>IF(B23&lt;&gt;"",VLOOKUP(B23,iscritti_15333!$A$2:$G$87,2,FALSE),"")</f>
      </c>
      <c r="E23">
        <f>IF(B23&lt;&gt;"",VLOOKUP(B23,iscritti_15333!$A$2:$G$87,3,FALSE),"")</f>
      </c>
      <c r="F23">
        <f>IF(E23&lt;&gt;"",VLOOKUP(E23,'15333'!$AG$3:'15333'!$AH$6,2,FALSE),"")</f>
      </c>
      <c r="G23" s="5">
        <f>COUNTA('15333'!$H$23:'15333'!$M$23)</f>
        <v>0</v>
      </c>
      <c r="H23" s="1"/>
      <c r="I23" s="1"/>
      <c r="J23" s="1"/>
      <c r="K23" s="1"/>
      <c r="L23" s="1"/>
      <c r="M23" s="1"/>
      <c r="N23" s="3">
        <f>IF('15333'!$G$23&lt;&gt;0,'15333'!$O$23/'15333'!$G$23,"")</f>
      </c>
      <c r="O23" s="4">
        <f>SUM('15333'!$H$23:'15333'!$M$23)</f>
        <v>0</v>
      </c>
      <c r="P23" s="1"/>
      <c r="Q23" s="1"/>
      <c r="R23" s="6">
        <f>SUM('15333'!$O$23:'15333'!$Q$23)+'15333'!$AF$23</f>
        <v>0</v>
      </c>
      <c r="S23" s="6">
        <f>SUM('15333'!$R$23:'15333'!$R$23)</f>
        <v>0</v>
      </c>
      <c r="T23">
        <v>14</v>
      </c>
      <c r="V23" s="1"/>
      <c r="W23" s="1"/>
      <c r="X23" s="1"/>
      <c r="AF23">
        <f>'15333'!$G$23*IF(E23&lt;&gt;"",'15333'!$F$23,0)</f>
        <v>0</v>
      </c>
    </row>
    <row r="24" spans="1:32" ht="12.75">
      <c r="A24">
        <v>15</v>
      </c>
      <c r="B24" s="1"/>
      <c r="C24">
        <f>IF(B24&lt;&gt;"",VLOOKUP(B24,iscritti_15333!$A$2:$G$87,4,FALSE),"")</f>
      </c>
      <c r="D24">
        <f>IF(B24&lt;&gt;"",VLOOKUP(B24,iscritti_15333!$A$2:$G$87,2,FALSE),"")</f>
      </c>
      <c r="E24">
        <f>IF(B24&lt;&gt;"",VLOOKUP(B24,iscritti_15333!$A$2:$G$87,3,FALSE),"")</f>
      </c>
      <c r="F24">
        <f>IF(E24&lt;&gt;"",VLOOKUP(E24,'15333'!$AG$3:'15333'!$AH$6,2,FALSE),"")</f>
      </c>
      <c r="G24" s="5">
        <f>COUNTA('15333'!$H$24:'15333'!$M$24)</f>
        <v>0</v>
      </c>
      <c r="H24" s="1"/>
      <c r="I24" s="1"/>
      <c r="J24" s="1"/>
      <c r="K24" s="1"/>
      <c r="L24" s="1"/>
      <c r="M24" s="1"/>
      <c r="N24" s="3">
        <f>IF('15333'!$G$24&lt;&gt;0,'15333'!$O$24/'15333'!$G$24,"")</f>
      </c>
      <c r="O24" s="4">
        <f>SUM('15333'!$H$24:'15333'!$M$24)</f>
        <v>0</v>
      </c>
      <c r="P24" s="1"/>
      <c r="Q24" s="1"/>
      <c r="R24" s="6">
        <f>SUM('15333'!$O$24:'15333'!$Q$24)+'15333'!$AF$24</f>
        <v>0</v>
      </c>
      <c r="S24" s="6">
        <f>SUM('15333'!$R$24:'15333'!$R$24)</f>
        <v>0</v>
      </c>
      <c r="T24">
        <v>15</v>
      </c>
      <c r="V24" s="1"/>
      <c r="W24" s="1"/>
      <c r="X24" s="1"/>
      <c r="AF24">
        <f>'15333'!$G$24*IF(E24&lt;&gt;"",'15333'!$F$24,0)</f>
        <v>0</v>
      </c>
    </row>
    <row r="25" spans="1:32" ht="12.75">
      <c r="A25">
        <v>16</v>
      </c>
      <c r="B25" s="1"/>
      <c r="C25">
        <f>IF(B25&lt;&gt;"",VLOOKUP(B25,iscritti_15333!$A$2:$G$87,4,FALSE),"")</f>
      </c>
      <c r="D25">
        <f>IF(B25&lt;&gt;"",VLOOKUP(B25,iscritti_15333!$A$2:$G$87,2,FALSE),"")</f>
      </c>
      <c r="E25">
        <f>IF(B25&lt;&gt;"",VLOOKUP(B25,iscritti_15333!$A$2:$G$87,3,FALSE),"")</f>
      </c>
      <c r="F25">
        <f>IF(E25&lt;&gt;"",VLOOKUP(E25,'15333'!$AG$3:'15333'!$AH$6,2,FALSE),"")</f>
      </c>
      <c r="G25" s="5">
        <f>COUNTA('15333'!$H$25:'15333'!$M$25)</f>
        <v>0</v>
      </c>
      <c r="H25" s="1"/>
      <c r="I25" s="1"/>
      <c r="J25" s="1"/>
      <c r="K25" s="1"/>
      <c r="L25" s="1"/>
      <c r="M25" s="1"/>
      <c r="N25" s="3">
        <f>IF('15333'!$G$25&lt;&gt;0,'15333'!$O$25/'15333'!$G$25,"")</f>
      </c>
      <c r="O25" s="4">
        <f>SUM('15333'!$H$25:'15333'!$M$25)</f>
        <v>0</v>
      </c>
      <c r="P25" s="1"/>
      <c r="Q25" s="1"/>
      <c r="R25" s="6">
        <f>SUM('15333'!$O$25:'15333'!$Q$25)+'15333'!$AF$25</f>
        <v>0</v>
      </c>
      <c r="S25" s="6">
        <f>SUM('15333'!$R$25:'15333'!$R$25)</f>
        <v>0</v>
      </c>
      <c r="T25">
        <v>16</v>
      </c>
      <c r="V25" s="1"/>
      <c r="W25" s="1"/>
      <c r="X25" s="1"/>
      <c r="AF25">
        <f>'15333'!$G$25*IF(E25&lt;&gt;"",'15333'!$F$25,0)</f>
        <v>0</v>
      </c>
    </row>
    <row r="26" spans="1:32" ht="12.75">
      <c r="A26">
        <v>17</v>
      </c>
      <c r="B26" s="1"/>
      <c r="C26">
        <f>IF(B26&lt;&gt;"",VLOOKUP(B26,iscritti_15333!$A$2:$G$87,4,FALSE),"")</f>
      </c>
      <c r="D26">
        <f>IF(B26&lt;&gt;"",VLOOKUP(B26,iscritti_15333!$A$2:$G$87,2,FALSE),"")</f>
      </c>
      <c r="E26">
        <f>IF(B26&lt;&gt;"",VLOOKUP(B26,iscritti_15333!$A$2:$G$87,3,FALSE),"")</f>
      </c>
      <c r="F26">
        <f>IF(E26&lt;&gt;"",VLOOKUP(E26,'15333'!$AG$3:'15333'!$AH$6,2,FALSE),"")</f>
      </c>
      <c r="G26" s="5">
        <f>COUNTA('15333'!$H$26:'15333'!$M$26)</f>
        <v>0</v>
      </c>
      <c r="H26" s="1"/>
      <c r="I26" s="1"/>
      <c r="J26" s="1"/>
      <c r="K26" s="1"/>
      <c r="L26" s="1"/>
      <c r="M26" s="1"/>
      <c r="N26" s="3">
        <f>IF('15333'!$G$26&lt;&gt;0,'15333'!$O$26/'15333'!$G$26,"")</f>
      </c>
      <c r="O26" s="4">
        <f>SUM('15333'!$H$26:'15333'!$M$26)</f>
        <v>0</v>
      </c>
      <c r="P26" s="1"/>
      <c r="Q26" s="1"/>
      <c r="R26" s="6">
        <f>SUM('15333'!$O$26:'15333'!$Q$26)+'15333'!$AF$26</f>
        <v>0</v>
      </c>
      <c r="S26" s="6">
        <f>SUM('15333'!$R$26:'15333'!$R$26)</f>
        <v>0</v>
      </c>
      <c r="T26">
        <v>17</v>
      </c>
      <c r="V26" s="1"/>
      <c r="W26" s="1"/>
      <c r="X26" s="1"/>
      <c r="AF26">
        <f>'15333'!$G$26*IF(E26&lt;&gt;"",'15333'!$F$26,0)</f>
        <v>0</v>
      </c>
    </row>
    <row r="27" spans="1:32" ht="12.75">
      <c r="A27">
        <v>18</v>
      </c>
      <c r="B27" s="1"/>
      <c r="C27">
        <f>IF(B27&lt;&gt;"",VLOOKUP(B27,iscritti_15333!$A$2:$G$87,4,FALSE),"")</f>
      </c>
      <c r="D27">
        <f>IF(B27&lt;&gt;"",VLOOKUP(B27,iscritti_15333!$A$2:$G$87,2,FALSE),"")</f>
      </c>
      <c r="E27">
        <f>IF(B27&lt;&gt;"",VLOOKUP(B27,iscritti_15333!$A$2:$G$87,3,FALSE),"")</f>
      </c>
      <c r="F27">
        <f>IF(E27&lt;&gt;"",VLOOKUP(E27,'15333'!$AG$3:'15333'!$AH$6,2,FALSE),"")</f>
      </c>
      <c r="G27" s="5">
        <f>COUNTA('15333'!$H$27:'15333'!$M$27)</f>
        <v>0</v>
      </c>
      <c r="H27" s="1"/>
      <c r="I27" s="1"/>
      <c r="J27" s="1"/>
      <c r="K27" s="1"/>
      <c r="L27" s="1"/>
      <c r="M27" s="1"/>
      <c r="N27" s="3">
        <f>IF('15333'!$G$27&lt;&gt;0,'15333'!$O$27/'15333'!$G$27,"")</f>
      </c>
      <c r="O27" s="4">
        <f>SUM('15333'!$H$27:'15333'!$M$27)</f>
        <v>0</v>
      </c>
      <c r="P27" s="1"/>
      <c r="Q27" s="1"/>
      <c r="R27" s="6">
        <f>SUM('15333'!$O$27:'15333'!$Q$27)+'15333'!$AF$27</f>
        <v>0</v>
      </c>
      <c r="S27" s="6">
        <f>SUM('15333'!$R$27:'15333'!$R$27)</f>
        <v>0</v>
      </c>
      <c r="T27">
        <v>18</v>
      </c>
      <c r="V27" s="1"/>
      <c r="W27" s="1"/>
      <c r="X27" s="1"/>
      <c r="AF27">
        <f>'15333'!$G$27*IF(E27&lt;&gt;"",'15333'!$F$27,0)</f>
        <v>0</v>
      </c>
    </row>
    <row r="28" spans="1:32" ht="12.75">
      <c r="A28">
        <v>19</v>
      </c>
      <c r="B28" s="1"/>
      <c r="C28">
        <f>IF(B28&lt;&gt;"",VLOOKUP(B28,iscritti_15333!$A$2:$G$87,4,FALSE),"")</f>
      </c>
      <c r="D28">
        <f>IF(B28&lt;&gt;"",VLOOKUP(B28,iscritti_15333!$A$2:$G$87,2,FALSE),"")</f>
      </c>
      <c r="E28">
        <f>IF(B28&lt;&gt;"",VLOOKUP(B28,iscritti_15333!$A$2:$G$87,3,FALSE),"")</f>
      </c>
      <c r="F28">
        <f>IF(E28&lt;&gt;"",VLOOKUP(E28,'15333'!$AG$3:'15333'!$AH$6,2,FALSE),"")</f>
      </c>
      <c r="G28" s="5">
        <f>COUNTA('15333'!$H$28:'15333'!$M$28)</f>
        <v>0</v>
      </c>
      <c r="H28" s="1"/>
      <c r="I28" s="1"/>
      <c r="J28" s="1"/>
      <c r="K28" s="1"/>
      <c r="L28" s="1"/>
      <c r="M28" s="1"/>
      <c r="N28" s="3">
        <f>IF('15333'!$G$28&lt;&gt;0,'15333'!$O$28/'15333'!$G$28,"")</f>
      </c>
      <c r="O28" s="4">
        <f>SUM('15333'!$H$28:'15333'!$M$28)</f>
        <v>0</v>
      </c>
      <c r="P28" s="1"/>
      <c r="Q28" s="1"/>
      <c r="R28" s="6">
        <f>SUM('15333'!$O$28:'15333'!$Q$28)+'15333'!$AF$28</f>
        <v>0</v>
      </c>
      <c r="S28" s="6">
        <f>SUM('15333'!$R$28:'15333'!$R$28)</f>
        <v>0</v>
      </c>
      <c r="T28">
        <v>19</v>
      </c>
      <c r="V28" s="1"/>
      <c r="W28" s="1"/>
      <c r="X28" s="1"/>
      <c r="AF28">
        <f>'15333'!$G$28*IF(E28&lt;&gt;"",'15333'!$F$28,0)</f>
        <v>0</v>
      </c>
    </row>
    <row r="29" spans="1:32" ht="12.75">
      <c r="A29">
        <v>20</v>
      </c>
      <c r="B29" s="1"/>
      <c r="C29">
        <f>IF(B29&lt;&gt;"",VLOOKUP(B29,iscritti_15333!$A$2:$G$87,4,FALSE),"")</f>
      </c>
      <c r="D29">
        <f>IF(B29&lt;&gt;"",VLOOKUP(B29,iscritti_15333!$A$2:$G$87,2,FALSE),"")</f>
      </c>
      <c r="E29">
        <f>IF(B29&lt;&gt;"",VLOOKUP(B29,iscritti_15333!$A$2:$G$87,3,FALSE),"")</f>
      </c>
      <c r="F29">
        <f>IF(E29&lt;&gt;"",VLOOKUP(E29,'15333'!$AG$3:'15333'!$AH$6,2,FALSE),"")</f>
      </c>
      <c r="G29" s="5">
        <f>COUNTA('15333'!$H$29:'15333'!$M$29)</f>
        <v>0</v>
      </c>
      <c r="H29" s="1"/>
      <c r="I29" s="1"/>
      <c r="J29" s="1"/>
      <c r="K29" s="1"/>
      <c r="L29" s="1"/>
      <c r="M29" s="1"/>
      <c r="N29" s="3">
        <f>IF('15333'!$G$29&lt;&gt;0,'15333'!$O$29/'15333'!$G$29,"")</f>
      </c>
      <c r="O29" s="4">
        <f>SUM('15333'!$H$29:'15333'!$M$29)</f>
        <v>0</v>
      </c>
      <c r="P29" s="1"/>
      <c r="Q29" s="1"/>
      <c r="R29" s="6">
        <f>SUM('15333'!$O$29:'15333'!$Q$29)+'15333'!$AF$29</f>
        <v>0</v>
      </c>
      <c r="S29" s="6">
        <f>SUM('15333'!$R$29:'15333'!$R$29)</f>
        <v>0</v>
      </c>
      <c r="T29">
        <v>20</v>
      </c>
      <c r="V29" s="1"/>
      <c r="W29" s="1"/>
      <c r="X29" s="1"/>
      <c r="AF29">
        <f>'15333'!$G$29*IF(E29&lt;&gt;"",'15333'!$F$29,0)</f>
        <v>0</v>
      </c>
    </row>
    <row r="30" spans="1:32" ht="12.75">
      <c r="A30">
        <v>21</v>
      </c>
      <c r="B30" s="1"/>
      <c r="C30">
        <f>IF(B30&lt;&gt;"",VLOOKUP(B30,iscritti_15333!$A$2:$G$87,4,FALSE),"")</f>
      </c>
      <c r="D30">
        <f>IF(B30&lt;&gt;"",VLOOKUP(B30,iscritti_15333!$A$2:$G$87,2,FALSE),"")</f>
      </c>
      <c r="E30">
        <f>IF(B30&lt;&gt;"",VLOOKUP(B30,iscritti_15333!$A$2:$G$87,3,FALSE),"")</f>
      </c>
      <c r="F30">
        <f>IF(E30&lt;&gt;"",VLOOKUP(E30,'15333'!$AG$3:'15333'!$AH$6,2,FALSE),"")</f>
      </c>
      <c r="G30" s="5">
        <f>COUNTA('15333'!$H$30:'15333'!$M$30)</f>
        <v>0</v>
      </c>
      <c r="H30" s="1"/>
      <c r="I30" s="1"/>
      <c r="J30" s="1"/>
      <c r="K30" s="1"/>
      <c r="L30" s="1"/>
      <c r="M30" s="1"/>
      <c r="N30" s="3">
        <f>IF('15333'!$G$30&lt;&gt;0,'15333'!$O$30/'15333'!$G$30,"")</f>
      </c>
      <c r="O30" s="4">
        <f>SUM('15333'!$H$30:'15333'!$M$30)</f>
        <v>0</v>
      </c>
      <c r="P30" s="1"/>
      <c r="Q30" s="1"/>
      <c r="R30" s="6">
        <f>SUM('15333'!$O$30:'15333'!$Q$30)+'15333'!$AF$30</f>
        <v>0</v>
      </c>
      <c r="S30" s="6">
        <f>SUM('15333'!$R$30:'15333'!$R$30)</f>
        <v>0</v>
      </c>
      <c r="T30">
        <v>21</v>
      </c>
      <c r="V30" s="1"/>
      <c r="W30" s="1"/>
      <c r="X30" s="1"/>
      <c r="AF30">
        <f>'15333'!$G$30*IF(E30&lt;&gt;"",'15333'!$F$30,0)</f>
        <v>0</v>
      </c>
    </row>
    <row r="31" spans="1:32" ht="12.75">
      <c r="A31">
        <v>22</v>
      </c>
      <c r="B31" s="1"/>
      <c r="C31">
        <f>IF(B31&lt;&gt;"",VLOOKUP(B31,iscritti_15333!$A$2:$G$87,4,FALSE),"")</f>
      </c>
      <c r="D31">
        <f>IF(B31&lt;&gt;"",VLOOKUP(B31,iscritti_15333!$A$2:$G$87,2,FALSE),"")</f>
      </c>
      <c r="E31">
        <f>IF(B31&lt;&gt;"",VLOOKUP(B31,iscritti_15333!$A$2:$G$87,3,FALSE),"")</f>
      </c>
      <c r="F31">
        <f>IF(E31&lt;&gt;"",VLOOKUP(E31,'15333'!$AG$3:'15333'!$AH$6,2,FALSE),"")</f>
      </c>
      <c r="G31" s="5">
        <f>COUNTA('15333'!$H$31:'15333'!$M$31)</f>
        <v>0</v>
      </c>
      <c r="H31" s="1"/>
      <c r="I31" s="1"/>
      <c r="J31" s="1"/>
      <c r="K31" s="1"/>
      <c r="L31" s="1"/>
      <c r="M31" s="1"/>
      <c r="N31" s="3">
        <f>IF('15333'!$G$31&lt;&gt;0,'15333'!$O$31/'15333'!$G$31,"")</f>
      </c>
      <c r="O31" s="4">
        <f>SUM('15333'!$H$31:'15333'!$M$31)</f>
        <v>0</v>
      </c>
      <c r="P31" s="1"/>
      <c r="Q31" s="1"/>
      <c r="R31" s="6">
        <f>SUM('15333'!$O$31:'15333'!$Q$31)+'15333'!$AF$31</f>
        <v>0</v>
      </c>
      <c r="S31" s="6">
        <f>SUM('15333'!$R$31:'15333'!$R$31)</f>
        <v>0</v>
      </c>
      <c r="T31">
        <v>22</v>
      </c>
      <c r="V31" s="1"/>
      <c r="W31" s="1"/>
      <c r="X31" s="1"/>
      <c r="AF31">
        <f>'15333'!$G$31*IF(E31&lt;&gt;"",'15333'!$F$31,0)</f>
        <v>0</v>
      </c>
    </row>
    <row r="32" spans="1:32" ht="12.75">
      <c r="A32">
        <v>23</v>
      </c>
      <c r="B32" s="1"/>
      <c r="C32">
        <f>IF(B32&lt;&gt;"",VLOOKUP(B32,iscritti_15333!$A$2:$G$87,4,FALSE),"")</f>
      </c>
      <c r="D32">
        <f>IF(B32&lt;&gt;"",VLOOKUP(B32,iscritti_15333!$A$2:$G$87,2,FALSE),"")</f>
      </c>
      <c r="E32">
        <f>IF(B32&lt;&gt;"",VLOOKUP(B32,iscritti_15333!$A$2:$G$87,3,FALSE),"")</f>
      </c>
      <c r="F32">
        <f>IF(E32&lt;&gt;"",VLOOKUP(E32,'15333'!$AG$3:'15333'!$AH$6,2,FALSE),"")</f>
      </c>
      <c r="G32" s="5">
        <f>COUNTA('15333'!$H$32:'15333'!$M$32)</f>
        <v>0</v>
      </c>
      <c r="H32" s="1"/>
      <c r="I32" s="1"/>
      <c r="J32" s="1"/>
      <c r="K32" s="1"/>
      <c r="L32" s="1"/>
      <c r="M32" s="1"/>
      <c r="N32" s="3">
        <f>IF('15333'!$G$32&lt;&gt;0,'15333'!$O$32/'15333'!$G$32,"")</f>
      </c>
      <c r="O32" s="4">
        <f>SUM('15333'!$H$32:'15333'!$M$32)</f>
        <v>0</v>
      </c>
      <c r="P32" s="1"/>
      <c r="Q32" s="1"/>
      <c r="R32" s="6">
        <f>SUM('15333'!$O$32:'15333'!$Q$32)+'15333'!$AF$32</f>
        <v>0</v>
      </c>
      <c r="S32" s="6">
        <f>SUM('15333'!$R$32:'15333'!$R$32)</f>
        <v>0</v>
      </c>
      <c r="T32">
        <v>23</v>
      </c>
      <c r="V32" s="1"/>
      <c r="W32" s="1"/>
      <c r="X32" s="1"/>
      <c r="AF32">
        <f>'15333'!$G$32*IF(E32&lt;&gt;"",'15333'!$F$32,0)</f>
        <v>0</v>
      </c>
    </row>
    <row r="33" spans="1:32" ht="12.75">
      <c r="A33">
        <v>24</v>
      </c>
      <c r="B33" s="1"/>
      <c r="C33">
        <f>IF(B33&lt;&gt;"",VLOOKUP(B33,iscritti_15333!$A$2:$G$87,4,FALSE),"")</f>
      </c>
      <c r="D33">
        <f>IF(B33&lt;&gt;"",VLOOKUP(B33,iscritti_15333!$A$2:$G$87,2,FALSE),"")</f>
      </c>
      <c r="E33">
        <f>IF(B33&lt;&gt;"",VLOOKUP(B33,iscritti_15333!$A$2:$G$87,3,FALSE),"")</f>
      </c>
      <c r="F33">
        <f>IF(E33&lt;&gt;"",VLOOKUP(E33,'15333'!$AG$3:'15333'!$AH$6,2,FALSE),"")</f>
      </c>
      <c r="G33" s="5">
        <f>COUNTA('15333'!$H$33:'15333'!$M$33)</f>
        <v>0</v>
      </c>
      <c r="H33" s="1"/>
      <c r="I33" s="1"/>
      <c r="J33" s="1"/>
      <c r="K33" s="1"/>
      <c r="L33" s="1"/>
      <c r="M33" s="1"/>
      <c r="N33" s="3">
        <f>IF('15333'!$G$33&lt;&gt;0,'15333'!$O$33/'15333'!$G$33,"")</f>
      </c>
      <c r="O33" s="4">
        <f>SUM('15333'!$H$33:'15333'!$M$33)</f>
        <v>0</v>
      </c>
      <c r="P33" s="1"/>
      <c r="Q33" s="1"/>
      <c r="R33" s="6">
        <f>SUM('15333'!$O$33:'15333'!$Q$33)+'15333'!$AF$33</f>
        <v>0</v>
      </c>
      <c r="S33" s="6">
        <f>SUM('15333'!$R$33:'15333'!$R$33)</f>
        <v>0</v>
      </c>
      <c r="T33">
        <v>24</v>
      </c>
      <c r="V33" s="1"/>
      <c r="W33" s="1"/>
      <c r="X33" s="1"/>
      <c r="AF33">
        <f>'15333'!$G$33*IF(E33&lt;&gt;"",'15333'!$F$33,0)</f>
        <v>0</v>
      </c>
    </row>
    <row r="34" spans="1:32" ht="12.75">
      <c r="A34">
        <v>25</v>
      </c>
      <c r="B34" s="1"/>
      <c r="C34">
        <f>IF(B34&lt;&gt;"",VLOOKUP(B34,iscritti_15333!$A$2:$G$87,4,FALSE),"")</f>
      </c>
      <c r="D34">
        <f>IF(B34&lt;&gt;"",VLOOKUP(B34,iscritti_15333!$A$2:$G$87,2,FALSE),"")</f>
      </c>
      <c r="E34">
        <f>IF(B34&lt;&gt;"",VLOOKUP(B34,iscritti_15333!$A$2:$G$87,3,FALSE),"")</f>
      </c>
      <c r="F34">
        <f>IF(E34&lt;&gt;"",VLOOKUP(E34,'15333'!$AG$3:'15333'!$AH$6,2,FALSE),"")</f>
      </c>
      <c r="G34" s="5">
        <f>COUNTA('15333'!$H$34:'15333'!$M$34)</f>
        <v>0</v>
      </c>
      <c r="H34" s="1"/>
      <c r="I34" s="1"/>
      <c r="J34" s="1"/>
      <c r="K34" s="1"/>
      <c r="L34" s="1"/>
      <c r="M34" s="1"/>
      <c r="N34" s="3">
        <f>IF('15333'!$G$34&lt;&gt;0,'15333'!$O$34/'15333'!$G$34,"")</f>
      </c>
      <c r="O34" s="4">
        <f>SUM('15333'!$H$34:'15333'!$M$34)</f>
        <v>0</v>
      </c>
      <c r="P34" s="1"/>
      <c r="Q34" s="1"/>
      <c r="R34" s="6">
        <f>SUM('15333'!$O$34:'15333'!$Q$34)+'15333'!$AF$34</f>
        <v>0</v>
      </c>
      <c r="S34" s="6">
        <f>SUM('15333'!$R$34:'15333'!$R$34)</f>
        <v>0</v>
      </c>
      <c r="T34">
        <v>25</v>
      </c>
      <c r="V34" s="1"/>
      <c r="W34" s="1"/>
      <c r="X34" s="1"/>
      <c r="AF34">
        <f>'15333'!$G$34*IF(E34&lt;&gt;"",'15333'!$F$34,0)</f>
        <v>0</v>
      </c>
    </row>
    <row r="35" spans="1:32" ht="12.75">
      <c r="A35">
        <v>26</v>
      </c>
      <c r="B35" s="1"/>
      <c r="C35">
        <f>IF(B35&lt;&gt;"",VLOOKUP(B35,iscritti_15333!$A$2:$G$87,4,FALSE),"")</f>
      </c>
      <c r="D35">
        <f>IF(B35&lt;&gt;"",VLOOKUP(B35,iscritti_15333!$A$2:$G$87,2,FALSE),"")</f>
      </c>
      <c r="E35">
        <f>IF(B35&lt;&gt;"",VLOOKUP(B35,iscritti_15333!$A$2:$G$87,3,FALSE),"")</f>
      </c>
      <c r="F35">
        <f>IF(E35&lt;&gt;"",VLOOKUP(E35,'15333'!$AG$3:'15333'!$AH$6,2,FALSE),"")</f>
      </c>
      <c r="G35" s="5">
        <f>COUNTA('15333'!$H$35:'15333'!$M$35)</f>
        <v>0</v>
      </c>
      <c r="H35" s="1"/>
      <c r="I35" s="1"/>
      <c r="J35" s="1"/>
      <c r="K35" s="1"/>
      <c r="L35" s="1"/>
      <c r="M35" s="1"/>
      <c r="N35" s="3">
        <f>IF('15333'!$G$35&lt;&gt;0,'15333'!$O$35/'15333'!$G$35,"")</f>
      </c>
      <c r="O35" s="4">
        <f>SUM('15333'!$H$35:'15333'!$M$35)</f>
        <v>0</v>
      </c>
      <c r="P35" s="1"/>
      <c r="Q35" s="1"/>
      <c r="R35" s="6">
        <f>SUM('15333'!$O$35:'15333'!$Q$35)+'15333'!$AF$35</f>
        <v>0</v>
      </c>
      <c r="S35" s="6">
        <f>SUM('15333'!$R$35:'15333'!$R$35)</f>
        <v>0</v>
      </c>
      <c r="T35">
        <v>26</v>
      </c>
      <c r="V35" s="1"/>
      <c r="W35" s="1"/>
      <c r="X35" s="1"/>
      <c r="AF35">
        <f>'15333'!$G$35*IF(E35&lt;&gt;"",'15333'!$F$35,0)</f>
        <v>0</v>
      </c>
    </row>
    <row r="36" spans="1:32" ht="12.75">
      <c r="A36">
        <v>27</v>
      </c>
      <c r="B36" s="1"/>
      <c r="C36">
        <f>IF(B36&lt;&gt;"",VLOOKUP(B36,iscritti_15333!$A$2:$G$87,4,FALSE),"")</f>
      </c>
      <c r="D36">
        <f>IF(B36&lt;&gt;"",VLOOKUP(B36,iscritti_15333!$A$2:$G$87,2,FALSE),"")</f>
      </c>
      <c r="E36">
        <f>IF(B36&lt;&gt;"",VLOOKUP(B36,iscritti_15333!$A$2:$G$87,3,FALSE),"")</f>
      </c>
      <c r="F36">
        <f>IF(E36&lt;&gt;"",VLOOKUP(E36,'15333'!$AG$3:'15333'!$AH$6,2,FALSE),"")</f>
      </c>
      <c r="G36" s="5">
        <f>COUNTA('15333'!$H$36:'15333'!$M$36)</f>
        <v>0</v>
      </c>
      <c r="H36" s="1"/>
      <c r="I36" s="1"/>
      <c r="J36" s="1"/>
      <c r="K36" s="1"/>
      <c r="L36" s="1"/>
      <c r="M36" s="1"/>
      <c r="N36" s="3">
        <f>IF('15333'!$G$36&lt;&gt;0,'15333'!$O$36/'15333'!$G$36,"")</f>
      </c>
      <c r="O36" s="4">
        <f>SUM('15333'!$H$36:'15333'!$M$36)</f>
        <v>0</v>
      </c>
      <c r="P36" s="1"/>
      <c r="Q36" s="1"/>
      <c r="R36" s="6">
        <f>SUM('15333'!$O$36:'15333'!$Q$36)+'15333'!$AF$36</f>
        <v>0</v>
      </c>
      <c r="S36" s="6">
        <f>SUM('15333'!$R$36:'15333'!$R$36)</f>
        <v>0</v>
      </c>
      <c r="T36">
        <v>27</v>
      </c>
      <c r="V36" s="1"/>
      <c r="W36" s="1"/>
      <c r="X36" s="1"/>
      <c r="AF36">
        <f>'15333'!$G$36*IF(E36&lt;&gt;"",'15333'!$F$36,0)</f>
        <v>0</v>
      </c>
    </row>
    <row r="37" spans="1:32" ht="12.75">
      <c r="A37">
        <v>28</v>
      </c>
      <c r="B37" s="1"/>
      <c r="C37">
        <f>IF(B37&lt;&gt;"",VLOOKUP(B37,iscritti_15333!$A$2:$G$87,4,FALSE),"")</f>
      </c>
      <c r="D37">
        <f>IF(B37&lt;&gt;"",VLOOKUP(B37,iscritti_15333!$A$2:$G$87,2,FALSE),"")</f>
      </c>
      <c r="E37">
        <f>IF(B37&lt;&gt;"",VLOOKUP(B37,iscritti_15333!$A$2:$G$87,3,FALSE),"")</f>
      </c>
      <c r="F37">
        <f>IF(E37&lt;&gt;"",VLOOKUP(E37,'15333'!$AG$3:'15333'!$AH$6,2,FALSE),"")</f>
      </c>
      <c r="G37" s="5">
        <f>COUNTA('15333'!$H$37:'15333'!$M$37)</f>
        <v>0</v>
      </c>
      <c r="H37" s="1"/>
      <c r="I37" s="1"/>
      <c r="J37" s="1"/>
      <c r="K37" s="1"/>
      <c r="L37" s="1"/>
      <c r="M37" s="1"/>
      <c r="N37" s="3">
        <f>IF('15333'!$G$37&lt;&gt;0,'15333'!$O$37/'15333'!$G$37,"")</f>
      </c>
      <c r="O37" s="4">
        <f>SUM('15333'!$H$37:'15333'!$M$37)</f>
        <v>0</v>
      </c>
      <c r="P37" s="1"/>
      <c r="Q37" s="1"/>
      <c r="R37" s="6">
        <f>SUM('15333'!$O$37:'15333'!$Q$37)+'15333'!$AF$37</f>
        <v>0</v>
      </c>
      <c r="S37" s="6">
        <f>SUM('15333'!$R$37:'15333'!$R$37)</f>
        <v>0</v>
      </c>
      <c r="T37">
        <v>28</v>
      </c>
      <c r="V37" s="1"/>
      <c r="W37" s="1"/>
      <c r="X37" s="1"/>
      <c r="AF37">
        <f>'15333'!$G$37*IF(E37&lt;&gt;"",'15333'!$F$37,0)</f>
        <v>0</v>
      </c>
    </row>
    <row r="38" spans="1:32" ht="12.75">
      <c r="A38">
        <v>29</v>
      </c>
      <c r="B38" s="1"/>
      <c r="C38">
        <f>IF(B38&lt;&gt;"",VLOOKUP(B38,iscritti_15333!$A$2:$G$87,4,FALSE),"")</f>
      </c>
      <c r="D38">
        <f>IF(B38&lt;&gt;"",VLOOKUP(B38,iscritti_15333!$A$2:$G$87,2,FALSE),"")</f>
      </c>
      <c r="E38">
        <f>IF(B38&lt;&gt;"",VLOOKUP(B38,iscritti_15333!$A$2:$G$87,3,FALSE),"")</f>
      </c>
      <c r="F38">
        <f>IF(E38&lt;&gt;"",VLOOKUP(E38,'15333'!$AG$3:'15333'!$AH$6,2,FALSE),"")</f>
      </c>
      <c r="G38" s="5">
        <f>COUNTA('15333'!$H$38:'15333'!$M$38)</f>
        <v>0</v>
      </c>
      <c r="H38" s="1"/>
      <c r="I38" s="1"/>
      <c r="J38" s="1"/>
      <c r="K38" s="1"/>
      <c r="L38" s="1"/>
      <c r="M38" s="1"/>
      <c r="N38" s="3">
        <f>IF('15333'!$G$38&lt;&gt;0,'15333'!$O$38/'15333'!$G$38,"")</f>
      </c>
      <c r="O38" s="4">
        <f>SUM('15333'!$H$38:'15333'!$M$38)</f>
        <v>0</v>
      </c>
      <c r="P38" s="1"/>
      <c r="Q38" s="1"/>
      <c r="R38" s="6">
        <f>SUM('15333'!$O$38:'15333'!$Q$38)+'15333'!$AF$38</f>
        <v>0</v>
      </c>
      <c r="S38" s="6">
        <f>SUM('15333'!$R$38:'15333'!$R$38)</f>
        <v>0</v>
      </c>
      <c r="T38">
        <v>29</v>
      </c>
      <c r="V38" s="1"/>
      <c r="W38" s="1"/>
      <c r="X38" s="1"/>
      <c r="AF38">
        <f>'15333'!$G$38*IF(E38&lt;&gt;"",'15333'!$F$38,0)</f>
        <v>0</v>
      </c>
    </row>
    <row r="39" spans="1:32" ht="12.75">
      <c r="A39">
        <v>30</v>
      </c>
      <c r="B39" s="1"/>
      <c r="C39">
        <f>IF(B39&lt;&gt;"",VLOOKUP(B39,iscritti_15333!$A$2:$G$87,4,FALSE),"")</f>
      </c>
      <c r="D39">
        <f>IF(B39&lt;&gt;"",VLOOKUP(B39,iscritti_15333!$A$2:$G$87,2,FALSE),"")</f>
      </c>
      <c r="E39">
        <f>IF(B39&lt;&gt;"",VLOOKUP(B39,iscritti_15333!$A$2:$G$87,3,FALSE),"")</f>
      </c>
      <c r="F39">
        <f>IF(E39&lt;&gt;"",VLOOKUP(E39,'15333'!$AG$3:'15333'!$AH$6,2,FALSE),"")</f>
      </c>
      <c r="G39" s="5">
        <f>COUNTA('15333'!$H$39:'15333'!$M$39)</f>
        <v>0</v>
      </c>
      <c r="H39" s="1"/>
      <c r="I39" s="1"/>
      <c r="J39" s="1"/>
      <c r="K39" s="1"/>
      <c r="L39" s="1"/>
      <c r="M39" s="1"/>
      <c r="N39" s="3">
        <f>IF('15333'!$G$39&lt;&gt;0,'15333'!$O$39/'15333'!$G$39,"")</f>
      </c>
      <c r="O39" s="4">
        <f>SUM('15333'!$H$39:'15333'!$M$39)</f>
        <v>0</v>
      </c>
      <c r="P39" s="1"/>
      <c r="Q39" s="1"/>
      <c r="R39" s="6">
        <f>SUM('15333'!$O$39:'15333'!$Q$39)+'15333'!$AF$39</f>
        <v>0</v>
      </c>
      <c r="S39" s="6">
        <f>SUM('15333'!$R$39:'15333'!$R$39)</f>
        <v>0</v>
      </c>
      <c r="T39">
        <v>30</v>
      </c>
      <c r="V39" s="1"/>
      <c r="W39" s="1"/>
      <c r="X39" s="1"/>
      <c r="AF39">
        <f>'15333'!$G$39*IF(E39&lt;&gt;"",'15333'!$F$39,0)</f>
        <v>0</v>
      </c>
    </row>
    <row r="40" spans="1:32" ht="12.75">
      <c r="A40">
        <v>31</v>
      </c>
      <c r="B40" s="1"/>
      <c r="C40">
        <f>IF(B40&lt;&gt;"",VLOOKUP(B40,iscritti_15333!$A$2:$G$87,4,FALSE),"")</f>
      </c>
      <c r="D40">
        <f>IF(B40&lt;&gt;"",VLOOKUP(B40,iscritti_15333!$A$2:$G$87,2,FALSE),"")</f>
      </c>
      <c r="E40">
        <f>IF(B40&lt;&gt;"",VLOOKUP(B40,iscritti_15333!$A$2:$G$87,3,FALSE),"")</f>
      </c>
      <c r="F40">
        <f>IF(E40&lt;&gt;"",VLOOKUP(E40,'15333'!$AG$3:'15333'!$AH$6,2,FALSE),"")</f>
      </c>
      <c r="G40" s="5">
        <f>COUNTA('15333'!$H$40:'15333'!$M$40)</f>
        <v>0</v>
      </c>
      <c r="H40" s="1"/>
      <c r="I40" s="1"/>
      <c r="J40" s="1"/>
      <c r="K40" s="1"/>
      <c r="L40" s="1"/>
      <c r="M40" s="1"/>
      <c r="N40" s="3">
        <f>IF('15333'!$G$40&lt;&gt;0,'15333'!$O$40/'15333'!$G$40,"")</f>
      </c>
      <c r="O40" s="4">
        <f>SUM('15333'!$H$40:'15333'!$M$40)</f>
        <v>0</v>
      </c>
      <c r="P40" s="1"/>
      <c r="Q40" s="1"/>
      <c r="R40" s="6">
        <f>SUM('15333'!$O$40:'15333'!$Q$40)+'15333'!$AF$40</f>
        <v>0</v>
      </c>
      <c r="S40" s="6">
        <f>SUM('15333'!$R$40:'15333'!$R$40)</f>
        <v>0</v>
      </c>
      <c r="T40">
        <v>31</v>
      </c>
      <c r="V40" s="1"/>
      <c r="W40" s="1"/>
      <c r="X40" s="1"/>
      <c r="AF40">
        <f>'15333'!$G$40*IF(E40&lt;&gt;"",'15333'!$F$40,0)</f>
        <v>0</v>
      </c>
    </row>
    <row r="41" spans="1:32" ht="12.75">
      <c r="A41">
        <v>32</v>
      </c>
      <c r="B41" s="1"/>
      <c r="C41">
        <f>IF(B41&lt;&gt;"",VLOOKUP(B41,iscritti_15333!$A$2:$G$87,4,FALSE),"")</f>
      </c>
      <c r="D41">
        <f>IF(B41&lt;&gt;"",VLOOKUP(B41,iscritti_15333!$A$2:$G$87,2,FALSE),"")</f>
      </c>
      <c r="E41">
        <f>IF(B41&lt;&gt;"",VLOOKUP(B41,iscritti_15333!$A$2:$G$87,3,FALSE),"")</f>
      </c>
      <c r="F41">
        <f>IF(E41&lt;&gt;"",VLOOKUP(E41,'15333'!$AG$3:'15333'!$AH$6,2,FALSE),"")</f>
      </c>
      <c r="G41" s="5">
        <f>COUNTA('15333'!$H$41:'15333'!$M$41)</f>
        <v>0</v>
      </c>
      <c r="H41" s="1"/>
      <c r="I41" s="1"/>
      <c r="J41" s="1"/>
      <c r="K41" s="1"/>
      <c r="L41" s="1"/>
      <c r="M41" s="1"/>
      <c r="N41" s="3">
        <f>IF('15333'!$G$41&lt;&gt;0,'15333'!$O$41/'15333'!$G$41,"")</f>
      </c>
      <c r="O41" s="4">
        <f>SUM('15333'!$H$41:'15333'!$M$41)</f>
        <v>0</v>
      </c>
      <c r="P41" s="1"/>
      <c r="Q41" s="1"/>
      <c r="R41" s="6">
        <f>SUM('15333'!$O$41:'15333'!$Q$41)+'15333'!$AF$41</f>
        <v>0</v>
      </c>
      <c r="S41" s="6">
        <f>SUM('15333'!$R$41:'15333'!$R$41)</f>
        <v>0</v>
      </c>
      <c r="T41">
        <v>32</v>
      </c>
      <c r="V41" s="1"/>
      <c r="W41" s="1"/>
      <c r="X41" s="1"/>
      <c r="AF41">
        <f>'15333'!$G$41*IF(E41&lt;&gt;"",'15333'!$F$41,0)</f>
        <v>0</v>
      </c>
    </row>
    <row r="42" spans="1:32" ht="12.75">
      <c r="A42">
        <v>33</v>
      </c>
      <c r="B42" s="1"/>
      <c r="C42">
        <f>IF(B42&lt;&gt;"",VLOOKUP(B42,iscritti_15333!$A$2:$G$87,4,FALSE),"")</f>
      </c>
      <c r="D42">
        <f>IF(B42&lt;&gt;"",VLOOKUP(B42,iscritti_15333!$A$2:$G$87,2,FALSE),"")</f>
      </c>
      <c r="E42">
        <f>IF(B42&lt;&gt;"",VLOOKUP(B42,iscritti_15333!$A$2:$G$87,3,FALSE),"")</f>
      </c>
      <c r="F42">
        <f>IF(E42&lt;&gt;"",VLOOKUP(E42,'15333'!$AG$3:'15333'!$AH$6,2,FALSE),"")</f>
      </c>
      <c r="G42" s="5">
        <f>COUNTA('15333'!$H$42:'15333'!$M$42)</f>
        <v>0</v>
      </c>
      <c r="H42" s="1"/>
      <c r="I42" s="1"/>
      <c r="J42" s="1"/>
      <c r="K42" s="1"/>
      <c r="L42" s="1"/>
      <c r="M42" s="1"/>
      <c r="N42" s="3">
        <f>IF('15333'!$G$42&lt;&gt;0,'15333'!$O$42/'15333'!$G$42,"")</f>
      </c>
      <c r="O42" s="4">
        <f>SUM('15333'!$H$42:'15333'!$M$42)</f>
        <v>0</v>
      </c>
      <c r="P42" s="1"/>
      <c r="Q42" s="1"/>
      <c r="R42" s="6">
        <f>SUM('15333'!$O$42:'15333'!$Q$42)+'15333'!$AF$42</f>
        <v>0</v>
      </c>
      <c r="S42" s="6">
        <f>SUM('15333'!$R$42:'15333'!$R$42)</f>
        <v>0</v>
      </c>
      <c r="T42">
        <v>33</v>
      </c>
      <c r="V42" s="1"/>
      <c r="W42" s="1"/>
      <c r="X42" s="1"/>
      <c r="AF42">
        <f>'15333'!$G$42*IF(E42&lt;&gt;"",'15333'!$F$42,0)</f>
        <v>0</v>
      </c>
    </row>
    <row r="43" spans="1:32" ht="12.75">
      <c r="A43">
        <v>34</v>
      </c>
      <c r="B43" s="1"/>
      <c r="C43">
        <f>IF(B43&lt;&gt;"",VLOOKUP(B43,iscritti_15333!$A$2:$G$87,4,FALSE),"")</f>
      </c>
      <c r="D43">
        <f>IF(B43&lt;&gt;"",VLOOKUP(B43,iscritti_15333!$A$2:$G$87,2,FALSE),"")</f>
      </c>
      <c r="E43">
        <f>IF(B43&lt;&gt;"",VLOOKUP(B43,iscritti_15333!$A$2:$G$87,3,FALSE),"")</f>
      </c>
      <c r="F43">
        <f>IF(E43&lt;&gt;"",VLOOKUP(E43,'15333'!$AG$3:'15333'!$AH$6,2,FALSE),"")</f>
      </c>
      <c r="G43" s="5">
        <f>COUNTA('15333'!$H$43:'15333'!$M$43)</f>
        <v>0</v>
      </c>
      <c r="H43" s="1"/>
      <c r="I43" s="1"/>
      <c r="J43" s="1"/>
      <c r="K43" s="1"/>
      <c r="L43" s="1"/>
      <c r="M43" s="1"/>
      <c r="N43" s="3">
        <f>IF('15333'!$G$43&lt;&gt;0,'15333'!$O$43/'15333'!$G$43,"")</f>
      </c>
      <c r="O43" s="4">
        <f>SUM('15333'!$H$43:'15333'!$M$43)</f>
        <v>0</v>
      </c>
      <c r="P43" s="1"/>
      <c r="Q43" s="1"/>
      <c r="R43" s="6">
        <f>SUM('15333'!$O$43:'15333'!$Q$43)+'15333'!$AF$43</f>
        <v>0</v>
      </c>
      <c r="S43" s="6">
        <f>SUM('15333'!$R$43:'15333'!$R$43)</f>
        <v>0</v>
      </c>
      <c r="T43">
        <v>34</v>
      </c>
      <c r="V43" s="1"/>
      <c r="W43" s="1"/>
      <c r="X43" s="1"/>
      <c r="AF43">
        <f>'15333'!$G$43*IF(E43&lt;&gt;"",'15333'!$F$43,0)</f>
        <v>0</v>
      </c>
    </row>
    <row r="44" spans="1:32" ht="12.75">
      <c r="A44">
        <v>35</v>
      </c>
      <c r="B44" s="1"/>
      <c r="C44">
        <f>IF(B44&lt;&gt;"",VLOOKUP(B44,iscritti_15333!$A$2:$G$87,4,FALSE),"")</f>
      </c>
      <c r="D44">
        <f>IF(B44&lt;&gt;"",VLOOKUP(B44,iscritti_15333!$A$2:$G$87,2,FALSE),"")</f>
      </c>
      <c r="E44">
        <f>IF(B44&lt;&gt;"",VLOOKUP(B44,iscritti_15333!$A$2:$G$87,3,FALSE),"")</f>
      </c>
      <c r="F44">
        <f>IF(E44&lt;&gt;"",VLOOKUP(E44,'15333'!$AG$3:'15333'!$AH$6,2,FALSE),"")</f>
      </c>
      <c r="G44" s="5">
        <f>COUNTA('15333'!$H$44:'15333'!$M$44)</f>
        <v>0</v>
      </c>
      <c r="H44" s="1"/>
      <c r="I44" s="1"/>
      <c r="J44" s="1"/>
      <c r="K44" s="1"/>
      <c r="L44" s="1"/>
      <c r="M44" s="1"/>
      <c r="N44" s="3">
        <f>IF('15333'!$G$44&lt;&gt;0,'15333'!$O$44/'15333'!$G$44,"")</f>
      </c>
      <c r="O44" s="4">
        <f>SUM('15333'!$H$44:'15333'!$M$44)</f>
        <v>0</v>
      </c>
      <c r="P44" s="1"/>
      <c r="Q44" s="1"/>
      <c r="R44" s="6">
        <f>SUM('15333'!$O$44:'15333'!$Q$44)+'15333'!$AF$44</f>
        <v>0</v>
      </c>
      <c r="S44" s="6">
        <f>SUM('15333'!$R$44:'15333'!$R$44)</f>
        <v>0</v>
      </c>
      <c r="T44">
        <v>35</v>
      </c>
      <c r="V44" s="1"/>
      <c r="W44" s="1"/>
      <c r="X44" s="1"/>
      <c r="AF44">
        <f>'15333'!$G$44*IF(E44&lt;&gt;"",'15333'!$F$44,0)</f>
        <v>0</v>
      </c>
    </row>
    <row r="45" spans="1:32" ht="12.75">
      <c r="A45">
        <v>36</v>
      </c>
      <c r="B45" s="1"/>
      <c r="C45">
        <f>IF(B45&lt;&gt;"",VLOOKUP(B45,iscritti_15333!$A$2:$G$87,4,FALSE),"")</f>
      </c>
      <c r="D45">
        <f>IF(B45&lt;&gt;"",VLOOKUP(B45,iscritti_15333!$A$2:$G$87,2,FALSE),"")</f>
      </c>
      <c r="E45">
        <f>IF(B45&lt;&gt;"",VLOOKUP(B45,iscritti_15333!$A$2:$G$87,3,FALSE),"")</f>
      </c>
      <c r="F45">
        <f>IF(E45&lt;&gt;"",VLOOKUP(E45,'15333'!$AG$3:'15333'!$AH$6,2,FALSE),"")</f>
      </c>
      <c r="G45" s="5">
        <f>COUNTA('15333'!$H$45:'15333'!$M$45)</f>
        <v>0</v>
      </c>
      <c r="H45" s="1"/>
      <c r="I45" s="1"/>
      <c r="J45" s="1"/>
      <c r="K45" s="1"/>
      <c r="L45" s="1"/>
      <c r="M45" s="1"/>
      <c r="N45" s="3">
        <f>IF('15333'!$G$45&lt;&gt;0,'15333'!$O$45/'15333'!$G$45,"")</f>
      </c>
      <c r="O45" s="4">
        <f>SUM('15333'!$H$45:'15333'!$M$45)</f>
        <v>0</v>
      </c>
      <c r="P45" s="1"/>
      <c r="Q45" s="1"/>
      <c r="R45" s="6">
        <f>SUM('15333'!$O$45:'15333'!$Q$45)+'15333'!$AF$45</f>
        <v>0</v>
      </c>
      <c r="S45" s="6">
        <f>SUM('15333'!$R$45:'15333'!$R$45)</f>
        <v>0</v>
      </c>
      <c r="T45">
        <v>36</v>
      </c>
      <c r="V45" s="1"/>
      <c r="W45" s="1"/>
      <c r="X45" s="1"/>
      <c r="AF45">
        <f>'15333'!$G$45*IF(E45&lt;&gt;"",'15333'!$F$45,0)</f>
        <v>0</v>
      </c>
    </row>
    <row r="46" spans="1:32" ht="12.75">
      <c r="A46">
        <v>37</v>
      </c>
      <c r="B46" s="1"/>
      <c r="C46">
        <f>IF(B46&lt;&gt;"",VLOOKUP(B46,iscritti_15333!$A$2:$G$87,4,FALSE),"")</f>
      </c>
      <c r="D46">
        <f>IF(B46&lt;&gt;"",VLOOKUP(B46,iscritti_15333!$A$2:$G$87,2,FALSE),"")</f>
      </c>
      <c r="E46">
        <f>IF(B46&lt;&gt;"",VLOOKUP(B46,iscritti_15333!$A$2:$G$87,3,FALSE),"")</f>
      </c>
      <c r="F46">
        <f>IF(E46&lt;&gt;"",VLOOKUP(E46,'15333'!$AG$3:'15333'!$AH$6,2,FALSE),"")</f>
      </c>
      <c r="G46" s="5">
        <f>COUNTA('15333'!$H$46:'15333'!$M$46)</f>
        <v>0</v>
      </c>
      <c r="H46" s="1"/>
      <c r="I46" s="1"/>
      <c r="J46" s="1"/>
      <c r="K46" s="1"/>
      <c r="L46" s="1"/>
      <c r="M46" s="1"/>
      <c r="N46" s="3">
        <f>IF('15333'!$G$46&lt;&gt;0,'15333'!$O$46/'15333'!$G$46,"")</f>
      </c>
      <c r="O46" s="4">
        <f>SUM('15333'!$H$46:'15333'!$M$46)</f>
        <v>0</v>
      </c>
      <c r="P46" s="1"/>
      <c r="Q46" s="1"/>
      <c r="R46" s="6">
        <f>SUM('15333'!$O$46:'15333'!$Q$46)+'15333'!$AF$46</f>
        <v>0</v>
      </c>
      <c r="S46" s="6">
        <f>SUM('15333'!$R$46:'15333'!$R$46)</f>
        <v>0</v>
      </c>
      <c r="T46">
        <v>37</v>
      </c>
      <c r="V46" s="1"/>
      <c r="W46" s="1"/>
      <c r="X46" s="1"/>
      <c r="AF46">
        <f>'15333'!$G$46*IF(E46&lt;&gt;"",'15333'!$F$46,0)</f>
        <v>0</v>
      </c>
    </row>
    <row r="47" spans="1:32" ht="12.75">
      <c r="A47">
        <v>38</v>
      </c>
      <c r="B47" s="1"/>
      <c r="C47">
        <f>IF(B47&lt;&gt;"",VLOOKUP(B47,iscritti_15333!$A$2:$G$87,4,FALSE),"")</f>
      </c>
      <c r="D47">
        <f>IF(B47&lt;&gt;"",VLOOKUP(B47,iscritti_15333!$A$2:$G$87,2,FALSE),"")</f>
      </c>
      <c r="E47">
        <f>IF(B47&lt;&gt;"",VLOOKUP(B47,iscritti_15333!$A$2:$G$87,3,FALSE),"")</f>
      </c>
      <c r="F47">
        <f>IF(E47&lt;&gt;"",VLOOKUP(E47,'15333'!$AG$3:'15333'!$AH$6,2,FALSE),"")</f>
      </c>
      <c r="G47" s="5">
        <f>COUNTA('15333'!$H$47:'15333'!$M$47)</f>
        <v>0</v>
      </c>
      <c r="H47" s="1"/>
      <c r="I47" s="1"/>
      <c r="J47" s="1"/>
      <c r="K47" s="1"/>
      <c r="L47" s="1"/>
      <c r="M47" s="1"/>
      <c r="N47" s="3">
        <f>IF('15333'!$G$47&lt;&gt;0,'15333'!$O$47/'15333'!$G$47,"")</f>
      </c>
      <c r="O47" s="4">
        <f>SUM('15333'!$H$47:'15333'!$M$47)</f>
        <v>0</v>
      </c>
      <c r="P47" s="1"/>
      <c r="Q47" s="1"/>
      <c r="R47" s="6">
        <f>SUM('15333'!$O$47:'15333'!$Q$47)+'15333'!$AF$47</f>
        <v>0</v>
      </c>
      <c r="S47" s="6">
        <f>SUM('15333'!$R$47:'15333'!$R$47)</f>
        <v>0</v>
      </c>
      <c r="T47">
        <v>38</v>
      </c>
      <c r="V47" s="1"/>
      <c r="W47" s="1"/>
      <c r="X47" s="1"/>
      <c r="AF47">
        <f>'15333'!$G$47*IF(E47&lt;&gt;"",'15333'!$F$47,0)</f>
        <v>0</v>
      </c>
    </row>
    <row r="48" spans="1:32" ht="12.75">
      <c r="A48">
        <v>39</v>
      </c>
      <c r="B48" s="1"/>
      <c r="C48">
        <f>IF(B48&lt;&gt;"",VLOOKUP(B48,iscritti_15333!$A$2:$G$87,4,FALSE),"")</f>
      </c>
      <c r="D48">
        <f>IF(B48&lt;&gt;"",VLOOKUP(B48,iscritti_15333!$A$2:$G$87,2,FALSE),"")</f>
      </c>
      <c r="E48">
        <f>IF(B48&lt;&gt;"",VLOOKUP(B48,iscritti_15333!$A$2:$G$87,3,FALSE),"")</f>
      </c>
      <c r="F48">
        <f>IF(E48&lt;&gt;"",VLOOKUP(E48,'15333'!$AG$3:'15333'!$AH$6,2,FALSE),"")</f>
      </c>
      <c r="G48" s="5">
        <f>COUNTA('15333'!$H$48:'15333'!$M$48)</f>
        <v>0</v>
      </c>
      <c r="H48" s="1"/>
      <c r="I48" s="1"/>
      <c r="J48" s="1"/>
      <c r="K48" s="1"/>
      <c r="L48" s="1"/>
      <c r="M48" s="1"/>
      <c r="N48" s="3">
        <f>IF('15333'!$G$48&lt;&gt;0,'15333'!$O$48/'15333'!$G$48,"")</f>
      </c>
      <c r="O48" s="4">
        <f>SUM('15333'!$H$48:'15333'!$M$48)</f>
        <v>0</v>
      </c>
      <c r="P48" s="1"/>
      <c r="Q48" s="1"/>
      <c r="R48" s="6">
        <f>SUM('15333'!$O$48:'15333'!$Q$48)+'15333'!$AF$48</f>
        <v>0</v>
      </c>
      <c r="S48" s="6">
        <f>SUM('15333'!$R$48:'15333'!$R$48)</f>
        <v>0</v>
      </c>
      <c r="T48">
        <v>39</v>
      </c>
      <c r="V48" s="1"/>
      <c r="W48" s="1"/>
      <c r="X48" s="1"/>
      <c r="AF48">
        <f>'15333'!$G$48*IF(E48&lt;&gt;"",'15333'!$F$48,0)</f>
        <v>0</v>
      </c>
    </row>
    <row r="49" spans="1:32" ht="12.75">
      <c r="A49">
        <v>40</v>
      </c>
      <c r="B49" s="1"/>
      <c r="C49">
        <f>IF(B49&lt;&gt;"",VLOOKUP(B49,iscritti_15333!$A$2:$G$87,4,FALSE),"")</f>
      </c>
      <c r="D49">
        <f>IF(B49&lt;&gt;"",VLOOKUP(B49,iscritti_15333!$A$2:$G$87,2,FALSE),"")</f>
      </c>
      <c r="E49">
        <f>IF(B49&lt;&gt;"",VLOOKUP(B49,iscritti_15333!$A$2:$G$87,3,FALSE),"")</f>
      </c>
      <c r="F49">
        <f>IF(E49&lt;&gt;"",VLOOKUP(E49,'15333'!$AG$3:'15333'!$AH$6,2,FALSE),"")</f>
      </c>
      <c r="G49" s="5">
        <f>COUNTA('15333'!$H$49:'15333'!$M$49)</f>
        <v>0</v>
      </c>
      <c r="H49" s="1"/>
      <c r="I49" s="1"/>
      <c r="J49" s="1"/>
      <c r="K49" s="1"/>
      <c r="L49" s="1"/>
      <c r="M49" s="1"/>
      <c r="N49" s="3">
        <f>IF('15333'!$G$49&lt;&gt;0,'15333'!$O$49/'15333'!$G$49,"")</f>
      </c>
      <c r="O49" s="4">
        <f>SUM('15333'!$H$49:'15333'!$M$49)</f>
        <v>0</v>
      </c>
      <c r="P49" s="1"/>
      <c r="Q49" s="1"/>
      <c r="R49" s="6">
        <f>SUM('15333'!$O$49:'15333'!$Q$49)+'15333'!$AF$49</f>
        <v>0</v>
      </c>
      <c r="S49" s="6">
        <f>SUM('15333'!$R$49:'15333'!$R$49)</f>
        <v>0</v>
      </c>
      <c r="T49">
        <v>40</v>
      </c>
      <c r="V49" s="1"/>
      <c r="W49" s="1"/>
      <c r="X49" s="1"/>
      <c r="AF49">
        <f>'15333'!$G$49*IF(E49&lt;&gt;"",'15333'!$F$49,0)</f>
        <v>0</v>
      </c>
    </row>
    <row r="50" spans="1:32" ht="12.75">
      <c r="A50">
        <v>41</v>
      </c>
      <c r="B50" s="1"/>
      <c r="C50">
        <f>IF(B50&lt;&gt;"",VLOOKUP(B50,iscritti_15333!$A$2:$G$87,4,FALSE),"")</f>
      </c>
      <c r="D50">
        <f>IF(B50&lt;&gt;"",VLOOKUP(B50,iscritti_15333!$A$2:$G$87,2,FALSE),"")</f>
      </c>
      <c r="E50">
        <f>IF(B50&lt;&gt;"",VLOOKUP(B50,iscritti_15333!$A$2:$G$87,3,FALSE),"")</f>
      </c>
      <c r="F50">
        <f>IF(E50&lt;&gt;"",VLOOKUP(E50,'15333'!$AG$3:'15333'!$AH$6,2,FALSE),"")</f>
      </c>
      <c r="G50" s="5">
        <f>COUNTA('15333'!$H$50:'15333'!$M$50)</f>
        <v>0</v>
      </c>
      <c r="H50" s="1"/>
      <c r="I50" s="1"/>
      <c r="J50" s="1"/>
      <c r="K50" s="1"/>
      <c r="L50" s="1"/>
      <c r="M50" s="1"/>
      <c r="N50" s="3">
        <f>IF('15333'!$G$50&lt;&gt;0,'15333'!$O$50/'15333'!$G$50,"")</f>
      </c>
      <c r="O50" s="4">
        <f>SUM('15333'!$H$50:'15333'!$M$50)</f>
        <v>0</v>
      </c>
      <c r="P50" s="1"/>
      <c r="Q50" s="1"/>
      <c r="R50" s="6">
        <f>SUM('15333'!$O$50:'15333'!$Q$50)+'15333'!$AF$50</f>
        <v>0</v>
      </c>
      <c r="S50" s="6">
        <f>SUM('15333'!$R$50:'15333'!$R$50)</f>
        <v>0</v>
      </c>
      <c r="T50">
        <v>41</v>
      </c>
      <c r="V50" s="1"/>
      <c r="W50" s="1"/>
      <c r="X50" s="1"/>
      <c r="AF50">
        <f>'15333'!$G$50*IF(E50&lt;&gt;"",'15333'!$F$50,0)</f>
        <v>0</v>
      </c>
    </row>
    <row r="51" spans="1:32" ht="12.75">
      <c r="A51">
        <v>42</v>
      </c>
      <c r="B51" s="1"/>
      <c r="C51">
        <f>IF(B51&lt;&gt;"",VLOOKUP(B51,iscritti_15333!$A$2:$G$87,4,FALSE),"")</f>
      </c>
      <c r="D51">
        <f>IF(B51&lt;&gt;"",VLOOKUP(B51,iscritti_15333!$A$2:$G$87,2,FALSE),"")</f>
      </c>
      <c r="E51">
        <f>IF(B51&lt;&gt;"",VLOOKUP(B51,iscritti_15333!$A$2:$G$87,3,FALSE),"")</f>
      </c>
      <c r="F51">
        <f>IF(E51&lt;&gt;"",VLOOKUP(E51,'15333'!$AG$3:'15333'!$AH$6,2,FALSE),"")</f>
      </c>
      <c r="G51" s="5">
        <f>COUNTA('15333'!$H$51:'15333'!$M$51)</f>
        <v>0</v>
      </c>
      <c r="H51" s="1"/>
      <c r="I51" s="1"/>
      <c r="J51" s="1"/>
      <c r="K51" s="1"/>
      <c r="L51" s="1"/>
      <c r="M51" s="1"/>
      <c r="N51" s="3">
        <f>IF('15333'!$G$51&lt;&gt;0,'15333'!$O$51/'15333'!$G$51,"")</f>
      </c>
      <c r="O51" s="4">
        <f>SUM('15333'!$H$51:'15333'!$M$51)</f>
        <v>0</v>
      </c>
      <c r="P51" s="1"/>
      <c r="Q51" s="1"/>
      <c r="R51" s="6">
        <f>SUM('15333'!$O$51:'15333'!$Q$51)+'15333'!$AF$51</f>
        <v>0</v>
      </c>
      <c r="S51" s="6">
        <f>SUM('15333'!$R$51:'15333'!$R$51)</f>
        <v>0</v>
      </c>
      <c r="T51">
        <v>42</v>
      </c>
      <c r="V51" s="1"/>
      <c r="W51" s="1"/>
      <c r="X51" s="1"/>
      <c r="AF51">
        <f>'15333'!$G$51*IF(E51&lt;&gt;"",'15333'!$F$51,0)</f>
        <v>0</v>
      </c>
    </row>
    <row r="52" spans="1:32" ht="12.75">
      <c r="A52">
        <v>43</v>
      </c>
      <c r="B52" s="1"/>
      <c r="C52">
        <f>IF(B52&lt;&gt;"",VLOOKUP(B52,iscritti_15333!$A$2:$G$87,4,FALSE),"")</f>
      </c>
      <c r="D52">
        <f>IF(B52&lt;&gt;"",VLOOKUP(B52,iscritti_15333!$A$2:$G$87,2,FALSE),"")</f>
      </c>
      <c r="E52">
        <f>IF(B52&lt;&gt;"",VLOOKUP(B52,iscritti_15333!$A$2:$G$87,3,FALSE),"")</f>
      </c>
      <c r="F52">
        <f>IF(E52&lt;&gt;"",VLOOKUP(E52,'15333'!$AG$3:'15333'!$AH$6,2,FALSE),"")</f>
      </c>
      <c r="G52" s="5">
        <f>COUNTA('15333'!$H$52:'15333'!$M$52)</f>
        <v>0</v>
      </c>
      <c r="H52" s="1"/>
      <c r="I52" s="1"/>
      <c r="J52" s="1"/>
      <c r="K52" s="1"/>
      <c r="L52" s="1"/>
      <c r="M52" s="1"/>
      <c r="N52" s="3">
        <f>IF('15333'!$G$52&lt;&gt;0,'15333'!$O$52/'15333'!$G$52,"")</f>
      </c>
      <c r="O52" s="4">
        <f>SUM('15333'!$H$52:'15333'!$M$52)</f>
        <v>0</v>
      </c>
      <c r="P52" s="1"/>
      <c r="Q52" s="1"/>
      <c r="R52" s="6">
        <f>SUM('15333'!$O$52:'15333'!$Q$52)+'15333'!$AF$52</f>
        <v>0</v>
      </c>
      <c r="S52" s="6">
        <f>SUM('15333'!$R$52:'15333'!$R$52)</f>
        <v>0</v>
      </c>
      <c r="T52">
        <v>43</v>
      </c>
      <c r="V52" s="1"/>
      <c r="W52" s="1"/>
      <c r="X52" s="1"/>
      <c r="AF52">
        <f>'15333'!$G$52*IF(E52&lt;&gt;"",'15333'!$F$52,0)</f>
        <v>0</v>
      </c>
    </row>
    <row r="53" spans="1:32" ht="12.75">
      <c r="A53">
        <v>44</v>
      </c>
      <c r="B53" s="1"/>
      <c r="C53">
        <f>IF(B53&lt;&gt;"",VLOOKUP(B53,iscritti_15333!$A$2:$G$87,4,FALSE),"")</f>
      </c>
      <c r="D53">
        <f>IF(B53&lt;&gt;"",VLOOKUP(B53,iscritti_15333!$A$2:$G$87,2,FALSE),"")</f>
      </c>
      <c r="E53">
        <f>IF(B53&lt;&gt;"",VLOOKUP(B53,iscritti_15333!$A$2:$G$87,3,FALSE),"")</f>
      </c>
      <c r="F53">
        <f>IF(E53&lt;&gt;"",VLOOKUP(E53,'15333'!$AG$3:'15333'!$AH$6,2,FALSE),"")</f>
      </c>
      <c r="G53" s="5">
        <f>COUNTA('15333'!$H$53:'15333'!$M$53)</f>
        <v>0</v>
      </c>
      <c r="H53" s="1"/>
      <c r="I53" s="1"/>
      <c r="J53" s="1"/>
      <c r="K53" s="1"/>
      <c r="L53" s="1"/>
      <c r="M53" s="1"/>
      <c r="N53" s="3">
        <f>IF('15333'!$G$53&lt;&gt;0,'15333'!$O$53/'15333'!$G$53,"")</f>
      </c>
      <c r="O53" s="4">
        <f>SUM('15333'!$H$53:'15333'!$M$53)</f>
        <v>0</v>
      </c>
      <c r="P53" s="1"/>
      <c r="Q53" s="1"/>
      <c r="R53" s="6">
        <f>SUM('15333'!$O$53:'15333'!$Q$53)+'15333'!$AF$53</f>
        <v>0</v>
      </c>
      <c r="S53" s="6">
        <f>SUM('15333'!$R$53:'15333'!$R$53)</f>
        <v>0</v>
      </c>
      <c r="T53">
        <v>44</v>
      </c>
      <c r="V53" s="1"/>
      <c r="W53" s="1"/>
      <c r="X53" s="1"/>
      <c r="AF53">
        <f>'15333'!$G$53*IF(E53&lt;&gt;"",'15333'!$F$53,0)</f>
        <v>0</v>
      </c>
    </row>
    <row r="54" spans="1:32" ht="12.75">
      <c r="A54">
        <v>45</v>
      </c>
      <c r="B54" s="1"/>
      <c r="C54">
        <f>IF(B54&lt;&gt;"",VLOOKUP(B54,iscritti_15333!$A$2:$G$87,4,FALSE),"")</f>
      </c>
      <c r="D54">
        <f>IF(B54&lt;&gt;"",VLOOKUP(B54,iscritti_15333!$A$2:$G$87,2,FALSE),"")</f>
      </c>
      <c r="E54">
        <f>IF(B54&lt;&gt;"",VLOOKUP(B54,iscritti_15333!$A$2:$G$87,3,FALSE),"")</f>
      </c>
      <c r="F54">
        <f>IF(E54&lt;&gt;"",VLOOKUP(E54,'15333'!$AG$3:'15333'!$AH$6,2,FALSE),"")</f>
      </c>
      <c r="G54" s="5">
        <f>COUNTA('15333'!$H$54:'15333'!$M$54)</f>
        <v>0</v>
      </c>
      <c r="H54" s="1"/>
      <c r="I54" s="1"/>
      <c r="J54" s="1"/>
      <c r="K54" s="1"/>
      <c r="L54" s="1"/>
      <c r="M54" s="1"/>
      <c r="N54" s="3">
        <f>IF('15333'!$G$54&lt;&gt;0,'15333'!$O$54/'15333'!$G$54,"")</f>
      </c>
      <c r="O54" s="4">
        <f>SUM('15333'!$H$54:'15333'!$M$54)</f>
        <v>0</v>
      </c>
      <c r="P54" s="1"/>
      <c r="Q54" s="1"/>
      <c r="R54" s="6">
        <f>SUM('15333'!$O$54:'15333'!$Q$54)+'15333'!$AF$54</f>
        <v>0</v>
      </c>
      <c r="S54" s="6">
        <f>SUM('15333'!$R$54:'15333'!$R$54)</f>
        <v>0</v>
      </c>
      <c r="T54">
        <v>45</v>
      </c>
      <c r="V54" s="1"/>
      <c r="W54" s="1"/>
      <c r="X54" s="1"/>
      <c r="AF54">
        <f>'15333'!$G$54*IF(E54&lt;&gt;"",'15333'!$F$54,0)</f>
        <v>0</v>
      </c>
    </row>
    <row r="55" spans="1:32" ht="12.75">
      <c r="A55">
        <v>46</v>
      </c>
      <c r="B55" s="1"/>
      <c r="C55">
        <f>IF(B55&lt;&gt;"",VLOOKUP(B55,iscritti_15333!$A$2:$G$87,4,FALSE),"")</f>
      </c>
      <c r="D55">
        <f>IF(B55&lt;&gt;"",VLOOKUP(B55,iscritti_15333!$A$2:$G$87,2,FALSE),"")</f>
      </c>
      <c r="E55">
        <f>IF(B55&lt;&gt;"",VLOOKUP(B55,iscritti_15333!$A$2:$G$87,3,FALSE),"")</f>
      </c>
      <c r="F55">
        <f>IF(E55&lt;&gt;"",VLOOKUP(E55,'15333'!$AG$3:'15333'!$AH$6,2,FALSE),"")</f>
      </c>
      <c r="G55" s="5">
        <f>COUNTA('15333'!$H$55:'15333'!$M$55)</f>
        <v>0</v>
      </c>
      <c r="H55" s="1"/>
      <c r="I55" s="1"/>
      <c r="J55" s="1"/>
      <c r="K55" s="1"/>
      <c r="L55" s="1"/>
      <c r="M55" s="1"/>
      <c r="N55" s="3">
        <f>IF('15333'!$G$55&lt;&gt;0,'15333'!$O$55/'15333'!$G$55,"")</f>
      </c>
      <c r="O55" s="4">
        <f>SUM('15333'!$H$55:'15333'!$M$55)</f>
        <v>0</v>
      </c>
      <c r="P55" s="1"/>
      <c r="Q55" s="1"/>
      <c r="R55" s="6">
        <f>SUM('15333'!$O$55:'15333'!$Q$55)+'15333'!$AF$55</f>
        <v>0</v>
      </c>
      <c r="S55" s="6">
        <f>SUM('15333'!$R$55:'15333'!$R$55)</f>
        <v>0</v>
      </c>
      <c r="T55">
        <v>46</v>
      </c>
      <c r="V55" s="1"/>
      <c r="W55" s="1"/>
      <c r="X55" s="1"/>
      <c r="AF55">
        <f>'15333'!$G$55*IF(E55&lt;&gt;"",'15333'!$F$55,0)</f>
        <v>0</v>
      </c>
    </row>
    <row r="56" spans="1:32" ht="12.75">
      <c r="A56">
        <v>47</v>
      </c>
      <c r="B56" s="1"/>
      <c r="C56">
        <f>IF(B56&lt;&gt;"",VLOOKUP(B56,iscritti_15333!$A$2:$G$87,4,FALSE),"")</f>
      </c>
      <c r="D56">
        <f>IF(B56&lt;&gt;"",VLOOKUP(B56,iscritti_15333!$A$2:$G$87,2,FALSE),"")</f>
      </c>
      <c r="E56">
        <f>IF(B56&lt;&gt;"",VLOOKUP(B56,iscritti_15333!$A$2:$G$87,3,FALSE),"")</f>
      </c>
      <c r="F56">
        <f>IF(E56&lt;&gt;"",VLOOKUP(E56,'15333'!$AG$3:'15333'!$AH$6,2,FALSE),"")</f>
      </c>
      <c r="G56" s="5">
        <f>COUNTA('15333'!$H$56:'15333'!$M$56)</f>
        <v>0</v>
      </c>
      <c r="H56" s="1"/>
      <c r="I56" s="1"/>
      <c r="J56" s="1"/>
      <c r="K56" s="1"/>
      <c r="L56" s="1"/>
      <c r="M56" s="1"/>
      <c r="N56" s="3">
        <f>IF('15333'!$G$56&lt;&gt;0,'15333'!$O$56/'15333'!$G$56,"")</f>
      </c>
      <c r="O56" s="4">
        <f>SUM('15333'!$H$56:'15333'!$M$56)</f>
        <v>0</v>
      </c>
      <c r="P56" s="1"/>
      <c r="Q56" s="1"/>
      <c r="R56" s="6">
        <f>SUM('15333'!$O$56:'15333'!$Q$56)+'15333'!$AF$56</f>
        <v>0</v>
      </c>
      <c r="S56" s="6">
        <f>SUM('15333'!$R$56:'15333'!$R$56)</f>
        <v>0</v>
      </c>
      <c r="T56">
        <v>47</v>
      </c>
      <c r="V56" s="1"/>
      <c r="W56" s="1"/>
      <c r="X56" s="1"/>
      <c r="AF56">
        <f>'15333'!$G$56*IF(E56&lt;&gt;"",'15333'!$F$56,0)</f>
        <v>0</v>
      </c>
    </row>
    <row r="57" spans="1:32" ht="12.75">
      <c r="A57">
        <v>48</v>
      </c>
      <c r="B57" s="1"/>
      <c r="C57">
        <f>IF(B57&lt;&gt;"",VLOOKUP(B57,iscritti_15333!$A$2:$G$87,4,FALSE),"")</f>
      </c>
      <c r="D57">
        <f>IF(B57&lt;&gt;"",VLOOKUP(B57,iscritti_15333!$A$2:$G$87,2,FALSE),"")</f>
      </c>
      <c r="E57">
        <f>IF(B57&lt;&gt;"",VLOOKUP(B57,iscritti_15333!$A$2:$G$87,3,FALSE),"")</f>
      </c>
      <c r="F57">
        <f>IF(E57&lt;&gt;"",VLOOKUP(E57,'15333'!$AG$3:'15333'!$AH$6,2,FALSE),"")</f>
      </c>
      <c r="G57" s="5">
        <f>COUNTA('15333'!$H$57:'15333'!$M$57)</f>
        <v>0</v>
      </c>
      <c r="H57" s="1"/>
      <c r="I57" s="1"/>
      <c r="J57" s="1"/>
      <c r="K57" s="1"/>
      <c r="L57" s="1"/>
      <c r="M57" s="1"/>
      <c r="N57" s="3">
        <f>IF('15333'!$G$57&lt;&gt;0,'15333'!$O$57/'15333'!$G$57,"")</f>
      </c>
      <c r="O57" s="4">
        <f>SUM('15333'!$H$57:'15333'!$M$57)</f>
        <v>0</v>
      </c>
      <c r="P57" s="1"/>
      <c r="Q57" s="1"/>
      <c r="R57" s="6">
        <f>SUM('15333'!$O$57:'15333'!$Q$57)+'15333'!$AF$57</f>
        <v>0</v>
      </c>
      <c r="S57" s="6">
        <f>SUM('15333'!$R$57:'15333'!$R$57)</f>
        <v>0</v>
      </c>
      <c r="T57">
        <v>48</v>
      </c>
      <c r="V57" s="1"/>
      <c r="W57" s="1"/>
      <c r="X57" s="1"/>
      <c r="AF57">
        <f>'15333'!$G$57*IF(E57&lt;&gt;"",'15333'!$F$57,0)</f>
        <v>0</v>
      </c>
    </row>
    <row r="58" spans="1:32" ht="12.75">
      <c r="A58">
        <v>49</v>
      </c>
      <c r="B58" s="1"/>
      <c r="C58">
        <f>IF(B58&lt;&gt;"",VLOOKUP(B58,iscritti_15333!$A$2:$G$87,4,FALSE),"")</f>
      </c>
      <c r="D58">
        <f>IF(B58&lt;&gt;"",VLOOKUP(B58,iscritti_15333!$A$2:$G$87,2,FALSE),"")</f>
      </c>
      <c r="E58">
        <f>IF(B58&lt;&gt;"",VLOOKUP(B58,iscritti_15333!$A$2:$G$87,3,FALSE),"")</f>
      </c>
      <c r="F58">
        <f>IF(E58&lt;&gt;"",VLOOKUP(E58,'15333'!$AG$3:'15333'!$AH$6,2,FALSE),"")</f>
      </c>
      <c r="G58" s="5">
        <f>COUNTA('15333'!$H$58:'15333'!$M$58)</f>
        <v>0</v>
      </c>
      <c r="H58" s="1"/>
      <c r="I58" s="1"/>
      <c r="J58" s="1"/>
      <c r="K58" s="1"/>
      <c r="L58" s="1"/>
      <c r="M58" s="1"/>
      <c r="N58" s="3">
        <f>IF('15333'!$G$58&lt;&gt;0,'15333'!$O$58/'15333'!$G$58,"")</f>
      </c>
      <c r="O58" s="4">
        <f>SUM('15333'!$H$58:'15333'!$M$58)</f>
        <v>0</v>
      </c>
      <c r="P58" s="1"/>
      <c r="Q58" s="1"/>
      <c r="R58" s="6">
        <f>SUM('15333'!$O$58:'15333'!$Q$58)+'15333'!$AF$58</f>
        <v>0</v>
      </c>
      <c r="S58" s="6">
        <f>SUM('15333'!$R$58:'15333'!$R$58)</f>
        <v>0</v>
      </c>
      <c r="T58">
        <v>49</v>
      </c>
      <c r="V58" s="1"/>
      <c r="W58" s="1"/>
      <c r="X58" s="1"/>
      <c r="AF58">
        <f>'15333'!$G$58*IF(E58&lt;&gt;"",'15333'!$F$58,0)</f>
        <v>0</v>
      </c>
    </row>
    <row r="59" spans="1:32" ht="12.75">
      <c r="A59">
        <v>50</v>
      </c>
      <c r="B59" s="1"/>
      <c r="C59">
        <f>IF(B59&lt;&gt;"",VLOOKUP(B59,iscritti_15333!$A$2:$G$87,4,FALSE),"")</f>
      </c>
      <c r="D59">
        <f>IF(B59&lt;&gt;"",VLOOKUP(B59,iscritti_15333!$A$2:$G$87,2,FALSE),"")</f>
      </c>
      <c r="E59">
        <f>IF(B59&lt;&gt;"",VLOOKUP(B59,iscritti_15333!$A$2:$G$87,3,FALSE),"")</f>
      </c>
      <c r="F59">
        <f>IF(E59&lt;&gt;"",VLOOKUP(E59,'15333'!$AG$3:'15333'!$AH$6,2,FALSE),"")</f>
      </c>
      <c r="G59" s="5">
        <f>COUNTA('15333'!$H$59:'15333'!$M$59)</f>
        <v>0</v>
      </c>
      <c r="H59" s="1"/>
      <c r="I59" s="1"/>
      <c r="J59" s="1"/>
      <c r="K59" s="1"/>
      <c r="L59" s="1"/>
      <c r="M59" s="1"/>
      <c r="N59" s="3">
        <f>IF('15333'!$G$59&lt;&gt;0,'15333'!$O$59/'15333'!$G$59,"")</f>
      </c>
      <c r="O59" s="4">
        <f>SUM('15333'!$H$59:'15333'!$M$59)</f>
        <v>0</v>
      </c>
      <c r="P59" s="1"/>
      <c r="Q59" s="1"/>
      <c r="R59" s="6">
        <f>SUM('15333'!$O$59:'15333'!$Q$59)+'15333'!$AF$59</f>
        <v>0</v>
      </c>
      <c r="S59" s="6">
        <f>SUM('15333'!$R$59:'15333'!$R$59)</f>
        <v>0</v>
      </c>
      <c r="T59">
        <v>50</v>
      </c>
      <c r="V59" s="1"/>
      <c r="W59" s="1"/>
      <c r="X59" s="1"/>
      <c r="AF59">
        <f>'15333'!$G$59*IF(E59&lt;&gt;"",'15333'!$F$59,0)</f>
        <v>0</v>
      </c>
    </row>
    <row r="60" spans="1:32" ht="12.75">
      <c r="A60">
        <v>51</v>
      </c>
      <c r="B60" s="1"/>
      <c r="C60">
        <f>IF(B60&lt;&gt;"",VLOOKUP(B60,iscritti_15333!$A$2:$G$87,4,FALSE),"")</f>
      </c>
      <c r="D60">
        <f>IF(B60&lt;&gt;"",VLOOKUP(B60,iscritti_15333!$A$2:$G$87,2,FALSE),"")</f>
      </c>
      <c r="E60">
        <f>IF(B60&lt;&gt;"",VLOOKUP(B60,iscritti_15333!$A$2:$G$87,3,FALSE),"")</f>
      </c>
      <c r="F60">
        <f>IF(E60&lt;&gt;"",VLOOKUP(E60,'15333'!$AG$3:'15333'!$AH$6,2,FALSE),"")</f>
      </c>
      <c r="G60" s="5">
        <f>COUNTA('15333'!$H$60:'15333'!$M$60)</f>
        <v>0</v>
      </c>
      <c r="H60" s="1"/>
      <c r="I60" s="1"/>
      <c r="J60" s="1"/>
      <c r="K60" s="1"/>
      <c r="L60" s="1"/>
      <c r="M60" s="1"/>
      <c r="N60" s="3">
        <f>IF('15333'!$G$60&lt;&gt;0,'15333'!$O$60/'15333'!$G$60,"")</f>
      </c>
      <c r="O60" s="4">
        <f>SUM('15333'!$H$60:'15333'!$M$60)</f>
        <v>0</v>
      </c>
      <c r="P60" s="1"/>
      <c r="Q60" s="1"/>
      <c r="R60" s="6">
        <f>SUM('15333'!$O$60:'15333'!$Q$60)+'15333'!$AF$60</f>
        <v>0</v>
      </c>
      <c r="S60" s="6">
        <f>SUM('15333'!$R$60:'15333'!$R$60)</f>
        <v>0</v>
      </c>
      <c r="T60">
        <v>51</v>
      </c>
      <c r="V60" s="1"/>
      <c r="W60" s="1"/>
      <c r="X60" s="1"/>
      <c r="AF60">
        <f>'15333'!$G$60*IF(E60&lt;&gt;"",'15333'!$F$60,0)</f>
        <v>0</v>
      </c>
    </row>
    <row r="61" spans="1:32" ht="12.75">
      <c r="A61">
        <v>52</v>
      </c>
      <c r="B61" s="1"/>
      <c r="C61">
        <f>IF(B61&lt;&gt;"",VLOOKUP(B61,iscritti_15333!$A$2:$G$87,4,FALSE),"")</f>
      </c>
      <c r="D61">
        <f>IF(B61&lt;&gt;"",VLOOKUP(B61,iscritti_15333!$A$2:$G$87,2,FALSE),"")</f>
      </c>
      <c r="E61">
        <f>IF(B61&lt;&gt;"",VLOOKUP(B61,iscritti_15333!$A$2:$G$87,3,FALSE),"")</f>
      </c>
      <c r="F61">
        <f>IF(E61&lt;&gt;"",VLOOKUP(E61,'15333'!$AG$3:'15333'!$AH$6,2,FALSE),"")</f>
      </c>
      <c r="G61" s="5">
        <f>COUNTA('15333'!$H$61:'15333'!$M$61)</f>
        <v>0</v>
      </c>
      <c r="H61" s="1"/>
      <c r="I61" s="1"/>
      <c r="J61" s="1"/>
      <c r="K61" s="1"/>
      <c r="L61" s="1"/>
      <c r="M61" s="1"/>
      <c r="N61" s="3">
        <f>IF('15333'!$G$61&lt;&gt;0,'15333'!$O$61/'15333'!$G$61,"")</f>
      </c>
      <c r="O61" s="4">
        <f>SUM('15333'!$H$61:'15333'!$M$61)</f>
        <v>0</v>
      </c>
      <c r="P61" s="1"/>
      <c r="Q61" s="1"/>
      <c r="R61" s="6">
        <f>SUM('15333'!$O$61:'15333'!$Q$61)+'15333'!$AF$61</f>
        <v>0</v>
      </c>
      <c r="S61" s="6">
        <f>SUM('15333'!$R$61:'15333'!$R$61)</f>
        <v>0</v>
      </c>
      <c r="T61">
        <v>52</v>
      </c>
      <c r="V61" s="1"/>
      <c r="W61" s="1"/>
      <c r="X61" s="1"/>
      <c r="AF61">
        <f>'15333'!$G$61*IF(E61&lt;&gt;"",'15333'!$F$61,0)</f>
        <v>0</v>
      </c>
    </row>
    <row r="62" spans="1:32" ht="12.75">
      <c r="A62">
        <v>53</v>
      </c>
      <c r="B62" s="1"/>
      <c r="C62">
        <f>IF(B62&lt;&gt;"",VLOOKUP(B62,iscritti_15333!$A$2:$G$87,4,FALSE),"")</f>
      </c>
      <c r="D62">
        <f>IF(B62&lt;&gt;"",VLOOKUP(B62,iscritti_15333!$A$2:$G$87,2,FALSE),"")</f>
      </c>
      <c r="E62">
        <f>IF(B62&lt;&gt;"",VLOOKUP(B62,iscritti_15333!$A$2:$G$87,3,FALSE),"")</f>
      </c>
      <c r="F62">
        <f>IF(E62&lt;&gt;"",VLOOKUP(E62,'15333'!$AG$3:'15333'!$AH$6,2,FALSE),"")</f>
      </c>
      <c r="G62" s="5">
        <f>COUNTA('15333'!$H$62:'15333'!$M$62)</f>
        <v>0</v>
      </c>
      <c r="H62" s="1"/>
      <c r="I62" s="1"/>
      <c r="J62" s="1"/>
      <c r="K62" s="1"/>
      <c r="L62" s="1"/>
      <c r="M62" s="1"/>
      <c r="N62" s="3">
        <f>IF('15333'!$G$62&lt;&gt;0,'15333'!$O$62/'15333'!$G$62,"")</f>
      </c>
      <c r="O62" s="4">
        <f>SUM('15333'!$H$62:'15333'!$M$62)</f>
        <v>0</v>
      </c>
      <c r="P62" s="1"/>
      <c r="Q62" s="1"/>
      <c r="R62" s="6">
        <f>SUM('15333'!$O$62:'15333'!$Q$62)+'15333'!$AF$62</f>
        <v>0</v>
      </c>
      <c r="S62" s="6">
        <f>SUM('15333'!$R$62:'15333'!$R$62)</f>
        <v>0</v>
      </c>
      <c r="T62">
        <v>53</v>
      </c>
      <c r="V62" s="1"/>
      <c r="W62" s="1"/>
      <c r="X62" s="1"/>
      <c r="AF62">
        <f>'15333'!$G$62*IF(E62&lt;&gt;"",'15333'!$F$62,0)</f>
        <v>0</v>
      </c>
    </row>
    <row r="63" spans="1:32" ht="12.75">
      <c r="A63">
        <v>54</v>
      </c>
      <c r="B63" s="1"/>
      <c r="C63">
        <f>IF(B63&lt;&gt;"",VLOOKUP(B63,iscritti_15333!$A$2:$G$87,4,FALSE),"")</f>
      </c>
      <c r="D63">
        <f>IF(B63&lt;&gt;"",VLOOKUP(B63,iscritti_15333!$A$2:$G$87,2,FALSE),"")</f>
      </c>
      <c r="E63">
        <f>IF(B63&lt;&gt;"",VLOOKUP(B63,iscritti_15333!$A$2:$G$87,3,FALSE),"")</f>
      </c>
      <c r="F63">
        <f>IF(E63&lt;&gt;"",VLOOKUP(E63,'15333'!$AG$3:'15333'!$AH$6,2,FALSE),"")</f>
      </c>
      <c r="G63" s="5">
        <f>COUNTA('15333'!$H$63:'15333'!$M$63)</f>
        <v>0</v>
      </c>
      <c r="H63" s="1"/>
      <c r="I63" s="1"/>
      <c r="J63" s="1"/>
      <c r="K63" s="1"/>
      <c r="L63" s="1"/>
      <c r="M63" s="1"/>
      <c r="N63" s="3">
        <f>IF('15333'!$G$63&lt;&gt;0,'15333'!$O$63/'15333'!$G$63,"")</f>
      </c>
      <c r="O63" s="4">
        <f>SUM('15333'!$H$63:'15333'!$M$63)</f>
        <v>0</v>
      </c>
      <c r="P63" s="1"/>
      <c r="Q63" s="1"/>
      <c r="R63" s="6">
        <f>SUM('15333'!$O$63:'15333'!$Q$63)+'15333'!$AF$63</f>
        <v>0</v>
      </c>
      <c r="S63" s="6">
        <f>SUM('15333'!$R$63:'15333'!$R$63)</f>
        <v>0</v>
      </c>
      <c r="T63">
        <v>54</v>
      </c>
      <c r="V63" s="1"/>
      <c r="W63" s="1"/>
      <c r="X63" s="1"/>
      <c r="AF63">
        <f>'15333'!$G$63*IF(E63&lt;&gt;"",'15333'!$F$63,0)</f>
        <v>0</v>
      </c>
    </row>
    <row r="64" spans="1:32" ht="12.75">
      <c r="A64">
        <v>55</v>
      </c>
      <c r="B64" s="1"/>
      <c r="C64">
        <f>IF(B64&lt;&gt;"",VLOOKUP(B64,iscritti_15333!$A$2:$G$87,4,FALSE),"")</f>
      </c>
      <c r="D64">
        <f>IF(B64&lt;&gt;"",VLOOKUP(B64,iscritti_15333!$A$2:$G$87,2,FALSE),"")</f>
      </c>
      <c r="E64">
        <f>IF(B64&lt;&gt;"",VLOOKUP(B64,iscritti_15333!$A$2:$G$87,3,FALSE),"")</f>
      </c>
      <c r="F64">
        <f>IF(E64&lt;&gt;"",VLOOKUP(E64,'15333'!$AG$3:'15333'!$AH$6,2,FALSE),"")</f>
      </c>
      <c r="G64" s="5">
        <f>COUNTA('15333'!$H$64:'15333'!$M$64)</f>
        <v>0</v>
      </c>
      <c r="H64" s="1"/>
      <c r="I64" s="1"/>
      <c r="J64" s="1"/>
      <c r="K64" s="1"/>
      <c r="L64" s="1"/>
      <c r="M64" s="1"/>
      <c r="N64" s="3">
        <f>IF('15333'!$G$64&lt;&gt;0,'15333'!$O$64/'15333'!$G$64,"")</f>
      </c>
      <c r="O64" s="4">
        <f>SUM('15333'!$H$64:'15333'!$M$64)</f>
        <v>0</v>
      </c>
      <c r="P64" s="1"/>
      <c r="Q64" s="1"/>
      <c r="R64" s="6">
        <f>SUM('15333'!$O$64:'15333'!$Q$64)+'15333'!$AF$64</f>
        <v>0</v>
      </c>
      <c r="S64" s="6">
        <f>SUM('15333'!$R$64:'15333'!$R$64)</f>
        <v>0</v>
      </c>
      <c r="T64">
        <v>55</v>
      </c>
      <c r="V64" s="1"/>
      <c r="W64" s="1"/>
      <c r="X64" s="1"/>
      <c r="AF64">
        <f>'15333'!$G$64*IF(E64&lt;&gt;"",'15333'!$F$64,0)</f>
        <v>0</v>
      </c>
    </row>
    <row r="65" spans="1:32" ht="12.75">
      <c r="A65">
        <v>56</v>
      </c>
      <c r="B65" s="1"/>
      <c r="C65">
        <f>IF(B65&lt;&gt;"",VLOOKUP(B65,iscritti_15333!$A$2:$G$87,4,FALSE),"")</f>
      </c>
      <c r="D65">
        <f>IF(B65&lt;&gt;"",VLOOKUP(B65,iscritti_15333!$A$2:$G$87,2,FALSE),"")</f>
      </c>
      <c r="E65">
        <f>IF(B65&lt;&gt;"",VLOOKUP(B65,iscritti_15333!$A$2:$G$87,3,FALSE),"")</f>
      </c>
      <c r="F65">
        <f>IF(E65&lt;&gt;"",VLOOKUP(E65,'15333'!$AG$3:'15333'!$AH$6,2,FALSE),"")</f>
      </c>
      <c r="G65" s="5">
        <f>COUNTA('15333'!$H$65:'15333'!$M$65)</f>
        <v>0</v>
      </c>
      <c r="H65" s="1"/>
      <c r="I65" s="1"/>
      <c r="J65" s="1"/>
      <c r="K65" s="1"/>
      <c r="L65" s="1"/>
      <c r="M65" s="1"/>
      <c r="N65" s="3">
        <f>IF('15333'!$G$65&lt;&gt;0,'15333'!$O$65/'15333'!$G$65,"")</f>
      </c>
      <c r="O65" s="4">
        <f>SUM('15333'!$H$65:'15333'!$M$65)</f>
        <v>0</v>
      </c>
      <c r="P65" s="1"/>
      <c r="Q65" s="1"/>
      <c r="R65" s="6">
        <f>SUM('15333'!$O$65:'15333'!$Q$65)+'15333'!$AF$65</f>
        <v>0</v>
      </c>
      <c r="S65" s="6">
        <f>SUM('15333'!$R$65:'15333'!$R$65)</f>
        <v>0</v>
      </c>
      <c r="T65">
        <v>56</v>
      </c>
      <c r="V65" s="1"/>
      <c r="W65" s="1"/>
      <c r="X65" s="1"/>
      <c r="AF65">
        <f>'15333'!$G$65*IF(E65&lt;&gt;"",'15333'!$F$65,0)</f>
        <v>0</v>
      </c>
    </row>
    <row r="66" spans="1:32" ht="12.75">
      <c r="A66">
        <v>57</v>
      </c>
      <c r="B66" s="1"/>
      <c r="C66">
        <f>IF(B66&lt;&gt;"",VLOOKUP(B66,iscritti_15333!$A$2:$G$87,4,FALSE),"")</f>
      </c>
      <c r="D66">
        <f>IF(B66&lt;&gt;"",VLOOKUP(B66,iscritti_15333!$A$2:$G$87,2,FALSE),"")</f>
      </c>
      <c r="E66">
        <f>IF(B66&lt;&gt;"",VLOOKUP(B66,iscritti_15333!$A$2:$G$87,3,FALSE),"")</f>
      </c>
      <c r="F66">
        <f>IF(E66&lt;&gt;"",VLOOKUP(E66,'15333'!$AG$3:'15333'!$AH$6,2,FALSE),"")</f>
      </c>
      <c r="G66" s="5">
        <f>COUNTA('15333'!$H$66:'15333'!$M$66)</f>
        <v>0</v>
      </c>
      <c r="H66" s="1"/>
      <c r="I66" s="1"/>
      <c r="J66" s="1"/>
      <c r="K66" s="1"/>
      <c r="L66" s="1"/>
      <c r="M66" s="1"/>
      <c r="N66" s="3">
        <f>IF('15333'!$G$66&lt;&gt;0,'15333'!$O$66/'15333'!$G$66,"")</f>
      </c>
      <c r="O66" s="4">
        <f>SUM('15333'!$H$66:'15333'!$M$66)</f>
        <v>0</v>
      </c>
      <c r="P66" s="1"/>
      <c r="Q66" s="1"/>
      <c r="R66" s="6">
        <f>SUM('15333'!$O$66:'15333'!$Q$66)+'15333'!$AF$66</f>
        <v>0</v>
      </c>
      <c r="S66" s="6">
        <f>SUM('15333'!$R$66:'15333'!$R$66)</f>
        <v>0</v>
      </c>
      <c r="T66">
        <v>57</v>
      </c>
      <c r="V66" s="1"/>
      <c r="W66" s="1"/>
      <c r="X66" s="1"/>
      <c r="AF66">
        <f>'15333'!$G$66*IF(E66&lt;&gt;"",'15333'!$F$66,0)</f>
        <v>0</v>
      </c>
    </row>
    <row r="67" spans="1:32" ht="12.75">
      <c r="A67">
        <v>58</v>
      </c>
      <c r="B67" s="1"/>
      <c r="C67">
        <f>IF(B67&lt;&gt;"",VLOOKUP(B67,iscritti_15333!$A$2:$G$87,4,FALSE),"")</f>
      </c>
      <c r="D67">
        <f>IF(B67&lt;&gt;"",VLOOKUP(B67,iscritti_15333!$A$2:$G$87,2,FALSE),"")</f>
      </c>
      <c r="E67">
        <f>IF(B67&lt;&gt;"",VLOOKUP(B67,iscritti_15333!$A$2:$G$87,3,FALSE),"")</f>
      </c>
      <c r="F67">
        <f>IF(E67&lt;&gt;"",VLOOKUP(E67,'15333'!$AG$3:'15333'!$AH$6,2,FALSE),"")</f>
      </c>
      <c r="G67" s="5">
        <f>COUNTA('15333'!$H$67:'15333'!$M$67)</f>
        <v>0</v>
      </c>
      <c r="H67" s="1"/>
      <c r="I67" s="1"/>
      <c r="J67" s="1"/>
      <c r="K67" s="1"/>
      <c r="L67" s="1"/>
      <c r="M67" s="1"/>
      <c r="N67" s="3">
        <f>IF('15333'!$G$67&lt;&gt;0,'15333'!$O$67/'15333'!$G$67,"")</f>
      </c>
      <c r="O67" s="4">
        <f>SUM('15333'!$H$67:'15333'!$M$67)</f>
        <v>0</v>
      </c>
      <c r="P67" s="1"/>
      <c r="Q67" s="1"/>
      <c r="R67" s="6">
        <f>SUM('15333'!$O$67:'15333'!$Q$67)+'15333'!$AF$67</f>
        <v>0</v>
      </c>
      <c r="S67" s="6">
        <f>SUM('15333'!$R$67:'15333'!$R$67)</f>
        <v>0</v>
      </c>
      <c r="T67">
        <v>58</v>
      </c>
      <c r="V67" s="1"/>
      <c r="W67" s="1"/>
      <c r="X67" s="1"/>
      <c r="AF67">
        <f>'15333'!$G$67*IF(E67&lt;&gt;"",'15333'!$F$67,0)</f>
        <v>0</v>
      </c>
    </row>
    <row r="68" spans="1:32" ht="12.75">
      <c r="A68">
        <v>59</v>
      </c>
      <c r="B68" s="1"/>
      <c r="C68">
        <f>IF(B68&lt;&gt;"",VLOOKUP(B68,iscritti_15333!$A$2:$G$87,4,FALSE),"")</f>
      </c>
      <c r="D68">
        <f>IF(B68&lt;&gt;"",VLOOKUP(B68,iscritti_15333!$A$2:$G$87,2,FALSE),"")</f>
      </c>
      <c r="E68">
        <f>IF(B68&lt;&gt;"",VLOOKUP(B68,iscritti_15333!$A$2:$G$87,3,FALSE),"")</f>
      </c>
      <c r="F68">
        <f>IF(E68&lt;&gt;"",VLOOKUP(E68,'15333'!$AG$3:'15333'!$AH$6,2,FALSE),"")</f>
      </c>
      <c r="G68" s="5">
        <f>COUNTA('15333'!$H$68:'15333'!$M$68)</f>
        <v>0</v>
      </c>
      <c r="H68" s="1"/>
      <c r="I68" s="1"/>
      <c r="J68" s="1"/>
      <c r="K68" s="1"/>
      <c r="L68" s="1"/>
      <c r="M68" s="1"/>
      <c r="N68" s="3">
        <f>IF('15333'!$G$68&lt;&gt;0,'15333'!$O$68/'15333'!$G$68,"")</f>
      </c>
      <c r="O68" s="4">
        <f>SUM('15333'!$H$68:'15333'!$M$68)</f>
        <v>0</v>
      </c>
      <c r="P68" s="1"/>
      <c r="Q68" s="1"/>
      <c r="R68" s="6">
        <f>SUM('15333'!$O$68:'15333'!$Q$68)+'15333'!$AF$68</f>
        <v>0</v>
      </c>
      <c r="S68" s="6">
        <f>SUM('15333'!$R$68:'15333'!$R$68)</f>
        <v>0</v>
      </c>
      <c r="T68">
        <v>59</v>
      </c>
      <c r="V68" s="1"/>
      <c r="W68" s="1"/>
      <c r="X68" s="1"/>
      <c r="AF68">
        <f>'15333'!$G$68*IF(E68&lt;&gt;"",'15333'!$F$68,0)</f>
        <v>0</v>
      </c>
    </row>
    <row r="69" spans="1:32" ht="12.75">
      <c r="A69">
        <v>60</v>
      </c>
      <c r="B69" s="1"/>
      <c r="C69">
        <f>IF(B69&lt;&gt;"",VLOOKUP(B69,iscritti_15333!$A$2:$G$87,4,FALSE),"")</f>
      </c>
      <c r="D69">
        <f>IF(B69&lt;&gt;"",VLOOKUP(B69,iscritti_15333!$A$2:$G$87,2,FALSE),"")</f>
      </c>
      <c r="E69">
        <f>IF(B69&lt;&gt;"",VLOOKUP(B69,iscritti_15333!$A$2:$G$87,3,FALSE),"")</f>
      </c>
      <c r="F69">
        <f>IF(E69&lt;&gt;"",VLOOKUP(E69,'15333'!$AG$3:'15333'!$AH$6,2,FALSE),"")</f>
      </c>
      <c r="G69" s="5">
        <f>COUNTA('15333'!$H$69:'15333'!$M$69)</f>
        <v>0</v>
      </c>
      <c r="H69" s="1"/>
      <c r="I69" s="1"/>
      <c r="J69" s="1"/>
      <c r="K69" s="1"/>
      <c r="L69" s="1"/>
      <c r="M69" s="1"/>
      <c r="N69" s="3">
        <f>IF('15333'!$G$69&lt;&gt;0,'15333'!$O$69/'15333'!$G$69,"")</f>
      </c>
      <c r="O69" s="4">
        <f>SUM('15333'!$H$69:'15333'!$M$69)</f>
        <v>0</v>
      </c>
      <c r="P69" s="1"/>
      <c r="Q69" s="1"/>
      <c r="R69" s="6">
        <f>SUM('15333'!$O$69:'15333'!$Q$69)+'15333'!$AF$69</f>
        <v>0</v>
      </c>
      <c r="S69" s="6">
        <f>SUM('15333'!$R$69:'15333'!$R$69)</f>
        <v>0</v>
      </c>
      <c r="T69">
        <v>60</v>
      </c>
      <c r="V69" s="1"/>
      <c r="W69" s="1"/>
      <c r="X69" s="1"/>
      <c r="AF69">
        <f>'15333'!$G$69*IF(E69&lt;&gt;"",'15333'!$F$69,0)</f>
        <v>0</v>
      </c>
    </row>
    <row r="70" spans="1:32" ht="12.75">
      <c r="A70">
        <v>61</v>
      </c>
      <c r="B70" s="1"/>
      <c r="C70">
        <f>IF(B70&lt;&gt;"",VLOOKUP(B70,iscritti_15333!$A$2:$G$87,4,FALSE),"")</f>
      </c>
      <c r="D70">
        <f>IF(B70&lt;&gt;"",VLOOKUP(B70,iscritti_15333!$A$2:$G$87,2,FALSE),"")</f>
      </c>
      <c r="E70">
        <f>IF(B70&lt;&gt;"",VLOOKUP(B70,iscritti_15333!$A$2:$G$87,3,FALSE),"")</f>
      </c>
      <c r="F70">
        <f>IF(E70&lt;&gt;"",VLOOKUP(E70,'15333'!$AG$3:'15333'!$AH$6,2,FALSE),"")</f>
      </c>
      <c r="G70" s="5">
        <f>COUNTA('15333'!$H$70:'15333'!$M$70)</f>
        <v>0</v>
      </c>
      <c r="H70" s="1"/>
      <c r="I70" s="1"/>
      <c r="J70" s="1"/>
      <c r="K70" s="1"/>
      <c r="L70" s="1"/>
      <c r="M70" s="1"/>
      <c r="N70" s="3">
        <f>IF('15333'!$G$70&lt;&gt;0,'15333'!$O$70/'15333'!$G$70,"")</f>
      </c>
      <c r="O70" s="4">
        <f>SUM('15333'!$H$70:'15333'!$M$70)</f>
        <v>0</v>
      </c>
      <c r="P70" s="1"/>
      <c r="Q70" s="1"/>
      <c r="R70" s="6">
        <f>SUM('15333'!$O$70:'15333'!$Q$70)+'15333'!$AF$70</f>
        <v>0</v>
      </c>
      <c r="S70" s="6">
        <f>SUM('15333'!$R$70:'15333'!$R$70)</f>
        <v>0</v>
      </c>
      <c r="T70">
        <v>61</v>
      </c>
      <c r="V70" s="1"/>
      <c r="W70" s="1"/>
      <c r="X70" s="1"/>
      <c r="AF70">
        <f>'15333'!$G$70*IF(E70&lt;&gt;"",'15333'!$F$70,0)</f>
        <v>0</v>
      </c>
    </row>
    <row r="71" spans="1:32" ht="12.75">
      <c r="A71">
        <v>62</v>
      </c>
      <c r="B71" s="1"/>
      <c r="C71">
        <f>IF(B71&lt;&gt;"",VLOOKUP(B71,iscritti_15333!$A$2:$G$87,4,FALSE),"")</f>
      </c>
      <c r="D71">
        <f>IF(B71&lt;&gt;"",VLOOKUP(B71,iscritti_15333!$A$2:$G$87,2,FALSE),"")</f>
      </c>
      <c r="E71">
        <f>IF(B71&lt;&gt;"",VLOOKUP(B71,iscritti_15333!$A$2:$G$87,3,FALSE),"")</f>
      </c>
      <c r="F71">
        <f>IF(E71&lt;&gt;"",VLOOKUP(E71,'15333'!$AG$3:'15333'!$AH$6,2,FALSE),"")</f>
      </c>
      <c r="G71" s="5">
        <f>COUNTA('15333'!$H$71:'15333'!$M$71)</f>
        <v>0</v>
      </c>
      <c r="H71" s="1"/>
      <c r="I71" s="1"/>
      <c r="J71" s="1"/>
      <c r="K71" s="1"/>
      <c r="L71" s="1"/>
      <c r="M71" s="1"/>
      <c r="N71" s="3">
        <f>IF('15333'!$G$71&lt;&gt;0,'15333'!$O$71/'15333'!$G$71,"")</f>
      </c>
      <c r="O71" s="4">
        <f>SUM('15333'!$H$71:'15333'!$M$71)</f>
        <v>0</v>
      </c>
      <c r="P71" s="1"/>
      <c r="Q71" s="1"/>
      <c r="R71" s="6">
        <f>SUM('15333'!$O$71:'15333'!$Q$71)+'15333'!$AF$71</f>
        <v>0</v>
      </c>
      <c r="S71" s="6">
        <f>SUM('15333'!$R$71:'15333'!$R$71)</f>
        <v>0</v>
      </c>
      <c r="T71">
        <v>62</v>
      </c>
      <c r="V71" s="1"/>
      <c r="W71" s="1"/>
      <c r="X71" s="1"/>
      <c r="AF71">
        <f>'15333'!$G$71*IF(E71&lt;&gt;"",'15333'!$F$71,0)</f>
        <v>0</v>
      </c>
    </row>
    <row r="72" spans="1:32" ht="12.75">
      <c r="A72">
        <v>63</v>
      </c>
      <c r="B72" s="1"/>
      <c r="C72">
        <f>IF(B72&lt;&gt;"",VLOOKUP(B72,iscritti_15333!$A$2:$G$87,4,FALSE),"")</f>
      </c>
      <c r="D72">
        <f>IF(B72&lt;&gt;"",VLOOKUP(B72,iscritti_15333!$A$2:$G$87,2,FALSE),"")</f>
      </c>
      <c r="E72">
        <f>IF(B72&lt;&gt;"",VLOOKUP(B72,iscritti_15333!$A$2:$G$87,3,FALSE),"")</f>
      </c>
      <c r="F72">
        <f>IF(E72&lt;&gt;"",VLOOKUP(E72,'15333'!$AG$3:'15333'!$AH$6,2,FALSE),"")</f>
      </c>
      <c r="G72" s="5">
        <f>COUNTA('15333'!$H$72:'15333'!$M$72)</f>
        <v>0</v>
      </c>
      <c r="H72" s="1"/>
      <c r="I72" s="1"/>
      <c r="J72" s="1"/>
      <c r="K72" s="1"/>
      <c r="L72" s="1"/>
      <c r="M72" s="1"/>
      <c r="N72" s="3">
        <f>IF('15333'!$G$72&lt;&gt;0,'15333'!$O$72/'15333'!$G$72,"")</f>
      </c>
      <c r="O72" s="4">
        <f>SUM('15333'!$H$72:'15333'!$M$72)</f>
        <v>0</v>
      </c>
      <c r="P72" s="1"/>
      <c r="Q72" s="1"/>
      <c r="R72" s="6">
        <f>SUM('15333'!$O$72:'15333'!$Q$72)+'15333'!$AF$72</f>
        <v>0</v>
      </c>
      <c r="S72" s="6">
        <f>SUM('15333'!$R$72:'15333'!$R$72)</f>
        <v>0</v>
      </c>
      <c r="T72">
        <v>63</v>
      </c>
      <c r="V72" s="1"/>
      <c r="W72" s="1"/>
      <c r="X72" s="1"/>
      <c r="AF72">
        <f>'15333'!$G$72*IF(E72&lt;&gt;"",'15333'!$F$72,0)</f>
        <v>0</v>
      </c>
    </row>
    <row r="73" spans="1:32" ht="12.75">
      <c r="A73">
        <v>64</v>
      </c>
      <c r="B73" s="1"/>
      <c r="C73">
        <f>IF(B73&lt;&gt;"",VLOOKUP(B73,iscritti_15333!$A$2:$G$87,4,FALSE),"")</f>
      </c>
      <c r="D73">
        <f>IF(B73&lt;&gt;"",VLOOKUP(B73,iscritti_15333!$A$2:$G$87,2,FALSE),"")</f>
      </c>
      <c r="E73">
        <f>IF(B73&lt;&gt;"",VLOOKUP(B73,iscritti_15333!$A$2:$G$87,3,FALSE),"")</f>
      </c>
      <c r="F73">
        <f>IF(E73&lt;&gt;"",VLOOKUP(E73,'15333'!$AG$3:'15333'!$AH$6,2,FALSE),"")</f>
      </c>
      <c r="G73" s="5">
        <f>COUNTA('15333'!$H$73:'15333'!$M$73)</f>
        <v>0</v>
      </c>
      <c r="H73" s="1"/>
      <c r="I73" s="1"/>
      <c r="J73" s="1"/>
      <c r="K73" s="1"/>
      <c r="L73" s="1"/>
      <c r="M73" s="1"/>
      <c r="N73" s="3">
        <f>IF('15333'!$G$73&lt;&gt;0,'15333'!$O$73/'15333'!$G$73,"")</f>
      </c>
      <c r="O73" s="4">
        <f>SUM('15333'!$H$73:'15333'!$M$73)</f>
        <v>0</v>
      </c>
      <c r="P73" s="1"/>
      <c r="Q73" s="1"/>
      <c r="R73" s="6">
        <f>SUM('15333'!$O$73:'15333'!$Q$73)+'15333'!$AF$73</f>
        <v>0</v>
      </c>
      <c r="S73" s="6">
        <f>SUM('15333'!$R$73:'15333'!$R$73)</f>
        <v>0</v>
      </c>
      <c r="T73">
        <v>64</v>
      </c>
      <c r="V73" s="1"/>
      <c r="W73" s="1"/>
      <c r="X73" s="1"/>
      <c r="AF73">
        <f>'15333'!$G$73*IF(E73&lt;&gt;"",'15333'!$F$73,0)</f>
        <v>0</v>
      </c>
    </row>
    <row r="74" spans="1:32" ht="12.75">
      <c r="A74">
        <v>65</v>
      </c>
      <c r="B74" s="1"/>
      <c r="C74">
        <f>IF(B74&lt;&gt;"",VLOOKUP(B74,iscritti_15333!$A$2:$G$87,4,FALSE),"")</f>
      </c>
      <c r="D74">
        <f>IF(B74&lt;&gt;"",VLOOKUP(B74,iscritti_15333!$A$2:$G$87,2,FALSE),"")</f>
      </c>
      <c r="E74">
        <f>IF(B74&lt;&gt;"",VLOOKUP(B74,iscritti_15333!$A$2:$G$87,3,FALSE),"")</f>
      </c>
      <c r="F74">
        <f>IF(E74&lt;&gt;"",VLOOKUP(E74,'15333'!$AG$3:'15333'!$AH$6,2,FALSE),"")</f>
      </c>
      <c r="G74" s="5">
        <f>COUNTA('15333'!$H$74:'15333'!$M$74)</f>
        <v>0</v>
      </c>
      <c r="H74" s="1"/>
      <c r="I74" s="1"/>
      <c r="J74" s="1"/>
      <c r="K74" s="1"/>
      <c r="L74" s="1"/>
      <c r="M74" s="1"/>
      <c r="N74" s="3">
        <f>IF('15333'!$G$74&lt;&gt;0,'15333'!$O$74/'15333'!$G$74,"")</f>
      </c>
      <c r="O74" s="4">
        <f>SUM('15333'!$H$74:'15333'!$M$74)</f>
        <v>0</v>
      </c>
      <c r="P74" s="1"/>
      <c r="Q74" s="1"/>
      <c r="R74" s="6">
        <f>SUM('15333'!$O$74:'15333'!$Q$74)+'15333'!$AF$74</f>
        <v>0</v>
      </c>
      <c r="S74" s="6">
        <f>SUM('15333'!$R$74:'15333'!$R$74)</f>
        <v>0</v>
      </c>
      <c r="T74">
        <v>65</v>
      </c>
      <c r="V74" s="1"/>
      <c r="W74" s="1"/>
      <c r="X74" s="1"/>
      <c r="AF74">
        <f>'15333'!$G$74*IF(E74&lt;&gt;"",'15333'!$F$74,0)</f>
        <v>0</v>
      </c>
    </row>
    <row r="75" spans="1:32" ht="12.75">
      <c r="A75">
        <v>66</v>
      </c>
      <c r="B75" s="1"/>
      <c r="C75">
        <f>IF(B75&lt;&gt;"",VLOOKUP(B75,iscritti_15333!$A$2:$G$87,4,FALSE),"")</f>
      </c>
      <c r="D75">
        <f>IF(B75&lt;&gt;"",VLOOKUP(B75,iscritti_15333!$A$2:$G$87,2,FALSE),"")</f>
      </c>
      <c r="E75">
        <f>IF(B75&lt;&gt;"",VLOOKUP(B75,iscritti_15333!$A$2:$G$87,3,FALSE),"")</f>
      </c>
      <c r="F75">
        <f>IF(E75&lt;&gt;"",VLOOKUP(E75,'15333'!$AG$3:'15333'!$AH$6,2,FALSE),"")</f>
      </c>
      <c r="G75" s="5">
        <f>COUNTA('15333'!$H$75:'15333'!$M$75)</f>
        <v>0</v>
      </c>
      <c r="H75" s="1"/>
      <c r="I75" s="1"/>
      <c r="J75" s="1"/>
      <c r="K75" s="1"/>
      <c r="L75" s="1"/>
      <c r="M75" s="1"/>
      <c r="N75" s="3">
        <f>IF('15333'!$G$75&lt;&gt;0,'15333'!$O$75/'15333'!$G$75,"")</f>
      </c>
      <c r="O75" s="4">
        <f>SUM('15333'!$H$75:'15333'!$M$75)</f>
        <v>0</v>
      </c>
      <c r="P75" s="1"/>
      <c r="Q75" s="1"/>
      <c r="R75" s="6">
        <f>SUM('15333'!$O$75:'15333'!$Q$75)+'15333'!$AF$75</f>
        <v>0</v>
      </c>
      <c r="S75" s="6">
        <f>SUM('15333'!$R$75:'15333'!$R$75)</f>
        <v>0</v>
      </c>
      <c r="T75">
        <v>66</v>
      </c>
      <c r="V75" s="1"/>
      <c r="W75" s="1"/>
      <c r="X75" s="1"/>
      <c r="AF75">
        <f>'15333'!$G$75*IF(E75&lt;&gt;"",'15333'!$F$75,0)</f>
        <v>0</v>
      </c>
    </row>
    <row r="76" spans="1:32" ht="12.75">
      <c r="A76">
        <v>67</v>
      </c>
      <c r="B76" s="1"/>
      <c r="C76">
        <f>IF(B76&lt;&gt;"",VLOOKUP(B76,iscritti_15333!$A$2:$G$87,4,FALSE),"")</f>
      </c>
      <c r="D76">
        <f>IF(B76&lt;&gt;"",VLOOKUP(B76,iscritti_15333!$A$2:$G$87,2,FALSE),"")</f>
      </c>
      <c r="E76">
        <f>IF(B76&lt;&gt;"",VLOOKUP(B76,iscritti_15333!$A$2:$G$87,3,FALSE),"")</f>
      </c>
      <c r="F76">
        <f>IF(E76&lt;&gt;"",VLOOKUP(E76,'15333'!$AG$3:'15333'!$AH$6,2,FALSE),"")</f>
      </c>
      <c r="G76" s="5">
        <f>COUNTA('15333'!$H$76:'15333'!$M$76)</f>
        <v>0</v>
      </c>
      <c r="H76" s="1"/>
      <c r="I76" s="1"/>
      <c r="J76" s="1"/>
      <c r="K76" s="1"/>
      <c r="L76" s="1"/>
      <c r="M76" s="1"/>
      <c r="N76" s="3">
        <f>IF('15333'!$G$76&lt;&gt;0,'15333'!$O$76/'15333'!$G$76,"")</f>
      </c>
      <c r="O76" s="4">
        <f>SUM('15333'!$H$76:'15333'!$M$76)</f>
        <v>0</v>
      </c>
      <c r="P76" s="1"/>
      <c r="Q76" s="1"/>
      <c r="R76" s="6">
        <f>SUM('15333'!$O$76:'15333'!$Q$76)+'15333'!$AF$76</f>
        <v>0</v>
      </c>
      <c r="S76" s="6">
        <f>SUM('15333'!$R$76:'15333'!$R$76)</f>
        <v>0</v>
      </c>
      <c r="T76">
        <v>67</v>
      </c>
      <c r="V76" s="1"/>
      <c r="W76" s="1"/>
      <c r="X76" s="1"/>
      <c r="AF76">
        <f>'15333'!$G$76*IF(E76&lt;&gt;"",'15333'!$F$76,0)</f>
        <v>0</v>
      </c>
    </row>
    <row r="77" spans="1:32" ht="12.75">
      <c r="A77">
        <v>68</v>
      </c>
      <c r="B77" s="1"/>
      <c r="C77">
        <f>IF(B77&lt;&gt;"",VLOOKUP(B77,iscritti_15333!$A$2:$G$87,4,FALSE),"")</f>
      </c>
      <c r="D77">
        <f>IF(B77&lt;&gt;"",VLOOKUP(B77,iscritti_15333!$A$2:$G$87,2,FALSE),"")</f>
      </c>
      <c r="E77">
        <f>IF(B77&lt;&gt;"",VLOOKUP(B77,iscritti_15333!$A$2:$G$87,3,FALSE),"")</f>
      </c>
      <c r="F77">
        <f>IF(E77&lt;&gt;"",VLOOKUP(E77,'15333'!$AG$3:'15333'!$AH$6,2,FALSE),"")</f>
      </c>
      <c r="G77" s="5">
        <f>COUNTA('15333'!$H$77:'15333'!$M$77)</f>
        <v>0</v>
      </c>
      <c r="H77" s="1"/>
      <c r="I77" s="1"/>
      <c r="J77" s="1"/>
      <c r="K77" s="1"/>
      <c r="L77" s="1"/>
      <c r="M77" s="1"/>
      <c r="N77" s="3">
        <f>IF('15333'!$G$77&lt;&gt;0,'15333'!$O$77/'15333'!$G$77,"")</f>
      </c>
      <c r="O77" s="4">
        <f>SUM('15333'!$H$77:'15333'!$M$77)</f>
        <v>0</v>
      </c>
      <c r="P77" s="1"/>
      <c r="Q77" s="1"/>
      <c r="R77" s="6">
        <f>SUM('15333'!$O$77:'15333'!$Q$77)+'15333'!$AF$77</f>
        <v>0</v>
      </c>
      <c r="S77" s="6">
        <f>SUM('15333'!$R$77:'15333'!$R$77)</f>
        <v>0</v>
      </c>
      <c r="T77">
        <v>68</v>
      </c>
      <c r="V77" s="1"/>
      <c r="W77" s="1"/>
      <c r="X77" s="1"/>
      <c r="AF77">
        <f>'15333'!$G$77*IF(E77&lt;&gt;"",'15333'!$F$77,0)</f>
        <v>0</v>
      </c>
    </row>
    <row r="78" spans="1:32" ht="12.75">
      <c r="A78">
        <v>69</v>
      </c>
      <c r="B78" s="1"/>
      <c r="C78">
        <f>IF(B78&lt;&gt;"",VLOOKUP(B78,iscritti_15333!$A$2:$G$87,4,FALSE),"")</f>
      </c>
      <c r="D78">
        <f>IF(B78&lt;&gt;"",VLOOKUP(B78,iscritti_15333!$A$2:$G$87,2,FALSE),"")</f>
      </c>
      <c r="E78">
        <f>IF(B78&lt;&gt;"",VLOOKUP(B78,iscritti_15333!$A$2:$G$87,3,FALSE),"")</f>
      </c>
      <c r="F78">
        <f>IF(E78&lt;&gt;"",VLOOKUP(E78,'15333'!$AG$3:'15333'!$AH$6,2,FALSE),"")</f>
      </c>
      <c r="G78" s="5">
        <f>COUNTA('15333'!$H$78:'15333'!$M$78)</f>
        <v>0</v>
      </c>
      <c r="H78" s="1"/>
      <c r="I78" s="1"/>
      <c r="J78" s="1"/>
      <c r="K78" s="1"/>
      <c r="L78" s="1"/>
      <c r="M78" s="1"/>
      <c r="N78" s="3">
        <f>IF('15333'!$G$78&lt;&gt;0,'15333'!$O$78/'15333'!$G$78,"")</f>
      </c>
      <c r="O78" s="4">
        <f>SUM('15333'!$H$78:'15333'!$M$78)</f>
        <v>0</v>
      </c>
      <c r="P78" s="1"/>
      <c r="Q78" s="1"/>
      <c r="R78" s="6">
        <f>SUM('15333'!$O$78:'15333'!$Q$78)+'15333'!$AF$78</f>
        <v>0</v>
      </c>
      <c r="S78" s="6">
        <f>SUM('15333'!$R$78:'15333'!$R$78)</f>
        <v>0</v>
      </c>
      <c r="T78">
        <v>69</v>
      </c>
      <c r="V78" s="1"/>
      <c r="W78" s="1"/>
      <c r="X78" s="1"/>
      <c r="AF78">
        <f>'15333'!$G$78*IF(E78&lt;&gt;"",'15333'!$F$78,0)</f>
        <v>0</v>
      </c>
    </row>
    <row r="79" spans="1:32" ht="12.75">
      <c r="A79">
        <v>70</v>
      </c>
      <c r="B79" s="1"/>
      <c r="C79">
        <f>IF(B79&lt;&gt;"",VLOOKUP(B79,iscritti_15333!$A$2:$G$87,4,FALSE),"")</f>
      </c>
      <c r="D79">
        <f>IF(B79&lt;&gt;"",VLOOKUP(B79,iscritti_15333!$A$2:$G$87,2,FALSE),"")</f>
      </c>
      <c r="E79">
        <f>IF(B79&lt;&gt;"",VLOOKUP(B79,iscritti_15333!$A$2:$G$87,3,FALSE),"")</f>
      </c>
      <c r="F79">
        <f>IF(E79&lt;&gt;"",VLOOKUP(E79,'15333'!$AG$3:'15333'!$AH$6,2,FALSE),"")</f>
      </c>
      <c r="G79" s="5">
        <f>COUNTA('15333'!$H$79:'15333'!$M$79)</f>
        <v>0</v>
      </c>
      <c r="H79" s="1"/>
      <c r="I79" s="1"/>
      <c r="J79" s="1"/>
      <c r="K79" s="1"/>
      <c r="L79" s="1"/>
      <c r="M79" s="1"/>
      <c r="N79" s="3">
        <f>IF('15333'!$G$79&lt;&gt;0,'15333'!$O$79/'15333'!$G$79,"")</f>
      </c>
      <c r="O79" s="4">
        <f>SUM('15333'!$H$79:'15333'!$M$79)</f>
        <v>0</v>
      </c>
      <c r="P79" s="1"/>
      <c r="Q79" s="1"/>
      <c r="R79" s="6">
        <f>SUM('15333'!$O$79:'15333'!$Q$79)+'15333'!$AF$79</f>
        <v>0</v>
      </c>
      <c r="S79" s="6">
        <f>SUM('15333'!$R$79:'15333'!$R$79)</f>
        <v>0</v>
      </c>
      <c r="T79">
        <v>70</v>
      </c>
      <c r="V79" s="1"/>
      <c r="W79" s="1"/>
      <c r="X79" s="1"/>
      <c r="AF79">
        <f>'15333'!$G$79*IF(E79&lt;&gt;"",'15333'!$F$79,0)</f>
        <v>0</v>
      </c>
    </row>
    <row r="80" spans="1:32" ht="12.75">
      <c r="A80">
        <v>71</v>
      </c>
      <c r="B80" s="1"/>
      <c r="C80">
        <f>IF(B80&lt;&gt;"",VLOOKUP(B80,iscritti_15333!$A$2:$G$87,4,FALSE),"")</f>
      </c>
      <c r="D80">
        <f>IF(B80&lt;&gt;"",VLOOKUP(B80,iscritti_15333!$A$2:$G$87,2,FALSE),"")</f>
      </c>
      <c r="E80">
        <f>IF(B80&lt;&gt;"",VLOOKUP(B80,iscritti_15333!$A$2:$G$87,3,FALSE),"")</f>
      </c>
      <c r="F80">
        <f>IF(E80&lt;&gt;"",VLOOKUP(E80,'15333'!$AG$3:'15333'!$AH$6,2,FALSE),"")</f>
      </c>
      <c r="G80" s="5">
        <f>COUNTA('15333'!$H$80:'15333'!$M$80)</f>
        <v>0</v>
      </c>
      <c r="H80" s="1"/>
      <c r="I80" s="1"/>
      <c r="J80" s="1"/>
      <c r="K80" s="1"/>
      <c r="L80" s="1"/>
      <c r="M80" s="1"/>
      <c r="N80" s="3">
        <f>IF('15333'!$G$80&lt;&gt;0,'15333'!$O$80/'15333'!$G$80,"")</f>
      </c>
      <c r="O80" s="4">
        <f>SUM('15333'!$H$80:'15333'!$M$80)</f>
        <v>0</v>
      </c>
      <c r="P80" s="1"/>
      <c r="Q80" s="1"/>
      <c r="R80" s="6">
        <f>SUM('15333'!$O$80:'15333'!$Q$80)+'15333'!$AF$80</f>
        <v>0</v>
      </c>
      <c r="S80" s="6">
        <f>SUM('15333'!$R$80:'15333'!$R$80)</f>
        <v>0</v>
      </c>
      <c r="T80">
        <v>71</v>
      </c>
      <c r="V80" s="1"/>
      <c r="W80" s="1"/>
      <c r="X80" s="1"/>
      <c r="AF80">
        <f>'15333'!$G$80*IF(E80&lt;&gt;"",'15333'!$F$80,0)</f>
        <v>0</v>
      </c>
    </row>
    <row r="81" spans="1:32" ht="12.75">
      <c r="A81">
        <v>72</v>
      </c>
      <c r="B81" s="1"/>
      <c r="C81">
        <f>IF(B81&lt;&gt;"",VLOOKUP(B81,iscritti_15333!$A$2:$G$87,4,FALSE),"")</f>
      </c>
      <c r="D81">
        <f>IF(B81&lt;&gt;"",VLOOKUP(B81,iscritti_15333!$A$2:$G$87,2,FALSE),"")</f>
      </c>
      <c r="E81">
        <f>IF(B81&lt;&gt;"",VLOOKUP(B81,iscritti_15333!$A$2:$G$87,3,FALSE),"")</f>
      </c>
      <c r="F81">
        <f>IF(E81&lt;&gt;"",VLOOKUP(E81,'15333'!$AG$3:'15333'!$AH$6,2,FALSE),"")</f>
      </c>
      <c r="G81" s="5">
        <f>COUNTA('15333'!$H$81:'15333'!$M$81)</f>
        <v>0</v>
      </c>
      <c r="H81" s="1"/>
      <c r="I81" s="1"/>
      <c r="J81" s="1"/>
      <c r="K81" s="1"/>
      <c r="L81" s="1"/>
      <c r="M81" s="1"/>
      <c r="N81" s="3">
        <f>IF('15333'!$G$81&lt;&gt;0,'15333'!$O$81/'15333'!$G$81,"")</f>
      </c>
      <c r="O81" s="4">
        <f>SUM('15333'!$H$81:'15333'!$M$81)</f>
        <v>0</v>
      </c>
      <c r="P81" s="1"/>
      <c r="Q81" s="1"/>
      <c r="R81" s="6">
        <f>SUM('15333'!$O$81:'15333'!$Q$81)+'15333'!$AF$81</f>
        <v>0</v>
      </c>
      <c r="S81" s="6">
        <f>SUM('15333'!$R$81:'15333'!$R$81)</f>
        <v>0</v>
      </c>
      <c r="T81">
        <v>72</v>
      </c>
      <c r="V81" s="1"/>
      <c r="W81" s="1"/>
      <c r="X81" s="1"/>
      <c r="AF81">
        <f>'15333'!$G$81*IF(E81&lt;&gt;"",'15333'!$F$81,0)</f>
        <v>0</v>
      </c>
    </row>
    <row r="82" spans="1:32" ht="12.75">
      <c r="A82">
        <v>73</v>
      </c>
      <c r="B82" s="1"/>
      <c r="C82">
        <f>IF(B82&lt;&gt;"",VLOOKUP(B82,iscritti_15333!$A$2:$G$87,4,FALSE),"")</f>
      </c>
      <c r="D82">
        <f>IF(B82&lt;&gt;"",VLOOKUP(B82,iscritti_15333!$A$2:$G$87,2,FALSE),"")</f>
      </c>
      <c r="E82">
        <f>IF(B82&lt;&gt;"",VLOOKUP(B82,iscritti_15333!$A$2:$G$87,3,FALSE),"")</f>
      </c>
      <c r="F82">
        <f>IF(E82&lt;&gt;"",VLOOKUP(E82,'15333'!$AG$3:'15333'!$AH$6,2,FALSE),"")</f>
      </c>
      <c r="G82" s="5">
        <f>COUNTA('15333'!$H$82:'15333'!$M$82)</f>
        <v>0</v>
      </c>
      <c r="H82" s="1"/>
      <c r="I82" s="1"/>
      <c r="J82" s="1"/>
      <c r="K82" s="1"/>
      <c r="L82" s="1"/>
      <c r="M82" s="1"/>
      <c r="N82" s="3">
        <f>IF('15333'!$G$82&lt;&gt;0,'15333'!$O$82/'15333'!$G$82,"")</f>
      </c>
      <c r="O82" s="4">
        <f>SUM('15333'!$H$82:'15333'!$M$82)</f>
        <v>0</v>
      </c>
      <c r="P82" s="1"/>
      <c r="Q82" s="1"/>
      <c r="R82" s="6">
        <f>SUM('15333'!$O$82:'15333'!$Q$82)+'15333'!$AF$82</f>
        <v>0</v>
      </c>
      <c r="S82" s="6">
        <f>SUM('15333'!$R$82:'15333'!$R$82)</f>
        <v>0</v>
      </c>
      <c r="T82">
        <v>73</v>
      </c>
      <c r="V82" s="1"/>
      <c r="W82" s="1"/>
      <c r="X82" s="1"/>
      <c r="AF82">
        <f>'15333'!$G$82*IF(E82&lt;&gt;"",'15333'!$F$82,0)</f>
        <v>0</v>
      </c>
    </row>
    <row r="83" spans="1:32" ht="12.75">
      <c r="A83">
        <v>74</v>
      </c>
      <c r="B83" s="1"/>
      <c r="C83">
        <f>IF(B83&lt;&gt;"",VLOOKUP(B83,iscritti_15333!$A$2:$G$87,4,FALSE),"")</f>
      </c>
      <c r="D83">
        <f>IF(B83&lt;&gt;"",VLOOKUP(B83,iscritti_15333!$A$2:$G$87,2,FALSE),"")</f>
      </c>
      <c r="E83">
        <f>IF(B83&lt;&gt;"",VLOOKUP(B83,iscritti_15333!$A$2:$G$87,3,FALSE),"")</f>
      </c>
      <c r="F83">
        <f>IF(E83&lt;&gt;"",VLOOKUP(E83,'15333'!$AG$3:'15333'!$AH$6,2,FALSE),"")</f>
      </c>
      <c r="G83" s="5">
        <f>COUNTA('15333'!$H$83:'15333'!$M$83)</f>
        <v>0</v>
      </c>
      <c r="H83" s="1"/>
      <c r="I83" s="1"/>
      <c r="J83" s="1"/>
      <c r="K83" s="1"/>
      <c r="L83" s="1"/>
      <c r="M83" s="1"/>
      <c r="N83" s="3">
        <f>IF('15333'!$G$83&lt;&gt;0,'15333'!$O$83/'15333'!$G$83,"")</f>
      </c>
      <c r="O83" s="4">
        <f>SUM('15333'!$H$83:'15333'!$M$83)</f>
        <v>0</v>
      </c>
      <c r="P83" s="1"/>
      <c r="Q83" s="1"/>
      <c r="R83" s="6">
        <f>SUM('15333'!$O$83:'15333'!$Q$83)+'15333'!$AF$83</f>
        <v>0</v>
      </c>
      <c r="S83" s="6">
        <f>SUM('15333'!$R$83:'15333'!$R$83)</f>
        <v>0</v>
      </c>
      <c r="T83">
        <v>74</v>
      </c>
      <c r="V83" s="1"/>
      <c r="W83" s="1"/>
      <c r="X83" s="1"/>
      <c r="AF83">
        <f>'15333'!$G$83*IF(E83&lt;&gt;"",'15333'!$F$83,0)</f>
        <v>0</v>
      </c>
    </row>
    <row r="84" spans="1:32" ht="12.75">
      <c r="A84">
        <v>75</v>
      </c>
      <c r="B84" s="1"/>
      <c r="C84">
        <f>IF(B84&lt;&gt;"",VLOOKUP(B84,iscritti_15333!$A$2:$G$87,4,FALSE),"")</f>
      </c>
      <c r="D84">
        <f>IF(B84&lt;&gt;"",VLOOKUP(B84,iscritti_15333!$A$2:$G$87,2,FALSE),"")</f>
      </c>
      <c r="E84">
        <f>IF(B84&lt;&gt;"",VLOOKUP(B84,iscritti_15333!$A$2:$G$87,3,FALSE),"")</f>
      </c>
      <c r="F84">
        <f>IF(E84&lt;&gt;"",VLOOKUP(E84,'15333'!$AG$3:'15333'!$AH$6,2,FALSE),"")</f>
      </c>
      <c r="G84" s="5">
        <f>COUNTA('15333'!$H$84:'15333'!$M$84)</f>
        <v>0</v>
      </c>
      <c r="H84" s="1"/>
      <c r="I84" s="1"/>
      <c r="J84" s="1"/>
      <c r="K84" s="1"/>
      <c r="L84" s="1"/>
      <c r="M84" s="1"/>
      <c r="N84" s="3">
        <f>IF('15333'!$G$84&lt;&gt;0,'15333'!$O$84/'15333'!$G$84,"")</f>
      </c>
      <c r="O84" s="4">
        <f>SUM('15333'!$H$84:'15333'!$M$84)</f>
        <v>0</v>
      </c>
      <c r="P84" s="1"/>
      <c r="Q84" s="1"/>
      <c r="R84" s="6">
        <f>SUM('15333'!$O$84:'15333'!$Q$84)+'15333'!$AF$84</f>
        <v>0</v>
      </c>
      <c r="S84" s="6">
        <f>SUM('15333'!$R$84:'15333'!$R$84)</f>
        <v>0</v>
      </c>
      <c r="T84">
        <v>75</v>
      </c>
      <c r="V84" s="1"/>
      <c r="W84" s="1"/>
      <c r="X84" s="1"/>
      <c r="AF84">
        <f>'15333'!$G$84*IF(E84&lt;&gt;"",'15333'!$F$84,0)</f>
        <v>0</v>
      </c>
    </row>
    <row r="85" spans="1:32" ht="12.75">
      <c r="A85">
        <v>76</v>
      </c>
      <c r="B85" s="1"/>
      <c r="C85">
        <f>IF(B85&lt;&gt;"",VLOOKUP(B85,iscritti_15333!$A$2:$G$87,4,FALSE),"")</f>
      </c>
      <c r="D85">
        <f>IF(B85&lt;&gt;"",VLOOKUP(B85,iscritti_15333!$A$2:$G$87,2,FALSE),"")</f>
      </c>
      <c r="E85">
        <f>IF(B85&lt;&gt;"",VLOOKUP(B85,iscritti_15333!$A$2:$G$87,3,FALSE),"")</f>
      </c>
      <c r="F85">
        <f>IF(E85&lt;&gt;"",VLOOKUP(E85,'15333'!$AG$3:'15333'!$AH$6,2,FALSE),"")</f>
      </c>
      <c r="G85" s="5">
        <f>COUNTA('15333'!$H$85:'15333'!$M$85)</f>
        <v>0</v>
      </c>
      <c r="H85" s="1"/>
      <c r="I85" s="1"/>
      <c r="J85" s="1"/>
      <c r="K85" s="1"/>
      <c r="L85" s="1"/>
      <c r="M85" s="1"/>
      <c r="N85" s="3">
        <f>IF('15333'!$G$85&lt;&gt;0,'15333'!$O$85/'15333'!$G$85,"")</f>
      </c>
      <c r="O85" s="4">
        <f>SUM('15333'!$H$85:'15333'!$M$85)</f>
        <v>0</v>
      </c>
      <c r="P85" s="1"/>
      <c r="Q85" s="1"/>
      <c r="R85" s="6">
        <f>SUM('15333'!$O$85:'15333'!$Q$85)+'15333'!$AF$85</f>
        <v>0</v>
      </c>
      <c r="S85" s="6">
        <f>SUM('15333'!$R$85:'15333'!$R$85)</f>
        <v>0</v>
      </c>
      <c r="T85">
        <v>76</v>
      </c>
      <c r="V85" s="1"/>
      <c r="W85" s="1"/>
      <c r="X85" s="1"/>
      <c r="AF85">
        <f>'15333'!$G$85*IF(E85&lt;&gt;"",'15333'!$F$85,0)</f>
        <v>0</v>
      </c>
    </row>
    <row r="86" spans="1:32" ht="12.75">
      <c r="A86">
        <v>77</v>
      </c>
      <c r="B86" s="1"/>
      <c r="C86">
        <f>IF(B86&lt;&gt;"",VLOOKUP(B86,iscritti_15333!$A$2:$G$87,4,FALSE),"")</f>
      </c>
      <c r="D86">
        <f>IF(B86&lt;&gt;"",VLOOKUP(B86,iscritti_15333!$A$2:$G$87,2,FALSE),"")</f>
      </c>
      <c r="E86">
        <f>IF(B86&lt;&gt;"",VLOOKUP(B86,iscritti_15333!$A$2:$G$87,3,FALSE),"")</f>
      </c>
      <c r="F86">
        <f>IF(E86&lt;&gt;"",VLOOKUP(E86,'15333'!$AG$3:'15333'!$AH$6,2,FALSE),"")</f>
      </c>
      <c r="G86" s="5">
        <f>COUNTA('15333'!$H$86:'15333'!$M$86)</f>
        <v>0</v>
      </c>
      <c r="H86" s="1"/>
      <c r="I86" s="1"/>
      <c r="J86" s="1"/>
      <c r="K86" s="1"/>
      <c r="L86" s="1"/>
      <c r="M86" s="1"/>
      <c r="N86" s="3">
        <f>IF('15333'!$G$86&lt;&gt;0,'15333'!$O$86/'15333'!$G$86,"")</f>
      </c>
      <c r="O86" s="4">
        <f>SUM('15333'!$H$86:'15333'!$M$86)</f>
        <v>0</v>
      </c>
      <c r="P86" s="1"/>
      <c r="Q86" s="1"/>
      <c r="R86" s="6">
        <f>SUM('15333'!$O$86:'15333'!$Q$86)+'15333'!$AF$86</f>
        <v>0</v>
      </c>
      <c r="S86" s="6">
        <f>SUM('15333'!$R$86:'15333'!$R$86)</f>
        <v>0</v>
      </c>
      <c r="T86">
        <v>77</v>
      </c>
      <c r="V86" s="1"/>
      <c r="W86" s="1"/>
      <c r="X86" s="1"/>
      <c r="AF86">
        <f>'15333'!$G$86*IF(E86&lt;&gt;"",'15333'!$F$86,0)</f>
        <v>0</v>
      </c>
    </row>
    <row r="87" spans="1:32" ht="12.75">
      <c r="A87">
        <v>78</v>
      </c>
      <c r="B87" s="1"/>
      <c r="C87">
        <f>IF(B87&lt;&gt;"",VLOOKUP(B87,iscritti_15333!$A$2:$G$87,4,FALSE),"")</f>
      </c>
      <c r="D87">
        <f>IF(B87&lt;&gt;"",VLOOKUP(B87,iscritti_15333!$A$2:$G$87,2,FALSE),"")</f>
      </c>
      <c r="E87">
        <f>IF(B87&lt;&gt;"",VLOOKUP(B87,iscritti_15333!$A$2:$G$87,3,FALSE),"")</f>
      </c>
      <c r="F87">
        <f>IF(E87&lt;&gt;"",VLOOKUP(E87,'15333'!$AG$3:'15333'!$AH$6,2,FALSE),"")</f>
      </c>
      <c r="G87" s="5">
        <f>COUNTA('15333'!$H$87:'15333'!$M$87)</f>
        <v>0</v>
      </c>
      <c r="H87" s="1"/>
      <c r="I87" s="1"/>
      <c r="J87" s="1"/>
      <c r="K87" s="1"/>
      <c r="L87" s="1"/>
      <c r="M87" s="1"/>
      <c r="N87" s="3">
        <f>IF('15333'!$G$87&lt;&gt;0,'15333'!$O$87/'15333'!$G$87,"")</f>
      </c>
      <c r="O87" s="4">
        <f>SUM('15333'!$H$87:'15333'!$M$87)</f>
        <v>0</v>
      </c>
      <c r="P87" s="1"/>
      <c r="Q87" s="1"/>
      <c r="R87" s="6">
        <f>SUM('15333'!$O$87:'15333'!$Q$87)+'15333'!$AF$87</f>
        <v>0</v>
      </c>
      <c r="S87" s="6">
        <f>SUM('15333'!$R$87:'15333'!$R$87)</f>
        <v>0</v>
      </c>
      <c r="T87">
        <v>78</v>
      </c>
      <c r="V87" s="1"/>
      <c r="W87" s="1"/>
      <c r="X87" s="1"/>
      <c r="AF87">
        <f>'15333'!$G$87*IF(E87&lt;&gt;"",'15333'!$F$87,0)</f>
        <v>0</v>
      </c>
    </row>
    <row r="88" spans="1:32" ht="12.75">
      <c r="A88">
        <v>79</v>
      </c>
      <c r="B88" s="1"/>
      <c r="C88">
        <f>IF(B88&lt;&gt;"",VLOOKUP(B88,iscritti_15333!$A$2:$G$87,4,FALSE),"")</f>
      </c>
      <c r="D88">
        <f>IF(B88&lt;&gt;"",VLOOKUP(B88,iscritti_15333!$A$2:$G$87,2,FALSE),"")</f>
      </c>
      <c r="E88">
        <f>IF(B88&lt;&gt;"",VLOOKUP(B88,iscritti_15333!$A$2:$G$87,3,FALSE),"")</f>
      </c>
      <c r="F88">
        <f>IF(E88&lt;&gt;"",VLOOKUP(E88,'15333'!$AG$3:'15333'!$AH$6,2,FALSE),"")</f>
      </c>
      <c r="G88" s="5">
        <f>COUNTA('15333'!$H$88:'15333'!$M$88)</f>
        <v>0</v>
      </c>
      <c r="H88" s="1"/>
      <c r="I88" s="1"/>
      <c r="J88" s="1"/>
      <c r="K88" s="1"/>
      <c r="L88" s="1"/>
      <c r="M88" s="1"/>
      <c r="N88" s="3">
        <f>IF('15333'!$G$88&lt;&gt;0,'15333'!$O$88/'15333'!$G$88,"")</f>
      </c>
      <c r="O88" s="4">
        <f>SUM('15333'!$H$88:'15333'!$M$88)</f>
        <v>0</v>
      </c>
      <c r="P88" s="1"/>
      <c r="Q88" s="1"/>
      <c r="R88" s="6">
        <f>SUM('15333'!$O$88:'15333'!$Q$88)+'15333'!$AF$88</f>
        <v>0</v>
      </c>
      <c r="S88" s="6">
        <f>SUM('15333'!$R$88:'15333'!$R$88)</f>
        <v>0</v>
      </c>
      <c r="T88">
        <v>79</v>
      </c>
      <c r="V88" s="1"/>
      <c r="W88" s="1"/>
      <c r="X88" s="1"/>
      <c r="AF88">
        <f>'15333'!$G$88*IF(E88&lt;&gt;"",'15333'!$F$88,0)</f>
        <v>0</v>
      </c>
    </row>
    <row r="89" spans="1:32" ht="12.75">
      <c r="A89">
        <v>80</v>
      </c>
      <c r="B89" s="1"/>
      <c r="C89">
        <f>IF(B89&lt;&gt;"",VLOOKUP(B89,iscritti_15333!$A$2:$G$87,4,FALSE),"")</f>
      </c>
      <c r="D89">
        <f>IF(B89&lt;&gt;"",VLOOKUP(B89,iscritti_15333!$A$2:$G$87,2,FALSE),"")</f>
      </c>
      <c r="E89">
        <f>IF(B89&lt;&gt;"",VLOOKUP(B89,iscritti_15333!$A$2:$G$87,3,FALSE),"")</f>
      </c>
      <c r="F89">
        <f>IF(E89&lt;&gt;"",VLOOKUP(E89,'15333'!$AG$3:'15333'!$AH$6,2,FALSE),"")</f>
      </c>
      <c r="G89" s="5">
        <f>COUNTA('15333'!$H$89:'15333'!$M$89)</f>
        <v>0</v>
      </c>
      <c r="H89" s="1"/>
      <c r="I89" s="1"/>
      <c r="J89" s="1"/>
      <c r="K89" s="1"/>
      <c r="L89" s="1"/>
      <c r="M89" s="1"/>
      <c r="N89" s="3">
        <f>IF('15333'!$G$89&lt;&gt;0,'15333'!$O$89/'15333'!$G$89,"")</f>
      </c>
      <c r="O89" s="4">
        <f>SUM('15333'!$H$89:'15333'!$M$89)</f>
        <v>0</v>
      </c>
      <c r="P89" s="1"/>
      <c r="Q89" s="1"/>
      <c r="R89" s="6">
        <f>SUM('15333'!$O$89:'15333'!$Q$89)+'15333'!$AF$89</f>
        <v>0</v>
      </c>
      <c r="S89" s="6">
        <f>SUM('15333'!$R$89:'15333'!$R$89)</f>
        <v>0</v>
      </c>
      <c r="T89">
        <v>80</v>
      </c>
      <c r="V89" s="1"/>
      <c r="W89" s="1"/>
      <c r="X89" s="1"/>
      <c r="AF89">
        <f>'15333'!$G$89*IF(E89&lt;&gt;"",'15333'!$F$89,0)</f>
        <v>0</v>
      </c>
    </row>
    <row r="90" spans="1:32" ht="12.75">
      <c r="A90">
        <v>81</v>
      </c>
      <c r="B90" s="1"/>
      <c r="C90">
        <f>IF(B90&lt;&gt;"",VLOOKUP(B90,iscritti_15333!$A$2:$G$87,4,FALSE),"")</f>
      </c>
      <c r="D90">
        <f>IF(B90&lt;&gt;"",VLOOKUP(B90,iscritti_15333!$A$2:$G$87,2,FALSE),"")</f>
      </c>
      <c r="E90">
        <f>IF(B90&lt;&gt;"",VLOOKUP(B90,iscritti_15333!$A$2:$G$87,3,FALSE),"")</f>
      </c>
      <c r="F90">
        <f>IF(E90&lt;&gt;"",VLOOKUP(E90,'15333'!$AG$3:'15333'!$AH$6,2,FALSE),"")</f>
      </c>
      <c r="G90" s="5">
        <f>COUNTA('15333'!$H$90:'15333'!$M$90)</f>
        <v>0</v>
      </c>
      <c r="H90" s="1"/>
      <c r="I90" s="1"/>
      <c r="J90" s="1"/>
      <c r="K90" s="1"/>
      <c r="L90" s="1"/>
      <c r="M90" s="1"/>
      <c r="N90" s="3">
        <f>IF('15333'!$G$90&lt;&gt;0,'15333'!$O$90/'15333'!$G$90,"")</f>
      </c>
      <c r="O90" s="4">
        <f>SUM('15333'!$H$90:'15333'!$M$90)</f>
        <v>0</v>
      </c>
      <c r="P90" s="1"/>
      <c r="Q90" s="1"/>
      <c r="R90" s="6">
        <f>SUM('15333'!$O$90:'15333'!$Q$90)+'15333'!$AF$90</f>
        <v>0</v>
      </c>
      <c r="S90" s="6">
        <f>SUM('15333'!$R$90:'15333'!$R$90)</f>
        <v>0</v>
      </c>
      <c r="T90">
        <v>81</v>
      </c>
      <c r="V90" s="1"/>
      <c r="W90" s="1"/>
      <c r="X90" s="1"/>
      <c r="AF90">
        <f>'15333'!$G$90*IF(E90&lt;&gt;"",'15333'!$F$90,0)</f>
        <v>0</v>
      </c>
    </row>
    <row r="91" spans="1:32" ht="12.75">
      <c r="A91">
        <v>82</v>
      </c>
      <c r="B91" s="1"/>
      <c r="C91">
        <f>IF(B91&lt;&gt;"",VLOOKUP(B91,iscritti_15333!$A$2:$G$87,4,FALSE),"")</f>
      </c>
      <c r="D91">
        <f>IF(B91&lt;&gt;"",VLOOKUP(B91,iscritti_15333!$A$2:$G$87,2,FALSE),"")</f>
      </c>
      <c r="E91">
        <f>IF(B91&lt;&gt;"",VLOOKUP(B91,iscritti_15333!$A$2:$G$87,3,FALSE),"")</f>
      </c>
      <c r="F91">
        <f>IF(E91&lt;&gt;"",VLOOKUP(E91,'15333'!$AG$3:'15333'!$AH$6,2,FALSE),"")</f>
      </c>
      <c r="G91" s="5">
        <f>COUNTA('15333'!$H$91:'15333'!$M$91)</f>
        <v>0</v>
      </c>
      <c r="H91" s="1"/>
      <c r="I91" s="1"/>
      <c r="J91" s="1"/>
      <c r="K91" s="1"/>
      <c r="L91" s="1"/>
      <c r="M91" s="1"/>
      <c r="N91" s="3">
        <f>IF('15333'!$G$91&lt;&gt;0,'15333'!$O$91/'15333'!$G$91,"")</f>
      </c>
      <c r="O91" s="4">
        <f>SUM('15333'!$H$91:'15333'!$M$91)</f>
        <v>0</v>
      </c>
      <c r="P91" s="1"/>
      <c r="Q91" s="1"/>
      <c r="R91" s="6">
        <f>SUM('15333'!$O$91:'15333'!$Q$91)+'15333'!$AF$91</f>
        <v>0</v>
      </c>
      <c r="S91" s="6">
        <f>SUM('15333'!$R$91:'15333'!$R$91)</f>
        <v>0</v>
      </c>
      <c r="T91">
        <v>82</v>
      </c>
      <c r="V91" s="1"/>
      <c r="W91" s="1"/>
      <c r="X91" s="1"/>
      <c r="AF91">
        <f>'15333'!$G$91*IF(E91&lt;&gt;"",'15333'!$F$91,0)</f>
        <v>0</v>
      </c>
    </row>
    <row r="92" spans="1:32" ht="12.75">
      <c r="A92">
        <v>83</v>
      </c>
      <c r="B92" s="1"/>
      <c r="C92">
        <f>IF(B92&lt;&gt;"",VLOOKUP(B92,iscritti_15333!$A$2:$G$87,4,FALSE),"")</f>
      </c>
      <c r="D92">
        <f>IF(B92&lt;&gt;"",VLOOKUP(B92,iscritti_15333!$A$2:$G$87,2,FALSE),"")</f>
      </c>
      <c r="E92">
        <f>IF(B92&lt;&gt;"",VLOOKUP(B92,iscritti_15333!$A$2:$G$87,3,FALSE),"")</f>
      </c>
      <c r="F92">
        <f>IF(E92&lt;&gt;"",VLOOKUP(E92,'15333'!$AG$3:'15333'!$AH$6,2,FALSE),"")</f>
      </c>
      <c r="G92" s="5">
        <f>COUNTA('15333'!$H$92:'15333'!$M$92)</f>
        <v>0</v>
      </c>
      <c r="H92" s="1"/>
      <c r="I92" s="1"/>
      <c r="J92" s="1"/>
      <c r="K92" s="1"/>
      <c r="L92" s="1"/>
      <c r="M92" s="1"/>
      <c r="N92" s="3">
        <f>IF('15333'!$G$92&lt;&gt;0,'15333'!$O$92/'15333'!$G$92,"")</f>
      </c>
      <c r="O92" s="4">
        <f>SUM('15333'!$H$92:'15333'!$M$92)</f>
        <v>0</v>
      </c>
      <c r="P92" s="1"/>
      <c r="Q92" s="1"/>
      <c r="R92" s="6">
        <f>SUM('15333'!$O$92:'15333'!$Q$92)+'15333'!$AF$92</f>
        <v>0</v>
      </c>
      <c r="S92" s="6">
        <f>SUM('15333'!$R$92:'15333'!$R$92)</f>
        <v>0</v>
      </c>
      <c r="T92">
        <v>83</v>
      </c>
      <c r="V92" s="1"/>
      <c r="W92" s="1"/>
      <c r="X92" s="1"/>
      <c r="AF92">
        <f>'15333'!$G$92*IF(E92&lt;&gt;"",'15333'!$F$92,0)</f>
        <v>0</v>
      </c>
    </row>
    <row r="93" spans="1:32" ht="12.75">
      <c r="A93">
        <v>84</v>
      </c>
      <c r="B93" s="1"/>
      <c r="C93">
        <f>IF(B93&lt;&gt;"",VLOOKUP(B93,iscritti_15333!$A$2:$G$87,4,FALSE),"")</f>
      </c>
      <c r="D93">
        <f>IF(B93&lt;&gt;"",VLOOKUP(B93,iscritti_15333!$A$2:$G$87,2,FALSE),"")</f>
      </c>
      <c r="E93">
        <f>IF(B93&lt;&gt;"",VLOOKUP(B93,iscritti_15333!$A$2:$G$87,3,FALSE),"")</f>
      </c>
      <c r="F93">
        <f>IF(E93&lt;&gt;"",VLOOKUP(E93,'15333'!$AG$3:'15333'!$AH$6,2,FALSE),"")</f>
      </c>
      <c r="G93" s="5">
        <f>COUNTA('15333'!$H$93:'15333'!$M$93)</f>
        <v>0</v>
      </c>
      <c r="H93" s="1"/>
      <c r="I93" s="1"/>
      <c r="J93" s="1"/>
      <c r="K93" s="1"/>
      <c r="L93" s="1"/>
      <c r="M93" s="1"/>
      <c r="N93" s="3">
        <f>IF('15333'!$G$93&lt;&gt;0,'15333'!$O$93/'15333'!$G$93,"")</f>
      </c>
      <c r="O93" s="4">
        <f>SUM('15333'!$H$93:'15333'!$M$93)</f>
        <v>0</v>
      </c>
      <c r="P93" s="1"/>
      <c r="Q93" s="1"/>
      <c r="R93" s="6">
        <f>SUM('15333'!$O$93:'15333'!$Q$93)+'15333'!$AF$93</f>
        <v>0</v>
      </c>
      <c r="S93" s="6">
        <f>SUM('15333'!$R$93:'15333'!$R$93)</f>
        <v>0</v>
      </c>
      <c r="T93">
        <v>84</v>
      </c>
      <c r="V93" s="1"/>
      <c r="W93" s="1"/>
      <c r="X93" s="1"/>
      <c r="AF93">
        <f>'15333'!$G$93*IF(E93&lt;&gt;"",'15333'!$F$93,0)</f>
        <v>0</v>
      </c>
    </row>
    <row r="94" spans="1:32" ht="12.75">
      <c r="A94">
        <v>85</v>
      </c>
      <c r="B94" s="1"/>
      <c r="C94">
        <f>IF(B94&lt;&gt;"",VLOOKUP(B94,iscritti_15333!$A$2:$G$87,4,FALSE),"")</f>
      </c>
      <c r="D94">
        <f>IF(B94&lt;&gt;"",VLOOKUP(B94,iscritti_15333!$A$2:$G$87,2,FALSE),"")</f>
      </c>
      <c r="E94">
        <f>IF(B94&lt;&gt;"",VLOOKUP(B94,iscritti_15333!$A$2:$G$87,3,FALSE),"")</f>
      </c>
      <c r="F94">
        <f>IF(E94&lt;&gt;"",VLOOKUP(E94,'15333'!$AG$3:'15333'!$AH$6,2,FALSE),"")</f>
      </c>
      <c r="G94" s="5">
        <f>COUNTA('15333'!$H$94:'15333'!$M$94)</f>
        <v>0</v>
      </c>
      <c r="H94" s="1"/>
      <c r="I94" s="1"/>
      <c r="J94" s="1"/>
      <c r="K94" s="1"/>
      <c r="L94" s="1"/>
      <c r="M94" s="1"/>
      <c r="N94" s="3">
        <f>IF('15333'!$G$94&lt;&gt;0,'15333'!$O$94/'15333'!$G$94,"")</f>
      </c>
      <c r="O94" s="4">
        <f>SUM('15333'!$H$94:'15333'!$M$94)</f>
        <v>0</v>
      </c>
      <c r="P94" s="1"/>
      <c r="Q94" s="1"/>
      <c r="R94" s="6">
        <f>SUM('15333'!$O$94:'15333'!$Q$94)+'15333'!$AF$94</f>
        <v>0</v>
      </c>
      <c r="S94" s="6">
        <f>SUM('15333'!$R$94:'15333'!$R$94)</f>
        <v>0</v>
      </c>
      <c r="T94">
        <v>85</v>
      </c>
      <c r="V94" s="1"/>
      <c r="W94" s="1"/>
      <c r="X94" s="1"/>
      <c r="AF94">
        <f>'15333'!$G$94*IF(E94&lt;&gt;"",'15333'!$F$94,0)</f>
        <v>0</v>
      </c>
    </row>
    <row r="95" spans="1:32" ht="12.75">
      <c r="A95">
        <v>86</v>
      </c>
      <c r="B95" s="1"/>
      <c r="C95">
        <f>IF(B95&lt;&gt;"",VLOOKUP(B95,iscritti_15333!$A$2:$G$87,4,FALSE),"")</f>
      </c>
      <c r="D95">
        <f>IF(B95&lt;&gt;"",VLOOKUP(B95,iscritti_15333!$A$2:$G$87,2,FALSE),"")</f>
      </c>
      <c r="E95">
        <f>IF(B95&lt;&gt;"",VLOOKUP(B95,iscritti_15333!$A$2:$G$87,3,FALSE),"")</f>
      </c>
      <c r="F95">
        <f>IF(E95&lt;&gt;"",VLOOKUP(E95,'15333'!$AG$3:'15333'!$AH$6,2,FALSE),"")</f>
      </c>
      <c r="G95" s="5">
        <f>COUNTA('15333'!$H$95:'15333'!$M$95)</f>
        <v>0</v>
      </c>
      <c r="H95" s="1"/>
      <c r="I95" s="1"/>
      <c r="J95" s="1"/>
      <c r="K95" s="1"/>
      <c r="L95" s="1"/>
      <c r="M95" s="1"/>
      <c r="N95" s="3">
        <f>IF('15333'!$G$95&lt;&gt;0,'15333'!$O$95/'15333'!$G$95,"")</f>
      </c>
      <c r="O95" s="4">
        <f>SUM('15333'!$H$95:'15333'!$M$95)</f>
        <v>0</v>
      </c>
      <c r="P95" s="1"/>
      <c r="Q95" s="1"/>
      <c r="R95" s="6">
        <f>SUM('15333'!$O$95:'15333'!$Q$95)+'15333'!$AF$95</f>
        <v>0</v>
      </c>
      <c r="S95" s="6">
        <f>SUM('15333'!$R$95:'15333'!$R$95)</f>
        <v>0</v>
      </c>
      <c r="T95">
        <v>86</v>
      </c>
      <c r="V95" s="1"/>
      <c r="W95" s="1"/>
      <c r="X95" s="1"/>
      <c r="AF95">
        <f>'15333'!$G$95*IF(E95&lt;&gt;"",'15333'!$F$95,0)</f>
        <v>0</v>
      </c>
    </row>
    <row r="96" spans="1:32" ht="12.75">
      <c r="A96">
        <v>87</v>
      </c>
      <c r="B96" s="1"/>
      <c r="C96">
        <f>IF(B96&lt;&gt;"",VLOOKUP(B96,iscritti_15333!$A$2:$G$87,4,FALSE),"")</f>
      </c>
      <c r="D96">
        <f>IF(B96&lt;&gt;"",VLOOKUP(B96,iscritti_15333!$A$2:$G$87,2,FALSE),"")</f>
      </c>
      <c r="E96">
        <f>IF(B96&lt;&gt;"",VLOOKUP(B96,iscritti_15333!$A$2:$G$87,3,FALSE),"")</f>
      </c>
      <c r="F96">
        <f>IF(E96&lt;&gt;"",VLOOKUP(E96,'15333'!$AG$3:'15333'!$AH$6,2,FALSE),"")</f>
      </c>
      <c r="G96" s="5">
        <f>COUNTA('15333'!$H$96:'15333'!$M$96)</f>
        <v>0</v>
      </c>
      <c r="H96" s="1"/>
      <c r="I96" s="1"/>
      <c r="J96" s="1"/>
      <c r="K96" s="1"/>
      <c r="L96" s="1"/>
      <c r="M96" s="1"/>
      <c r="N96" s="3">
        <f>IF('15333'!$G$96&lt;&gt;0,'15333'!$O$96/'15333'!$G$96,"")</f>
      </c>
      <c r="O96" s="4">
        <f>SUM('15333'!$H$96:'15333'!$M$96)</f>
        <v>0</v>
      </c>
      <c r="P96" s="1"/>
      <c r="Q96" s="1"/>
      <c r="R96" s="6">
        <f>SUM('15333'!$O$96:'15333'!$Q$96)+'15333'!$AF$96</f>
        <v>0</v>
      </c>
      <c r="S96" s="6">
        <f>SUM('15333'!$R$96:'15333'!$R$96)</f>
        <v>0</v>
      </c>
      <c r="T96">
        <v>87</v>
      </c>
      <c r="V96" s="1"/>
      <c r="W96" s="1"/>
      <c r="X96" s="1"/>
      <c r="AF96">
        <f>'15333'!$G$96*IF(E96&lt;&gt;"",'15333'!$F$96,0)</f>
        <v>0</v>
      </c>
    </row>
    <row r="97" spans="1:32" ht="12.75">
      <c r="A97">
        <v>88</v>
      </c>
      <c r="B97" s="1"/>
      <c r="C97">
        <f>IF(B97&lt;&gt;"",VLOOKUP(B97,iscritti_15333!$A$2:$G$87,4,FALSE),"")</f>
      </c>
      <c r="D97">
        <f>IF(B97&lt;&gt;"",VLOOKUP(B97,iscritti_15333!$A$2:$G$87,2,FALSE),"")</f>
      </c>
      <c r="E97">
        <f>IF(B97&lt;&gt;"",VLOOKUP(B97,iscritti_15333!$A$2:$G$87,3,FALSE),"")</f>
      </c>
      <c r="F97">
        <f>IF(E97&lt;&gt;"",VLOOKUP(E97,'15333'!$AG$3:'15333'!$AH$6,2,FALSE),"")</f>
      </c>
      <c r="G97" s="5">
        <f>COUNTA('15333'!$H$97:'15333'!$M$97)</f>
        <v>0</v>
      </c>
      <c r="H97" s="1"/>
      <c r="I97" s="1"/>
      <c r="J97" s="1"/>
      <c r="K97" s="1"/>
      <c r="L97" s="1"/>
      <c r="M97" s="1"/>
      <c r="N97" s="3">
        <f>IF('15333'!$G$97&lt;&gt;0,'15333'!$O$97/'15333'!$G$97,"")</f>
      </c>
      <c r="O97" s="4">
        <f>SUM('15333'!$H$97:'15333'!$M$97)</f>
        <v>0</v>
      </c>
      <c r="P97" s="1"/>
      <c r="Q97" s="1"/>
      <c r="R97" s="6">
        <f>SUM('15333'!$O$97:'15333'!$Q$97)+'15333'!$AF$97</f>
        <v>0</v>
      </c>
      <c r="S97" s="6">
        <f>SUM('15333'!$R$97:'15333'!$R$97)</f>
        <v>0</v>
      </c>
      <c r="T97">
        <v>88</v>
      </c>
      <c r="V97" s="1"/>
      <c r="W97" s="1"/>
      <c r="X97" s="1"/>
      <c r="AF97">
        <f>'15333'!$G$97*IF(E97&lt;&gt;"",'15333'!$F$97,0)</f>
        <v>0</v>
      </c>
    </row>
    <row r="98" spans="1:32" ht="12.75">
      <c r="A98">
        <v>89</v>
      </c>
      <c r="B98" s="1"/>
      <c r="C98">
        <f>IF(B98&lt;&gt;"",VLOOKUP(B98,iscritti_15333!$A$2:$G$87,4,FALSE),"")</f>
      </c>
      <c r="D98">
        <f>IF(B98&lt;&gt;"",VLOOKUP(B98,iscritti_15333!$A$2:$G$87,2,FALSE),"")</f>
      </c>
      <c r="E98">
        <f>IF(B98&lt;&gt;"",VLOOKUP(B98,iscritti_15333!$A$2:$G$87,3,FALSE),"")</f>
      </c>
      <c r="F98">
        <f>IF(E98&lt;&gt;"",VLOOKUP(E98,'15333'!$AG$3:'15333'!$AH$6,2,FALSE),"")</f>
      </c>
      <c r="G98" s="5">
        <f>COUNTA('15333'!$H$98:'15333'!$M$98)</f>
        <v>0</v>
      </c>
      <c r="H98" s="1"/>
      <c r="I98" s="1"/>
      <c r="J98" s="1"/>
      <c r="K98" s="1"/>
      <c r="L98" s="1"/>
      <c r="M98" s="1"/>
      <c r="N98" s="3">
        <f>IF('15333'!$G$98&lt;&gt;0,'15333'!$O$98/'15333'!$G$98,"")</f>
      </c>
      <c r="O98" s="4">
        <f>SUM('15333'!$H$98:'15333'!$M$98)</f>
        <v>0</v>
      </c>
      <c r="P98" s="1"/>
      <c r="Q98" s="1"/>
      <c r="R98" s="6">
        <f>SUM('15333'!$O$98:'15333'!$Q$98)+'15333'!$AF$98</f>
        <v>0</v>
      </c>
      <c r="S98" s="6">
        <f>SUM('15333'!$R$98:'15333'!$R$98)</f>
        <v>0</v>
      </c>
      <c r="T98">
        <v>89</v>
      </c>
      <c r="V98" s="1"/>
      <c r="W98" s="1"/>
      <c r="X98" s="1"/>
      <c r="AF98">
        <f>'15333'!$G$98*IF(E98&lt;&gt;"",'15333'!$F$98,0)</f>
        <v>0</v>
      </c>
    </row>
    <row r="99" spans="1:32" ht="12.75">
      <c r="A99">
        <v>90</v>
      </c>
      <c r="B99" s="1"/>
      <c r="C99">
        <f>IF(B99&lt;&gt;"",VLOOKUP(B99,iscritti_15333!$A$2:$G$87,4,FALSE),"")</f>
      </c>
      <c r="D99">
        <f>IF(B99&lt;&gt;"",VLOOKUP(B99,iscritti_15333!$A$2:$G$87,2,FALSE),"")</f>
      </c>
      <c r="E99">
        <f>IF(B99&lt;&gt;"",VLOOKUP(B99,iscritti_15333!$A$2:$G$87,3,FALSE),"")</f>
      </c>
      <c r="F99">
        <f>IF(E99&lt;&gt;"",VLOOKUP(E99,'15333'!$AG$3:'15333'!$AH$6,2,FALSE),"")</f>
      </c>
      <c r="G99" s="5">
        <f>COUNTA('15333'!$H$99:'15333'!$M$99)</f>
        <v>0</v>
      </c>
      <c r="H99" s="1"/>
      <c r="I99" s="1"/>
      <c r="J99" s="1"/>
      <c r="K99" s="1"/>
      <c r="L99" s="1"/>
      <c r="M99" s="1"/>
      <c r="N99" s="3">
        <f>IF('15333'!$G$99&lt;&gt;0,'15333'!$O$99/'15333'!$G$99,"")</f>
      </c>
      <c r="O99" s="4">
        <f>SUM('15333'!$H$99:'15333'!$M$99)</f>
        <v>0</v>
      </c>
      <c r="P99" s="1"/>
      <c r="Q99" s="1"/>
      <c r="R99" s="6">
        <f>SUM('15333'!$O$99:'15333'!$Q$99)+'15333'!$AF$99</f>
        <v>0</v>
      </c>
      <c r="S99" s="6">
        <f>SUM('15333'!$R$99:'15333'!$R$99)</f>
        <v>0</v>
      </c>
      <c r="T99">
        <v>90</v>
      </c>
      <c r="V99" s="1"/>
      <c r="W99" s="1"/>
      <c r="X99" s="1"/>
      <c r="AF99">
        <f>'15333'!$G$99*IF(E99&lt;&gt;"",'15333'!$F$99,0)</f>
        <v>0</v>
      </c>
    </row>
    <row r="100" spans="1:32" ht="12.75">
      <c r="A100">
        <v>91</v>
      </c>
      <c r="B100" s="1"/>
      <c r="C100">
        <f>IF(B100&lt;&gt;"",VLOOKUP(B100,iscritti_15333!$A$2:$G$87,4,FALSE),"")</f>
      </c>
      <c r="D100">
        <f>IF(B100&lt;&gt;"",VLOOKUP(B100,iscritti_15333!$A$2:$G$87,2,FALSE),"")</f>
      </c>
      <c r="E100">
        <f>IF(B100&lt;&gt;"",VLOOKUP(B100,iscritti_15333!$A$2:$G$87,3,FALSE),"")</f>
      </c>
      <c r="F100">
        <f>IF(E100&lt;&gt;"",VLOOKUP(E100,'15333'!$AG$3:'15333'!$AH$6,2,FALSE),"")</f>
      </c>
      <c r="G100" s="5">
        <f>COUNTA('15333'!$H$100:'15333'!$M$100)</f>
        <v>0</v>
      </c>
      <c r="H100" s="1"/>
      <c r="I100" s="1"/>
      <c r="J100" s="1"/>
      <c r="K100" s="1"/>
      <c r="L100" s="1"/>
      <c r="M100" s="1"/>
      <c r="N100" s="3">
        <f>IF('15333'!$G$100&lt;&gt;0,'15333'!$O$100/'15333'!$G$100,"")</f>
      </c>
      <c r="O100" s="4">
        <f>SUM('15333'!$H$100:'15333'!$M$100)</f>
        <v>0</v>
      </c>
      <c r="P100" s="1"/>
      <c r="Q100" s="1"/>
      <c r="R100" s="6">
        <f>SUM('15333'!$O$100:'15333'!$Q$100)+'15333'!$AF$100</f>
        <v>0</v>
      </c>
      <c r="S100" s="6">
        <f>SUM('15333'!$R$100:'15333'!$R$100)</f>
        <v>0</v>
      </c>
      <c r="T100">
        <v>91</v>
      </c>
      <c r="V100" s="1"/>
      <c r="W100" s="1"/>
      <c r="X100" s="1"/>
      <c r="AF100">
        <f>'15333'!$G$100*IF(E100&lt;&gt;"",'15333'!$F$100,0)</f>
        <v>0</v>
      </c>
    </row>
    <row r="101" spans="1:32" ht="12.75">
      <c r="A101">
        <v>92</v>
      </c>
      <c r="B101" s="1"/>
      <c r="C101">
        <f>IF(B101&lt;&gt;"",VLOOKUP(B101,iscritti_15333!$A$2:$G$87,4,FALSE),"")</f>
      </c>
      <c r="D101">
        <f>IF(B101&lt;&gt;"",VLOOKUP(B101,iscritti_15333!$A$2:$G$87,2,FALSE),"")</f>
      </c>
      <c r="E101">
        <f>IF(B101&lt;&gt;"",VLOOKUP(B101,iscritti_15333!$A$2:$G$87,3,FALSE),"")</f>
      </c>
      <c r="F101">
        <f>IF(E101&lt;&gt;"",VLOOKUP(E101,'15333'!$AG$3:'15333'!$AH$6,2,FALSE),"")</f>
      </c>
      <c r="G101" s="5">
        <f>COUNTA('15333'!$H$101:'15333'!$M$101)</f>
        <v>0</v>
      </c>
      <c r="H101" s="1"/>
      <c r="I101" s="1"/>
      <c r="J101" s="1"/>
      <c r="K101" s="1"/>
      <c r="L101" s="1"/>
      <c r="M101" s="1"/>
      <c r="N101" s="3">
        <f>IF('15333'!$G$101&lt;&gt;0,'15333'!$O$101/'15333'!$G$101,"")</f>
      </c>
      <c r="O101" s="4">
        <f>SUM('15333'!$H$101:'15333'!$M$101)</f>
        <v>0</v>
      </c>
      <c r="P101" s="1"/>
      <c r="Q101" s="1"/>
      <c r="R101" s="6">
        <f>SUM('15333'!$O$101:'15333'!$Q$101)+'15333'!$AF$101</f>
        <v>0</v>
      </c>
      <c r="S101" s="6">
        <f>SUM('15333'!$R$101:'15333'!$R$101)</f>
        <v>0</v>
      </c>
      <c r="T101">
        <v>92</v>
      </c>
      <c r="V101" s="1"/>
      <c r="W101" s="1"/>
      <c r="X101" s="1"/>
      <c r="AF101">
        <f>'15333'!$G$101*IF(E101&lt;&gt;"",'15333'!$F$101,0)</f>
        <v>0</v>
      </c>
    </row>
    <row r="102" spans="1:32" ht="12.75">
      <c r="A102">
        <v>93</v>
      </c>
      <c r="B102" s="1"/>
      <c r="C102">
        <f>IF(B102&lt;&gt;"",VLOOKUP(B102,iscritti_15333!$A$2:$G$87,4,FALSE),"")</f>
      </c>
      <c r="D102">
        <f>IF(B102&lt;&gt;"",VLOOKUP(B102,iscritti_15333!$A$2:$G$87,2,FALSE),"")</f>
      </c>
      <c r="E102">
        <f>IF(B102&lt;&gt;"",VLOOKUP(B102,iscritti_15333!$A$2:$G$87,3,FALSE),"")</f>
      </c>
      <c r="F102">
        <f>IF(E102&lt;&gt;"",VLOOKUP(E102,'15333'!$AG$3:'15333'!$AH$6,2,FALSE),"")</f>
      </c>
      <c r="G102" s="5">
        <f>COUNTA('15333'!$H$102:'15333'!$M$102)</f>
        <v>0</v>
      </c>
      <c r="H102" s="1"/>
      <c r="I102" s="1"/>
      <c r="J102" s="1"/>
      <c r="K102" s="1"/>
      <c r="L102" s="1"/>
      <c r="M102" s="1"/>
      <c r="N102" s="3">
        <f>IF('15333'!$G$102&lt;&gt;0,'15333'!$O$102/'15333'!$G$102,"")</f>
      </c>
      <c r="O102" s="4">
        <f>SUM('15333'!$H$102:'15333'!$M$102)</f>
        <v>0</v>
      </c>
      <c r="P102" s="1"/>
      <c r="Q102" s="1"/>
      <c r="R102" s="6">
        <f>SUM('15333'!$O$102:'15333'!$Q$102)+'15333'!$AF$102</f>
        <v>0</v>
      </c>
      <c r="S102" s="6">
        <f>SUM('15333'!$R$102:'15333'!$R$102)</f>
        <v>0</v>
      </c>
      <c r="T102">
        <v>93</v>
      </c>
      <c r="V102" s="1"/>
      <c r="W102" s="1"/>
      <c r="X102" s="1"/>
      <c r="AF102">
        <f>'15333'!$G$102*IF(E102&lt;&gt;"",'15333'!$F$102,0)</f>
        <v>0</v>
      </c>
    </row>
    <row r="103" spans="1:32" ht="12.75">
      <c r="A103">
        <v>94</v>
      </c>
      <c r="B103" s="1"/>
      <c r="C103">
        <f>IF(B103&lt;&gt;"",VLOOKUP(B103,iscritti_15333!$A$2:$G$87,4,FALSE),"")</f>
      </c>
      <c r="D103">
        <f>IF(B103&lt;&gt;"",VLOOKUP(B103,iscritti_15333!$A$2:$G$87,2,FALSE),"")</f>
      </c>
      <c r="E103">
        <f>IF(B103&lt;&gt;"",VLOOKUP(B103,iscritti_15333!$A$2:$G$87,3,FALSE),"")</f>
      </c>
      <c r="F103">
        <f>IF(E103&lt;&gt;"",VLOOKUP(E103,'15333'!$AG$3:'15333'!$AH$6,2,FALSE),"")</f>
      </c>
      <c r="G103" s="5">
        <f>COUNTA('15333'!$H$103:'15333'!$M$103)</f>
        <v>0</v>
      </c>
      <c r="H103" s="1"/>
      <c r="I103" s="1"/>
      <c r="J103" s="1"/>
      <c r="K103" s="1"/>
      <c r="L103" s="1"/>
      <c r="M103" s="1"/>
      <c r="N103" s="3">
        <f>IF('15333'!$G$103&lt;&gt;0,'15333'!$O$103/'15333'!$G$103,"")</f>
      </c>
      <c r="O103" s="4">
        <f>SUM('15333'!$H$103:'15333'!$M$103)</f>
        <v>0</v>
      </c>
      <c r="P103" s="1"/>
      <c r="Q103" s="1"/>
      <c r="R103" s="6">
        <f>SUM('15333'!$O$103:'15333'!$Q$103)+'15333'!$AF$103</f>
        <v>0</v>
      </c>
      <c r="S103" s="6">
        <f>SUM('15333'!$R$103:'15333'!$R$103)</f>
        <v>0</v>
      </c>
      <c r="T103">
        <v>94</v>
      </c>
      <c r="V103" s="1"/>
      <c r="W103" s="1"/>
      <c r="X103" s="1"/>
      <c r="AF103">
        <f>'15333'!$G$103*IF(E103&lt;&gt;"",'15333'!$F$103,0)</f>
        <v>0</v>
      </c>
    </row>
    <row r="104" spans="1:32" ht="12.75">
      <c r="A104">
        <v>95</v>
      </c>
      <c r="B104" s="1"/>
      <c r="C104">
        <f>IF(B104&lt;&gt;"",VLOOKUP(B104,iscritti_15333!$A$2:$G$87,4,FALSE),"")</f>
      </c>
      <c r="D104">
        <f>IF(B104&lt;&gt;"",VLOOKUP(B104,iscritti_15333!$A$2:$G$87,2,FALSE),"")</f>
      </c>
      <c r="E104">
        <f>IF(B104&lt;&gt;"",VLOOKUP(B104,iscritti_15333!$A$2:$G$87,3,FALSE),"")</f>
      </c>
      <c r="F104">
        <f>IF(E104&lt;&gt;"",VLOOKUP(E104,'15333'!$AG$3:'15333'!$AH$6,2,FALSE),"")</f>
      </c>
      <c r="G104" s="5">
        <f>COUNTA('15333'!$H$104:'15333'!$M$104)</f>
        <v>0</v>
      </c>
      <c r="H104" s="1"/>
      <c r="I104" s="1"/>
      <c r="J104" s="1"/>
      <c r="K104" s="1"/>
      <c r="L104" s="1"/>
      <c r="M104" s="1"/>
      <c r="N104" s="3">
        <f>IF('15333'!$G$104&lt;&gt;0,'15333'!$O$104/'15333'!$G$104,"")</f>
      </c>
      <c r="O104" s="4">
        <f>SUM('15333'!$H$104:'15333'!$M$104)</f>
        <v>0</v>
      </c>
      <c r="P104" s="1"/>
      <c r="Q104" s="1"/>
      <c r="R104" s="6">
        <f>SUM('15333'!$O$104:'15333'!$Q$104)+'15333'!$AF$104</f>
        <v>0</v>
      </c>
      <c r="S104" s="6">
        <f>SUM('15333'!$R$104:'15333'!$R$104)</f>
        <v>0</v>
      </c>
      <c r="T104">
        <v>95</v>
      </c>
      <c r="V104" s="1"/>
      <c r="W104" s="1"/>
      <c r="X104" s="1"/>
      <c r="AF104">
        <f>'15333'!$G$104*IF(E104&lt;&gt;"",'15333'!$F$104,0)</f>
        <v>0</v>
      </c>
    </row>
    <row r="105" spans="1:32" ht="12.75">
      <c r="A105">
        <v>96</v>
      </c>
      <c r="B105" s="1"/>
      <c r="C105">
        <f>IF(B105&lt;&gt;"",VLOOKUP(B105,iscritti_15333!$A$2:$G$87,4,FALSE),"")</f>
      </c>
      <c r="D105">
        <f>IF(B105&lt;&gt;"",VLOOKUP(B105,iscritti_15333!$A$2:$G$87,2,FALSE),"")</f>
      </c>
      <c r="E105">
        <f>IF(B105&lt;&gt;"",VLOOKUP(B105,iscritti_15333!$A$2:$G$87,3,FALSE),"")</f>
      </c>
      <c r="F105">
        <f>IF(E105&lt;&gt;"",VLOOKUP(E105,'15333'!$AG$3:'15333'!$AH$6,2,FALSE),"")</f>
      </c>
      <c r="G105" s="5">
        <f>COUNTA('15333'!$H$105:'15333'!$M$105)</f>
        <v>0</v>
      </c>
      <c r="H105" s="1"/>
      <c r="I105" s="1"/>
      <c r="J105" s="1"/>
      <c r="K105" s="1"/>
      <c r="L105" s="1"/>
      <c r="M105" s="1"/>
      <c r="N105" s="3">
        <f>IF('15333'!$G$105&lt;&gt;0,'15333'!$O$105/'15333'!$G$105,"")</f>
      </c>
      <c r="O105" s="4">
        <f>SUM('15333'!$H$105:'15333'!$M$105)</f>
        <v>0</v>
      </c>
      <c r="P105" s="1"/>
      <c r="Q105" s="1"/>
      <c r="R105" s="6">
        <f>SUM('15333'!$O$105:'15333'!$Q$105)+'15333'!$AF$105</f>
        <v>0</v>
      </c>
      <c r="S105" s="6">
        <f>SUM('15333'!$R$105:'15333'!$R$105)</f>
        <v>0</v>
      </c>
      <c r="T105">
        <v>96</v>
      </c>
      <c r="V105" s="1"/>
      <c r="W105" s="1"/>
      <c r="X105" s="1"/>
      <c r="AF105">
        <f>'15333'!$G$105*IF(E105&lt;&gt;"",'15333'!$F$105,0)</f>
        <v>0</v>
      </c>
    </row>
    <row r="106" spans="1:32" ht="12.75">
      <c r="A106">
        <v>97</v>
      </c>
      <c r="B106" s="1"/>
      <c r="C106">
        <f>IF(B106&lt;&gt;"",VLOOKUP(B106,iscritti_15333!$A$2:$G$87,4,FALSE),"")</f>
      </c>
      <c r="D106">
        <f>IF(B106&lt;&gt;"",VLOOKUP(B106,iscritti_15333!$A$2:$G$87,2,FALSE),"")</f>
      </c>
      <c r="E106">
        <f>IF(B106&lt;&gt;"",VLOOKUP(B106,iscritti_15333!$A$2:$G$87,3,FALSE),"")</f>
      </c>
      <c r="F106">
        <f>IF(E106&lt;&gt;"",VLOOKUP(E106,'15333'!$AG$3:'15333'!$AH$6,2,FALSE),"")</f>
      </c>
      <c r="G106" s="5">
        <f>COUNTA('15333'!$H$106:'15333'!$M$106)</f>
        <v>0</v>
      </c>
      <c r="H106" s="1"/>
      <c r="I106" s="1"/>
      <c r="J106" s="1"/>
      <c r="K106" s="1"/>
      <c r="L106" s="1"/>
      <c r="M106" s="1"/>
      <c r="N106" s="3">
        <f>IF('15333'!$G$106&lt;&gt;0,'15333'!$O$106/'15333'!$G$106,"")</f>
      </c>
      <c r="O106" s="4">
        <f>SUM('15333'!$H$106:'15333'!$M$106)</f>
        <v>0</v>
      </c>
      <c r="P106" s="1"/>
      <c r="Q106" s="1"/>
      <c r="R106" s="6">
        <f>SUM('15333'!$O$106:'15333'!$Q$106)+'15333'!$AF$106</f>
        <v>0</v>
      </c>
      <c r="S106" s="6">
        <f>SUM('15333'!$R$106:'15333'!$R$106)</f>
        <v>0</v>
      </c>
      <c r="T106">
        <v>97</v>
      </c>
      <c r="V106" s="1"/>
      <c r="W106" s="1"/>
      <c r="X106" s="1"/>
      <c r="AF106">
        <f>'15333'!$G$106*IF(E106&lt;&gt;"",'15333'!$F$106,0)</f>
        <v>0</v>
      </c>
    </row>
    <row r="107" spans="1:32" ht="12.75">
      <c r="A107">
        <v>98</v>
      </c>
      <c r="B107" s="1"/>
      <c r="C107">
        <f>IF(B107&lt;&gt;"",VLOOKUP(B107,iscritti_15333!$A$2:$G$87,4,FALSE),"")</f>
      </c>
      <c r="D107">
        <f>IF(B107&lt;&gt;"",VLOOKUP(B107,iscritti_15333!$A$2:$G$87,2,FALSE),"")</f>
      </c>
      <c r="E107">
        <f>IF(B107&lt;&gt;"",VLOOKUP(B107,iscritti_15333!$A$2:$G$87,3,FALSE),"")</f>
      </c>
      <c r="F107">
        <f>IF(E107&lt;&gt;"",VLOOKUP(E107,'15333'!$AG$3:'15333'!$AH$6,2,FALSE),"")</f>
      </c>
      <c r="G107" s="5">
        <f>COUNTA('15333'!$H$107:'15333'!$M$107)</f>
        <v>0</v>
      </c>
      <c r="H107" s="1"/>
      <c r="I107" s="1"/>
      <c r="J107" s="1"/>
      <c r="K107" s="1"/>
      <c r="L107" s="1"/>
      <c r="M107" s="1"/>
      <c r="N107" s="3">
        <f>IF('15333'!$G$107&lt;&gt;0,'15333'!$O$107/'15333'!$G$107,"")</f>
      </c>
      <c r="O107" s="4">
        <f>SUM('15333'!$H$107:'15333'!$M$107)</f>
        <v>0</v>
      </c>
      <c r="P107" s="1"/>
      <c r="Q107" s="1"/>
      <c r="R107" s="6">
        <f>SUM('15333'!$O$107:'15333'!$Q$107)+'15333'!$AF$107</f>
        <v>0</v>
      </c>
      <c r="S107" s="6">
        <f>SUM('15333'!$R$107:'15333'!$R$107)</f>
        <v>0</v>
      </c>
      <c r="T107">
        <v>98</v>
      </c>
      <c r="V107" s="1"/>
      <c r="W107" s="1"/>
      <c r="X107" s="1"/>
      <c r="AF107">
        <f>'15333'!$G$107*IF(E107&lt;&gt;"",'15333'!$F$107,0)</f>
        <v>0</v>
      </c>
    </row>
    <row r="108" spans="1:32" ht="12.75">
      <c r="A108">
        <v>99</v>
      </c>
      <c r="B108" s="1"/>
      <c r="C108">
        <f>IF(B108&lt;&gt;"",VLOOKUP(B108,iscritti_15333!$A$2:$G$87,4,FALSE),"")</f>
      </c>
      <c r="D108">
        <f>IF(B108&lt;&gt;"",VLOOKUP(B108,iscritti_15333!$A$2:$G$87,2,FALSE),"")</f>
      </c>
      <c r="E108">
        <f>IF(B108&lt;&gt;"",VLOOKUP(B108,iscritti_15333!$A$2:$G$87,3,FALSE),"")</f>
      </c>
      <c r="F108">
        <f>IF(E108&lt;&gt;"",VLOOKUP(E108,'15333'!$AG$3:'15333'!$AH$6,2,FALSE),"")</f>
      </c>
      <c r="G108" s="5">
        <f>COUNTA('15333'!$H$108:'15333'!$M$108)</f>
        <v>0</v>
      </c>
      <c r="H108" s="1"/>
      <c r="I108" s="1"/>
      <c r="J108" s="1"/>
      <c r="K108" s="1"/>
      <c r="L108" s="1"/>
      <c r="M108" s="1"/>
      <c r="N108" s="3">
        <f>IF('15333'!$G$108&lt;&gt;0,'15333'!$O$108/'15333'!$G$108,"")</f>
      </c>
      <c r="O108" s="4">
        <f>SUM('15333'!$H$108:'15333'!$M$108)</f>
        <v>0</v>
      </c>
      <c r="P108" s="1"/>
      <c r="Q108" s="1"/>
      <c r="R108" s="6">
        <f>SUM('15333'!$O$108:'15333'!$Q$108)+'15333'!$AF$108</f>
        <v>0</v>
      </c>
      <c r="S108" s="6">
        <f>SUM('15333'!$R$108:'15333'!$R$108)</f>
        <v>0</v>
      </c>
      <c r="T108">
        <v>99</v>
      </c>
      <c r="V108" s="1"/>
      <c r="W108" s="1"/>
      <c r="X108" s="1"/>
      <c r="AF108">
        <f>'15333'!$G$108*IF(E108&lt;&gt;"",'15333'!$F$108,0)</f>
        <v>0</v>
      </c>
    </row>
    <row r="109" spans="1:32" ht="12.75">
      <c r="A109">
        <v>100</v>
      </c>
      <c r="B109" s="1"/>
      <c r="C109">
        <f>IF(B109&lt;&gt;"",VLOOKUP(B109,iscritti_15333!$A$2:$G$87,4,FALSE),"")</f>
      </c>
      <c r="D109">
        <f>IF(B109&lt;&gt;"",VLOOKUP(B109,iscritti_15333!$A$2:$G$87,2,FALSE),"")</f>
      </c>
      <c r="E109">
        <f>IF(B109&lt;&gt;"",VLOOKUP(B109,iscritti_15333!$A$2:$G$87,3,FALSE),"")</f>
      </c>
      <c r="F109">
        <f>IF(E109&lt;&gt;"",VLOOKUP(E109,'15333'!$AG$3:'15333'!$AH$6,2,FALSE),"")</f>
      </c>
      <c r="G109" s="5">
        <f>COUNTA('15333'!$H$109:'15333'!$M$109)</f>
        <v>0</v>
      </c>
      <c r="H109" s="1"/>
      <c r="I109" s="1"/>
      <c r="J109" s="1"/>
      <c r="K109" s="1"/>
      <c r="L109" s="1"/>
      <c r="M109" s="1"/>
      <c r="N109" s="3">
        <f>IF('15333'!$G$109&lt;&gt;0,'15333'!$O$109/'15333'!$G$109,"")</f>
      </c>
      <c r="O109" s="4">
        <f>SUM('15333'!$H$109:'15333'!$M$109)</f>
        <v>0</v>
      </c>
      <c r="P109" s="1"/>
      <c r="Q109" s="1"/>
      <c r="R109" s="6">
        <f>SUM('15333'!$O$109:'15333'!$Q$109)+'15333'!$AF$109</f>
        <v>0</v>
      </c>
      <c r="S109" s="6">
        <f>SUM('15333'!$R$109:'15333'!$R$109)</f>
        <v>0</v>
      </c>
      <c r="T109">
        <v>100</v>
      </c>
      <c r="V109" s="1"/>
      <c r="W109" s="1"/>
      <c r="X109" s="1"/>
      <c r="AF109">
        <f>'15333'!$G$109*IF(E109&lt;&gt;"",'15333'!$F$109,0)</f>
        <v>0</v>
      </c>
    </row>
    <row r="110" spans="1:32" ht="12.75">
      <c r="A110">
        <v>101</v>
      </c>
      <c r="B110" s="1"/>
      <c r="C110">
        <f>IF(B110&lt;&gt;"",VLOOKUP(B110,iscritti_15333!$A$2:$G$87,4,FALSE),"")</f>
      </c>
      <c r="D110">
        <f>IF(B110&lt;&gt;"",VLOOKUP(B110,iscritti_15333!$A$2:$G$87,2,FALSE),"")</f>
      </c>
      <c r="E110">
        <f>IF(B110&lt;&gt;"",VLOOKUP(B110,iscritti_15333!$A$2:$G$87,3,FALSE),"")</f>
      </c>
      <c r="F110">
        <f>IF(E110&lt;&gt;"",VLOOKUP(E110,'15333'!$AG$3:'15333'!$AH$6,2,FALSE),"")</f>
      </c>
      <c r="G110" s="5">
        <f>COUNTA('15333'!$H$110:'15333'!$M$110)</f>
        <v>0</v>
      </c>
      <c r="H110" s="1"/>
      <c r="I110" s="1"/>
      <c r="J110" s="1"/>
      <c r="K110" s="1"/>
      <c r="L110" s="1"/>
      <c r="M110" s="1"/>
      <c r="N110" s="3">
        <f>IF('15333'!$G$110&lt;&gt;0,'15333'!$O$110/'15333'!$G$110,"")</f>
      </c>
      <c r="O110" s="4">
        <f>SUM('15333'!$H$110:'15333'!$M$110)</f>
        <v>0</v>
      </c>
      <c r="P110" s="1"/>
      <c r="Q110" s="1"/>
      <c r="R110" s="6">
        <f>SUM('15333'!$O$110:'15333'!$Q$110)+'15333'!$AF$110</f>
        <v>0</v>
      </c>
      <c r="S110" s="6">
        <f>SUM('15333'!$R$110:'15333'!$R$110)</f>
        <v>0</v>
      </c>
      <c r="T110">
        <v>101</v>
      </c>
      <c r="V110" s="1"/>
      <c r="W110" s="1"/>
      <c r="X110" s="1"/>
      <c r="AF110">
        <f>'15333'!$G$110*IF(E110&lt;&gt;"",'15333'!$F$110,0)</f>
        <v>0</v>
      </c>
    </row>
    <row r="111" spans="1:32" ht="12.75">
      <c r="A111">
        <v>102</v>
      </c>
      <c r="B111" s="1"/>
      <c r="C111">
        <f>IF(B111&lt;&gt;"",VLOOKUP(B111,iscritti_15333!$A$2:$G$87,4,FALSE),"")</f>
      </c>
      <c r="D111">
        <f>IF(B111&lt;&gt;"",VLOOKUP(B111,iscritti_15333!$A$2:$G$87,2,FALSE),"")</f>
      </c>
      <c r="E111">
        <f>IF(B111&lt;&gt;"",VLOOKUP(B111,iscritti_15333!$A$2:$G$87,3,FALSE),"")</f>
      </c>
      <c r="F111">
        <f>IF(E111&lt;&gt;"",VLOOKUP(E111,'15333'!$AG$3:'15333'!$AH$6,2,FALSE),"")</f>
      </c>
      <c r="G111" s="5">
        <f>COUNTA('15333'!$H$111:'15333'!$M$111)</f>
        <v>0</v>
      </c>
      <c r="H111" s="1"/>
      <c r="I111" s="1"/>
      <c r="J111" s="1"/>
      <c r="K111" s="1"/>
      <c r="L111" s="1"/>
      <c r="M111" s="1"/>
      <c r="N111" s="3">
        <f>IF('15333'!$G$111&lt;&gt;0,'15333'!$O$111/'15333'!$G$111,"")</f>
      </c>
      <c r="O111" s="4">
        <f>SUM('15333'!$H$111:'15333'!$M$111)</f>
        <v>0</v>
      </c>
      <c r="P111" s="1"/>
      <c r="Q111" s="1"/>
      <c r="R111" s="6">
        <f>SUM('15333'!$O$111:'15333'!$Q$111)+'15333'!$AF$111</f>
        <v>0</v>
      </c>
      <c r="S111" s="6">
        <f>SUM('15333'!$R$111:'15333'!$R$111)</f>
        <v>0</v>
      </c>
      <c r="T111">
        <v>102</v>
      </c>
      <c r="V111" s="1"/>
      <c r="W111" s="1"/>
      <c r="X111" s="1"/>
      <c r="AF111">
        <f>'15333'!$G$111*IF(E111&lt;&gt;"",'15333'!$F$111,0)</f>
        <v>0</v>
      </c>
    </row>
    <row r="112" spans="1:32" ht="12.75">
      <c r="A112">
        <v>103</v>
      </c>
      <c r="B112" s="1"/>
      <c r="C112">
        <f>IF(B112&lt;&gt;"",VLOOKUP(B112,iscritti_15333!$A$2:$G$87,4,FALSE),"")</f>
      </c>
      <c r="D112">
        <f>IF(B112&lt;&gt;"",VLOOKUP(B112,iscritti_15333!$A$2:$G$87,2,FALSE),"")</f>
      </c>
      <c r="E112">
        <f>IF(B112&lt;&gt;"",VLOOKUP(B112,iscritti_15333!$A$2:$G$87,3,FALSE),"")</f>
      </c>
      <c r="F112">
        <f>IF(E112&lt;&gt;"",VLOOKUP(E112,'15333'!$AG$3:'15333'!$AH$6,2,FALSE),"")</f>
      </c>
      <c r="G112" s="5">
        <f>COUNTA('15333'!$H$112:'15333'!$M$112)</f>
        <v>0</v>
      </c>
      <c r="H112" s="1"/>
      <c r="I112" s="1"/>
      <c r="J112" s="1"/>
      <c r="K112" s="1"/>
      <c r="L112" s="1"/>
      <c r="M112" s="1"/>
      <c r="N112" s="3">
        <f>IF('15333'!$G$112&lt;&gt;0,'15333'!$O$112/'15333'!$G$112,"")</f>
      </c>
      <c r="O112" s="4">
        <f>SUM('15333'!$H$112:'15333'!$M$112)</f>
        <v>0</v>
      </c>
      <c r="P112" s="1"/>
      <c r="Q112" s="1"/>
      <c r="R112" s="6">
        <f>SUM('15333'!$O$112:'15333'!$Q$112)+'15333'!$AF$112</f>
        <v>0</v>
      </c>
      <c r="S112" s="6">
        <f>SUM('15333'!$R$112:'15333'!$R$112)</f>
        <v>0</v>
      </c>
      <c r="T112">
        <v>103</v>
      </c>
      <c r="V112" s="1"/>
      <c r="W112" s="1"/>
      <c r="X112" s="1"/>
      <c r="AF112">
        <f>'15333'!$G$112*IF(E112&lt;&gt;"",'15333'!$F$112,0)</f>
        <v>0</v>
      </c>
    </row>
    <row r="113" spans="1:32" ht="12.75">
      <c r="A113">
        <v>104</v>
      </c>
      <c r="B113" s="1"/>
      <c r="C113">
        <f>IF(B113&lt;&gt;"",VLOOKUP(B113,iscritti_15333!$A$2:$G$87,4,FALSE),"")</f>
      </c>
      <c r="D113">
        <f>IF(B113&lt;&gt;"",VLOOKUP(B113,iscritti_15333!$A$2:$G$87,2,FALSE),"")</f>
      </c>
      <c r="E113">
        <f>IF(B113&lt;&gt;"",VLOOKUP(B113,iscritti_15333!$A$2:$G$87,3,FALSE),"")</f>
      </c>
      <c r="F113">
        <f>IF(E113&lt;&gt;"",VLOOKUP(E113,'15333'!$AG$3:'15333'!$AH$6,2,FALSE),"")</f>
      </c>
      <c r="G113" s="5">
        <f>COUNTA('15333'!$H$113:'15333'!$M$113)</f>
        <v>0</v>
      </c>
      <c r="H113" s="1"/>
      <c r="I113" s="1"/>
      <c r="J113" s="1"/>
      <c r="K113" s="1"/>
      <c r="L113" s="1"/>
      <c r="M113" s="1"/>
      <c r="N113" s="3">
        <f>IF('15333'!$G$113&lt;&gt;0,'15333'!$O$113/'15333'!$G$113,"")</f>
      </c>
      <c r="O113" s="4">
        <f>SUM('15333'!$H$113:'15333'!$M$113)</f>
        <v>0</v>
      </c>
      <c r="P113" s="1"/>
      <c r="Q113" s="1"/>
      <c r="R113" s="6">
        <f>SUM('15333'!$O$113:'15333'!$Q$113)+'15333'!$AF$113</f>
        <v>0</v>
      </c>
      <c r="S113" s="6">
        <f>SUM('15333'!$R$113:'15333'!$R$113)</f>
        <v>0</v>
      </c>
      <c r="T113">
        <v>104</v>
      </c>
      <c r="V113" s="1"/>
      <c r="W113" s="1"/>
      <c r="X113" s="1"/>
      <c r="AF113">
        <f>'15333'!$G$113*IF(E113&lt;&gt;"",'15333'!$F$113,0)</f>
        <v>0</v>
      </c>
    </row>
    <row r="114" spans="1:32" ht="12.75">
      <c r="A114">
        <v>105</v>
      </c>
      <c r="B114" s="1"/>
      <c r="C114">
        <f>IF(B114&lt;&gt;"",VLOOKUP(B114,iscritti_15333!$A$2:$G$87,4,FALSE),"")</f>
      </c>
      <c r="D114">
        <f>IF(B114&lt;&gt;"",VLOOKUP(B114,iscritti_15333!$A$2:$G$87,2,FALSE),"")</f>
      </c>
      <c r="E114">
        <f>IF(B114&lt;&gt;"",VLOOKUP(B114,iscritti_15333!$A$2:$G$87,3,FALSE),"")</f>
      </c>
      <c r="F114">
        <f>IF(E114&lt;&gt;"",VLOOKUP(E114,'15333'!$AG$3:'15333'!$AH$6,2,FALSE),"")</f>
      </c>
      <c r="G114" s="5">
        <f>COUNTA('15333'!$H$114:'15333'!$M$114)</f>
        <v>0</v>
      </c>
      <c r="H114" s="1"/>
      <c r="I114" s="1"/>
      <c r="J114" s="1"/>
      <c r="K114" s="1"/>
      <c r="L114" s="1"/>
      <c r="M114" s="1"/>
      <c r="N114" s="3">
        <f>IF('15333'!$G$114&lt;&gt;0,'15333'!$O$114/'15333'!$G$114,"")</f>
      </c>
      <c r="O114" s="4">
        <f>SUM('15333'!$H$114:'15333'!$M$114)</f>
        <v>0</v>
      </c>
      <c r="P114" s="1"/>
      <c r="Q114" s="1"/>
      <c r="R114" s="6">
        <f>SUM('15333'!$O$114:'15333'!$Q$114)+'15333'!$AF$114</f>
        <v>0</v>
      </c>
      <c r="S114" s="6">
        <f>SUM('15333'!$R$114:'15333'!$R$114)</f>
        <v>0</v>
      </c>
      <c r="T114">
        <v>105</v>
      </c>
      <c r="V114" s="1"/>
      <c r="W114" s="1"/>
      <c r="X114" s="1"/>
      <c r="AF114">
        <f>'15333'!$G$114*IF(E114&lt;&gt;"",'15333'!$F$114,0)</f>
        <v>0</v>
      </c>
    </row>
    <row r="115" spans="1:32" ht="12.75">
      <c r="A115">
        <v>106</v>
      </c>
      <c r="B115" s="1"/>
      <c r="C115">
        <f>IF(B115&lt;&gt;"",VLOOKUP(B115,iscritti_15333!$A$2:$G$87,4,FALSE),"")</f>
      </c>
      <c r="D115">
        <f>IF(B115&lt;&gt;"",VLOOKUP(B115,iscritti_15333!$A$2:$G$87,2,FALSE),"")</f>
      </c>
      <c r="E115">
        <f>IF(B115&lt;&gt;"",VLOOKUP(B115,iscritti_15333!$A$2:$G$87,3,FALSE),"")</f>
      </c>
      <c r="F115">
        <f>IF(E115&lt;&gt;"",VLOOKUP(E115,'15333'!$AG$3:'15333'!$AH$6,2,FALSE),"")</f>
      </c>
      <c r="G115" s="5">
        <f>COUNTA('15333'!$H$115:'15333'!$M$115)</f>
        <v>0</v>
      </c>
      <c r="H115" s="1"/>
      <c r="I115" s="1"/>
      <c r="J115" s="1"/>
      <c r="K115" s="1"/>
      <c r="L115" s="1"/>
      <c r="M115" s="1"/>
      <c r="N115" s="3">
        <f>IF('15333'!$G$115&lt;&gt;0,'15333'!$O$115/'15333'!$G$115,"")</f>
      </c>
      <c r="O115" s="4">
        <f>SUM('15333'!$H$115:'15333'!$M$115)</f>
        <v>0</v>
      </c>
      <c r="P115" s="1"/>
      <c r="Q115" s="1"/>
      <c r="R115" s="6">
        <f>SUM('15333'!$O$115:'15333'!$Q$115)+'15333'!$AF$115</f>
        <v>0</v>
      </c>
      <c r="S115" s="6">
        <f>SUM('15333'!$R$115:'15333'!$R$115)</f>
        <v>0</v>
      </c>
      <c r="T115">
        <v>106</v>
      </c>
      <c r="V115" s="1"/>
      <c r="W115" s="1"/>
      <c r="X115" s="1"/>
      <c r="AF115">
        <f>'15333'!$G$115*IF(E115&lt;&gt;"",'15333'!$F$115,0)</f>
        <v>0</v>
      </c>
    </row>
    <row r="116" spans="1:32" ht="12.75">
      <c r="A116">
        <v>107</v>
      </c>
      <c r="B116" s="1"/>
      <c r="C116">
        <f>IF(B116&lt;&gt;"",VLOOKUP(B116,iscritti_15333!$A$2:$G$87,4,FALSE),"")</f>
      </c>
      <c r="D116">
        <f>IF(B116&lt;&gt;"",VLOOKUP(B116,iscritti_15333!$A$2:$G$87,2,FALSE),"")</f>
      </c>
      <c r="E116">
        <f>IF(B116&lt;&gt;"",VLOOKUP(B116,iscritti_15333!$A$2:$G$87,3,FALSE),"")</f>
      </c>
      <c r="F116">
        <f>IF(E116&lt;&gt;"",VLOOKUP(E116,'15333'!$AG$3:'15333'!$AH$6,2,FALSE),"")</f>
      </c>
      <c r="G116" s="5">
        <f>COUNTA('15333'!$H$116:'15333'!$M$116)</f>
        <v>0</v>
      </c>
      <c r="H116" s="1"/>
      <c r="I116" s="1"/>
      <c r="J116" s="1"/>
      <c r="K116" s="1"/>
      <c r="L116" s="1"/>
      <c r="M116" s="1"/>
      <c r="N116" s="3">
        <f>IF('15333'!$G$116&lt;&gt;0,'15333'!$O$116/'15333'!$G$116,"")</f>
      </c>
      <c r="O116" s="4">
        <f>SUM('15333'!$H$116:'15333'!$M$116)</f>
        <v>0</v>
      </c>
      <c r="P116" s="1"/>
      <c r="Q116" s="1"/>
      <c r="R116" s="6">
        <f>SUM('15333'!$O$116:'15333'!$Q$116)+'15333'!$AF$116</f>
        <v>0</v>
      </c>
      <c r="S116" s="6">
        <f>SUM('15333'!$R$116:'15333'!$R$116)</f>
        <v>0</v>
      </c>
      <c r="T116">
        <v>107</v>
      </c>
      <c r="V116" s="1"/>
      <c r="W116" s="1"/>
      <c r="X116" s="1"/>
      <c r="AF116">
        <f>'15333'!$G$116*IF(E116&lt;&gt;"",'15333'!$F$116,0)</f>
        <v>0</v>
      </c>
    </row>
    <row r="117" spans="1:32" ht="12.75">
      <c r="A117">
        <v>108</v>
      </c>
      <c r="B117" s="1"/>
      <c r="C117">
        <f>IF(B117&lt;&gt;"",VLOOKUP(B117,iscritti_15333!$A$2:$G$87,4,FALSE),"")</f>
      </c>
      <c r="D117">
        <f>IF(B117&lt;&gt;"",VLOOKUP(B117,iscritti_15333!$A$2:$G$87,2,FALSE),"")</f>
      </c>
      <c r="E117">
        <f>IF(B117&lt;&gt;"",VLOOKUP(B117,iscritti_15333!$A$2:$G$87,3,FALSE),"")</f>
      </c>
      <c r="F117">
        <f>IF(E117&lt;&gt;"",VLOOKUP(E117,'15333'!$AG$3:'15333'!$AH$6,2,FALSE),"")</f>
      </c>
      <c r="G117" s="5">
        <f>COUNTA('15333'!$H$117:'15333'!$M$117)</f>
        <v>0</v>
      </c>
      <c r="H117" s="1"/>
      <c r="I117" s="1"/>
      <c r="J117" s="1"/>
      <c r="K117" s="1"/>
      <c r="L117" s="1"/>
      <c r="M117" s="1"/>
      <c r="N117" s="3">
        <f>IF('15333'!$G$117&lt;&gt;0,'15333'!$O$117/'15333'!$G$117,"")</f>
      </c>
      <c r="O117" s="4">
        <f>SUM('15333'!$H$117:'15333'!$M$117)</f>
        <v>0</v>
      </c>
      <c r="P117" s="1"/>
      <c r="Q117" s="1"/>
      <c r="R117" s="6">
        <f>SUM('15333'!$O$117:'15333'!$Q$117)+'15333'!$AF$117</f>
        <v>0</v>
      </c>
      <c r="S117" s="6">
        <f>SUM('15333'!$R$117:'15333'!$R$117)</f>
        <v>0</v>
      </c>
      <c r="T117">
        <v>108</v>
      </c>
      <c r="V117" s="1"/>
      <c r="W117" s="1"/>
      <c r="X117" s="1"/>
      <c r="AF117">
        <f>'15333'!$G$117*IF(E117&lt;&gt;"",'15333'!$F$117,0)</f>
        <v>0</v>
      </c>
    </row>
    <row r="118" spans="1:32" ht="12.75">
      <c r="A118">
        <v>109</v>
      </c>
      <c r="B118" s="1"/>
      <c r="C118">
        <f>IF(B118&lt;&gt;"",VLOOKUP(B118,iscritti_15333!$A$2:$G$87,4,FALSE),"")</f>
      </c>
      <c r="D118">
        <f>IF(B118&lt;&gt;"",VLOOKUP(B118,iscritti_15333!$A$2:$G$87,2,FALSE),"")</f>
      </c>
      <c r="E118">
        <f>IF(B118&lt;&gt;"",VLOOKUP(B118,iscritti_15333!$A$2:$G$87,3,FALSE),"")</f>
      </c>
      <c r="F118">
        <f>IF(E118&lt;&gt;"",VLOOKUP(E118,'15333'!$AG$3:'15333'!$AH$6,2,FALSE),"")</f>
      </c>
      <c r="G118" s="5">
        <f>COUNTA('15333'!$H$118:'15333'!$M$118)</f>
        <v>0</v>
      </c>
      <c r="H118" s="1"/>
      <c r="I118" s="1"/>
      <c r="J118" s="1"/>
      <c r="K118" s="1"/>
      <c r="L118" s="1"/>
      <c r="M118" s="1"/>
      <c r="N118" s="3">
        <f>IF('15333'!$G$118&lt;&gt;0,'15333'!$O$118/'15333'!$G$118,"")</f>
      </c>
      <c r="O118" s="4">
        <f>SUM('15333'!$H$118:'15333'!$M$118)</f>
        <v>0</v>
      </c>
      <c r="P118" s="1"/>
      <c r="Q118" s="1"/>
      <c r="R118" s="6">
        <f>SUM('15333'!$O$118:'15333'!$Q$118)+'15333'!$AF$118</f>
        <v>0</v>
      </c>
      <c r="S118" s="6">
        <f>SUM('15333'!$R$118:'15333'!$R$118)</f>
        <v>0</v>
      </c>
      <c r="T118">
        <v>109</v>
      </c>
      <c r="V118" s="1"/>
      <c r="W118" s="1"/>
      <c r="X118" s="1"/>
      <c r="AF118">
        <f>'15333'!$G$118*IF(E118&lt;&gt;"",'15333'!$F$118,0)</f>
        <v>0</v>
      </c>
    </row>
    <row r="119" spans="1:32" ht="12.75">
      <c r="A119">
        <v>110</v>
      </c>
      <c r="B119" s="1"/>
      <c r="C119">
        <f>IF(B119&lt;&gt;"",VLOOKUP(B119,iscritti_15333!$A$2:$G$87,4,FALSE),"")</f>
      </c>
      <c r="D119">
        <f>IF(B119&lt;&gt;"",VLOOKUP(B119,iscritti_15333!$A$2:$G$87,2,FALSE),"")</f>
      </c>
      <c r="E119">
        <f>IF(B119&lt;&gt;"",VLOOKUP(B119,iscritti_15333!$A$2:$G$87,3,FALSE),"")</f>
      </c>
      <c r="F119">
        <f>IF(E119&lt;&gt;"",VLOOKUP(E119,'15333'!$AG$3:'15333'!$AH$6,2,FALSE),"")</f>
      </c>
      <c r="G119" s="5">
        <f>COUNTA('15333'!$H$119:'15333'!$M$119)</f>
        <v>0</v>
      </c>
      <c r="H119" s="1"/>
      <c r="I119" s="1"/>
      <c r="J119" s="1"/>
      <c r="K119" s="1"/>
      <c r="L119" s="1"/>
      <c r="M119" s="1"/>
      <c r="N119" s="3">
        <f>IF('15333'!$G$119&lt;&gt;0,'15333'!$O$119/'15333'!$G$119,"")</f>
      </c>
      <c r="O119" s="4">
        <f>SUM('15333'!$H$119:'15333'!$M$119)</f>
        <v>0</v>
      </c>
      <c r="P119" s="1"/>
      <c r="Q119" s="1"/>
      <c r="R119" s="6">
        <f>SUM('15333'!$O$119:'15333'!$Q$119)+'15333'!$AF$119</f>
        <v>0</v>
      </c>
      <c r="S119" s="6">
        <f>SUM('15333'!$R$119:'15333'!$R$119)</f>
        <v>0</v>
      </c>
      <c r="T119">
        <v>110</v>
      </c>
      <c r="V119" s="1"/>
      <c r="W119" s="1"/>
      <c r="X119" s="1"/>
      <c r="AF119">
        <f>'15333'!$G$119*IF(E119&lt;&gt;"",'15333'!$F$119,0)</f>
        <v>0</v>
      </c>
    </row>
    <row r="120" spans="1:32" ht="12.75">
      <c r="A120">
        <v>111</v>
      </c>
      <c r="B120" s="1"/>
      <c r="C120">
        <f>IF(B120&lt;&gt;"",VLOOKUP(B120,iscritti_15333!$A$2:$G$87,4,FALSE),"")</f>
      </c>
      <c r="D120">
        <f>IF(B120&lt;&gt;"",VLOOKUP(B120,iscritti_15333!$A$2:$G$87,2,FALSE),"")</f>
      </c>
      <c r="E120">
        <f>IF(B120&lt;&gt;"",VLOOKUP(B120,iscritti_15333!$A$2:$G$87,3,FALSE),"")</f>
      </c>
      <c r="F120">
        <f>IF(E120&lt;&gt;"",VLOOKUP(E120,'15333'!$AG$3:'15333'!$AH$6,2,FALSE),"")</f>
      </c>
      <c r="G120" s="5">
        <f>COUNTA('15333'!$H$120:'15333'!$M$120)</f>
        <v>0</v>
      </c>
      <c r="H120" s="1"/>
      <c r="I120" s="1"/>
      <c r="J120" s="1"/>
      <c r="K120" s="1"/>
      <c r="L120" s="1"/>
      <c r="M120" s="1"/>
      <c r="N120" s="3">
        <f>IF('15333'!$G$120&lt;&gt;0,'15333'!$O$120/'15333'!$G$120,"")</f>
      </c>
      <c r="O120" s="4">
        <f>SUM('15333'!$H$120:'15333'!$M$120)</f>
        <v>0</v>
      </c>
      <c r="P120" s="1"/>
      <c r="Q120" s="1"/>
      <c r="R120" s="6">
        <f>SUM('15333'!$O$120:'15333'!$Q$120)+'15333'!$AF$120</f>
        <v>0</v>
      </c>
      <c r="S120" s="6">
        <f>SUM('15333'!$R$120:'15333'!$R$120)</f>
        <v>0</v>
      </c>
      <c r="T120">
        <v>111</v>
      </c>
      <c r="V120" s="1"/>
      <c r="W120" s="1"/>
      <c r="X120" s="1"/>
      <c r="AF120">
        <f>'15333'!$G$120*IF(E120&lt;&gt;"",'15333'!$F$120,0)</f>
        <v>0</v>
      </c>
    </row>
    <row r="121" spans="1:32" ht="12.75">
      <c r="A121">
        <v>112</v>
      </c>
      <c r="B121" s="1"/>
      <c r="C121">
        <f>IF(B121&lt;&gt;"",VLOOKUP(B121,iscritti_15333!$A$2:$G$87,4,FALSE),"")</f>
      </c>
      <c r="D121">
        <f>IF(B121&lt;&gt;"",VLOOKUP(B121,iscritti_15333!$A$2:$G$87,2,FALSE),"")</f>
      </c>
      <c r="E121">
        <f>IF(B121&lt;&gt;"",VLOOKUP(B121,iscritti_15333!$A$2:$G$87,3,FALSE),"")</f>
      </c>
      <c r="F121">
        <f>IF(E121&lt;&gt;"",VLOOKUP(E121,'15333'!$AG$3:'15333'!$AH$6,2,FALSE),"")</f>
      </c>
      <c r="G121" s="5">
        <f>COUNTA('15333'!$H$121:'15333'!$M$121)</f>
        <v>0</v>
      </c>
      <c r="H121" s="1"/>
      <c r="I121" s="1"/>
      <c r="J121" s="1"/>
      <c r="K121" s="1"/>
      <c r="L121" s="1"/>
      <c r="M121" s="1"/>
      <c r="N121" s="3">
        <f>IF('15333'!$G$121&lt;&gt;0,'15333'!$O$121/'15333'!$G$121,"")</f>
      </c>
      <c r="O121" s="4">
        <f>SUM('15333'!$H$121:'15333'!$M$121)</f>
        <v>0</v>
      </c>
      <c r="P121" s="1"/>
      <c r="Q121" s="1"/>
      <c r="R121" s="6">
        <f>SUM('15333'!$O$121:'15333'!$Q$121)+'15333'!$AF$121</f>
        <v>0</v>
      </c>
      <c r="S121" s="6">
        <f>SUM('15333'!$R$121:'15333'!$R$121)</f>
        <v>0</v>
      </c>
      <c r="T121">
        <v>112</v>
      </c>
      <c r="V121" s="1"/>
      <c r="W121" s="1"/>
      <c r="X121" s="1"/>
      <c r="AF121">
        <f>'15333'!$G$121*IF(E121&lt;&gt;"",'15333'!$F$121,0)</f>
        <v>0</v>
      </c>
    </row>
    <row r="122" spans="1:32" ht="12.75">
      <c r="A122">
        <v>113</v>
      </c>
      <c r="B122" s="1"/>
      <c r="C122">
        <f>IF(B122&lt;&gt;"",VLOOKUP(B122,iscritti_15333!$A$2:$G$87,4,FALSE),"")</f>
      </c>
      <c r="D122">
        <f>IF(B122&lt;&gt;"",VLOOKUP(B122,iscritti_15333!$A$2:$G$87,2,FALSE),"")</f>
      </c>
      <c r="E122">
        <f>IF(B122&lt;&gt;"",VLOOKUP(B122,iscritti_15333!$A$2:$G$87,3,FALSE),"")</f>
      </c>
      <c r="F122">
        <f>IF(E122&lt;&gt;"",VLOOKUP(E122,'15333'!$AG$3:'15333'!$AH$6,2,FALSE),"")</f>
      </c>
      <c r="G122" s="5">
        <f>COUNTA('15333'!$H$122:'15333'!$M$122)</f>
        <v>0</v>
      </c>
      <c r="H122" s="1"/>
      <c r="I122" s="1"/>
      <c r="J122" s="1"/>
      <c r="K122" s="1"/>
      <c r="L122" s="1"/>
      <c r="M122" s="1"/>
      <c r="N122" s="3">
        <f>IF('15333'!$G$122&lt;&gt;0,'15333'!$O$122/'15333'!$G$122,"")</f>
      </c>
      <c r="O122" s="4">
        <f>SUM('15333'!$H$122:'15333'!$M$122)</f>
        <v>0</v>
      </c>
      <c r="P122" s="1"/>
      <c r="Q122" s="1"/>
      <c r="R122" s="6">
        <f>SUM('15333'!$O$122:'15333'!$Q$122)+'15333'!$AF$122</f>
        <v>0</v>
      </c>
      <c r="S122" s="6">
        <f>SUM('15333'!$R$122:'15333'!$R$122)</f>
        <v>0</v>
      </c>
      <c r="T122">
        <v>113</v>
      </c>
      <c r="V122" s="1"/>
      <c r="W122" s="1"/>
      <c r="X122" s="1"/>
      <c r="AF122">
        <f>'15333'!$G$122*IF(E122&lt;&gt;"",'15333'!$F$122,0)</f>
        <v>0</v>
      </c>
    </row>
    <row r="123" spans="1:32" ht="12.75">
      <c r="A123">
        <v>114</v>
      </c>
      <c r="B123" s="1"/>
      <c r="C123">
        <f>IF(B123&lt;&gt;"",VLOOKUP(B123,iscritti_15333!$A$2:$G$87,4,FALSE),"")</f>
      </c>
      <c r="D123">
        <f>IF(B123&lt;&gt;"",VLOOKUP(B123,iscritti_15333!$A$2:$G$87,2,FALSE),"")</f>
      </c>
      <c r="E123">
        <f>IF(B123&lt;&gt;"",VLOOKUP(B123,iscritti_15333!$A$2:$G$87,3,FALSE),"")</f>
      </c>
      <c r="F123">
        <f>IF(E123&lt;&gt;"",VLOOKUP(E123,'15333'!$AG$3:'15333'!$AH$6,2,FALSE),"")</f>
      </c>
      <c r="G123" s="5">
        <f>COUNTA('15333'!$H$123:'15333'!$M$123)</f>
        <v>0</v>
      </c>
      <c r="H123" s="1"/>
      <c r="I123" s="1"/>
      <c r="J123" s="1"/>
      <c r="K123" s="1"/>
      <c r="L123" s="1"/>
      <c r="M123" s="1"/>
      <c r="N123" s="3">
        <f>IF('15333'!$G$123&lt;&gt;0,'15333'!$O$123/'15333'!$G$123,"")</f>
      </c>
      <c r="O123" s="4">
        <f>SUM('15333'!$H$123:'15333'!$M$123)</f>
        <v>0</v>
      </c>
      <c r="P123" s="1"/>
      <c r="Q123" s="1"/>
      <c r="R123" s="6">
        <f>SUM('15333'!$O$123:'15333'!$Q$123)+'15333'!$AF$123</f>
        <v>0</v>
      </c>
      <c r="S123" s="6">
        <f>SUM('15333'!$R$123:'15333'!$R$123)</f>
        <v>0</v>
      </c>
      <c r="T123">
        <v>114</v>
      </c>
      <c r="V123" s="1"/>
      <c r="W123" s="1"/>
      <c r="X123" s="1"/>
      <c r="AF123">
        <f>'15333'!$G$123*IF(E123&lt;&gt;"",'15333'!$F$123,0)</f>
        <v>0</v>
      </c>
    </row>
    <row r="124" spans="1:32" ht="12.75">
      <c r="A124">
        <v>115</v>
      </c>
      <c r="B124" s="1"/>
      <c r="C124">
        <f>IF(B124&lt;&gt;"",VLOOKUP(B124,iscritti_15333!$A$2:$G$87,4,FALSE),"")</f>
      </c>
      <c r="D124">
        <f>IF(B124&lt;&gt;"",VLOOKUP(B124,iscritti_15333!$A$2:$G$87,2,FALSE),"")</f>
      </c>
      <c r="E124">
        <f>IF(B124&lt;&gt;"",VLOOKUP(B124,iscritti_15333!$A$2:$G$87,3,FALSE),"")</f>
      </c>
      <c r="F124">
        <f>IF(E124&lt;&gt;"",VLOOKUP(E124,'15333'!$AG$3:'15333'!$AH$6,2,FALSE),"")</f>
      </c>
      <c r="G124" s="5">
        <f>COUNTA('15333'!$H$124:'15333'!$M$124)</f>
        <v>0</v>
      </c>
      <c r="H124" s="1"/>
      <c r="I124" s="1"/>
      <c r="J124" s="1"/>
      <c r="K124" s="1"/>
      <c r="L124" s="1"/>
      <c r="M124" s="1"/>
      <c r="N124" s="3">
        <f>IF('15333'!$G$124&lt;&gt;0,'15333'!$O$124/'15333'!$G$124,"")</f>
      </c>
      <c r="O124" s="4">
        <f>SUM('15333'!$H$124:'15333'!$M$124)</f>
        <v>0</v>
      </c>
      <c r="P124" s="1"/>
      <c r="Q124" s="1"/>
      <c r="R124" s="6">
        <f>SUM('15333'!$O$124:'15333'!$Q$124)+'15333'!$AF$124</f>
        <v>0</v>
      </c>
      <c r="S124" s="6">
        <f>SUM('15333'!$R$124:'15333'!$R$124)</f>
        <v>0</v>
      </c>
      <c r="T124">
        <v>115</v>
      </c>
      <c r="V124" s="1"/>
      <c r="W124" s="1"/>
      <c r="X124" s="1"/>
      <c r="AF124">
        <f>'15333'!$G$124*IF(E124&lt;&gt;"",'15333'!$F$124,0)</f>
        <v>0</v>
      </c>
    </row>
    <row r="125" spans="1:32" ht="12.75">
      <c r="A125">
        <v>116</v>
      </c>
      <c r="B125" s="1"/>
      <c r="C125">
        <f>IF(B125&lt;&gt;"",VLOOKUP(B125,iscritti_15333!$A$2:$G$87,4,FALSE),"")</f>
      </c>
      <c r="D125">
        <f>IF(B125&lt;&gt;"",VLOOKUP(B125,iscritti_15333!$A$2:$G$87,2,FALSE),"")</f>
      </c>
      <c r="E125">
        <f>IF(B125&lt;&gt;"",VLOOKUP(B125,iscritti_15333!$A$2:$G$87,3,FALSE),"")</f>
      </c>
      <c r="F125">
        <f>IF(E125&lt;&gt;"",VLOOKUP(E125,'15333'!$AG$3:'15333'!$AH$6,2,FALSE),"")</f>
      </c>
      <c r="G125" s="5">
        <f>COUNTA('15333'!$H$125:'15333'!$M$125)</f>
        <v>0</v>
      </c>
      <c r="H125" s="1"/>
      <c r="I125" s="1"/>
      <c r="J125" s="1"/>
      <c r="K125" s="1"/>
      <c r="L125" s="1"/>
      <c r="M125" s="1"/>
      <c r="N125" s="3">
        <f>IF('15333'!$G$125&lt;&gt;0,'15333'!$O$125/'15333'!$G$125,"")</f>
      </c>
      <c r="O125" s="4">
        <f>SUM('15333'!$H$125:'15333'!$M$125)</f>
        <v>0</v>
      </c>
      <c r="P125" s="1"/>
      <c r="Q125" s="1"/>
      <c r="R125" s="6">
        <f>SUM('15333'!$O$125:'15333'!$Q$125)+'15333'!$AF$125</f>
        <v>0</v>
      </c>
      <c r="S125" s="6">
        <f>SUM('15333'!$R$125:'15333'!$R$125)</f>
        <v>0</v>
      </c>
      <c r="T125">
        <v>116</v>
      </c>
      <c r="V125" s="1"/>
      <c r="W125" s="1"/>
      <c r="X125" s="1"/>
      <c r="AF125">
        <f>'15333'!$G$125*IF(E125&lt;&gt;"",'15333'!$F$125,0)</f>
        <v>0</v>
      </c>
    </row>
    <row r="126" spans="1:32" ht="12.75">
      <c r="A126">
        <v>117</v>
      </c>
      <c r="B126" s="1"/>
      <c r="C126">
        <f>IF(B126&lt;&gt;"",VLOOKUP(B126,iscritti_15333!$A$2:$G$87,4,FALSE),"")</f>
      </c>
      <c r="D126">
        <f>IF(B126&lt;&gt;"",VLOOKUP(B126,iscritti_15333!$A$2:$G$87,2,FALSE),"")</f>
      </c>
      <c r="E126">
        <f>IF(B126&lt;&gt;"",VLOOKUP(B126,iscritti_15333!$A$2:$G$87,3,FALSE),"")</f>
      </c>
      <c r="F126">
        <f>IF(E126&lt;&gt;"",VLOOKUP(E126,'15333'!$AG$3:'15333'!$AH$6,2,FALSE),"")</f>
      </c>
      <c r="G126" s="5">
        <f>COUNTA('15333'!$H$126:'15333'!$M$126)</f>
        <v>0</v>
      </c>
      <c r="H126" s="1"/>
      <c r="I126" s="1"/>
      <c r="J126" s="1"/>
      <c r="K126" s="1"/>
      <c r="L126" s="1"/>
      <c r="M126" s="1"/>
      <c r="N126" s="3">
        <f>IF('15333'!$G$126&lt;&gt;0,'15333'!$O$126/'15333'!$G$126,"")</f>
      </c>
      <c r="O126" s="4">
        <f>SUM('15333'!$H$126:'15333'!$M$126)</f>
        <v>0</v>
      </c>
      <c r="P126" s="1"/>
      <c r="Q126" s="1"/>
      <c r="R126" s="6">
        <f>SUM('15333'!$O$126:'15333'!$Q$126)+'15333'!$AF$126</f>
        <v>0</v>
      </c>
      <c r="S126" s="6">
        <f>SUM('15333'!$R$126:'15333'!$R$126)</f>
        <v>0</v>
      </c>
      <c r="T126">
        <v>117</v>
      </c>
      <c r="V126" s="1"/>
      <c r="W126" s="1"/>
      <c r="X126" s="1"/>
      <c r="AF126">
        <f>'15333'!$G$126*IF(E126&lt;&gt;"",'15333'!$F$126,0)</f>
        <v>0</v>
      </c>
    </row>
    <row r="127" spans="1:32" ht="12.75">
      <c r="A127">
        <v>118</v>
      </c>
      <c r="B127" s="1"/>
      <c r="C127">
        <f>IF(B127&lt;&gt;"",VLOOKUP(B127,iscritti_15333!$A$2:$G$87,4,FALSE),"")</f>
      </c>
      <c r="D127">
        <f>IF(B127&lt;&gt;"",VLOOKUP(B127,iscritti_15333!$A$2:$G$87,2,FALSE),"")</f>
      </c>
      <c r="E127">
        <f>IF(B127&lt;&gt;"",VLOOKUP(B127,iscritti_15333!$A$2:$G$87,3,FALSE),"")</f>
      </c>
      <c r="F127">
        <f>IF(E127&lt;&gt;"",VLOOKUP(E127,'15333'!$AG$3:'15333'!$AH$6,2,FALSE),"")</f>
      </c>
      <c r="G127" s="5">
        <f>COUNTA('15333'!$H$127:'15333'!$M$127)</f>
        <v>0</v>
      </c>
      <c r="H127" s="1"/>
      <c r="I127" s="1"/>
      <c r="J127" s="1"/>
      <c r="K127" s="1"/>
      <c r="L127" s="1"/>
      <c r="M127" s="1"/>
      <c r="N127" s="3">
        <f>IF('15333'!$G$127&lt;&gt;0,'15333'!$O$127/'15333'!$G$127,"")</f>
      </c>
      <c r="O127" s="4">
        <f>SUM('15333'!$H$127:'15333'!$M$127)</f>
        <v>0</v>
      </c>
      <c r="P127" s="1"/>
      <c r="Q127" s="1"/>
      <c r="R127" s="6">
        <f>SUM('15333'!$O$127:'15333'!$Q$127)+'15333'!$AF$127</f>
        <v>0</v>
      </c>
      <c r="S127" s="6">
        <f>SUM('15333'!$R$127:'15333'!$R$127)</f>
        <v>0</v>
      </c>
      <c r="T127">
        <v>118</v>
      </c>
      <c r="V127" s="1"/>
      <c r="W127" s="1"/>
      <c r="X127" s="1"/>
      <c r="AF127">
        <f>'15333'!$G$127*IF(E127&lt;&gt;"",'15333'!$F$127,0)</f>
        <v>0</v>
      </c>
    </row>
    <row r="128" spans="1:32" ht="12.75">
      <c r="A128">
        <v>119</v>
      </c>
      <c r="B128" s="1"/>
      <c r="C128">
        <f>IF(B128&lt;&gt;"",VLOOKUP(B128,iscritti_15333!$A$2:$G$87,4,FALSE),"")</f>
      </c>
      <c r="D128">
        <f>IF(B128&lt;&gt;"",VLOOKUP(B128,iscritti_15333!$A$2:$G$87,2,FALSE),"")</f>
      </c>
      <c r="E128">
        <f>IF(B128&lt;&gt;"",VLOOKUP(B128,iscritti_15333!$A$2:$G$87,3,FALSE),"")</f>
      </c>
      <c r="F128">
        <f>IF(E128&lt;&gt;"",VLOOKUP(E128,'15333'!$AG$3:'15333'!$AH$6,2,FALSE),"")</f>
      </c>
      <c r="G128" s="5">
        <f>COUNTA('15333'!$H$128:'15333'!$M$128)</f>
        <v>0</v>
      </c>
      <c r="H128" s="1"/>
      <c r="I128" s="1"/>
      <c r="J128" s="1"/>
      <c r="K128" s="1"/>
      <c r="L128" s="1"/>
      <c r="M128" s="1"/>
      <c r="N128" s="3">
        <f>IF('15333'!$G$128&lt;&gt;0,'15333'!$O$128/'15333'!$G$128,"")</f>
      </c>
      <c r="O128" s="4">
        <f>SUM('15333'!$H$128:'15333'!$M$128)</f>
        <v>0</v>
      </c>
      <c r="P128" s="1"/>
      <c r="Q128" s="1"/>
      <c r="R128" s="6">
        <f>SUM('15333'!$O$128:'15333'!$Q$128)+'15333'!$AF$128</f>
        <v>0</v>
      </c>
      <c r="S128" s="6">
        <f>SUM('15333'!$R$128:'15333'!$R$128)</f>
        <v>0</v>
      </c>
      <c r="T128">
        <v>119</v>
      </c>
      <c r="V128" s="1"/>
      <c r="W128" s="1"/>
      <c r="X128" s="1"/>
      <c r="AF128">
        <f>'15333'!$G$128*IF(E128&lt;&gt;"",'15333'!$F$128,0)</f>
        <v>0</v>
      </c>
    </row>
    <row r="129" spans="1:32" ht="12.75">
      <c r="A129">
        <v>120</v>
      </c>
      <c r="B129" s="1"/>
      <c r="C129">
        <f>IF(B129&lt;&gt;"",VLOOKUP(B129,iscritti_15333!$A$2:$G$87,4,FALSE),"")</f>
      </c>
      <c r="D129">
        <f>IF(B129&lt;&gt;"",VLOOKUP(B129,iscritti_15333!$A$2:$G$87,2,FALSE),"")</f>
      </c>
      <c r="E129">
        <f>IF(B129&lt;&gt;"",VLOOKUP(B129,iscritti_15333!$A$2:$G$87,3,FALSE),"")</f>
      </c>
      <c r="F129">
        <f>IF(E129&lt;&gt;"",VLOOKUP(E129,'15333'!$AG$3:'15333'!$AH$6,2,FALSE),"")</f>
      </c>
      <c r="G129" s="5">
        <f>COUNTA('15333'!$H$129:'15333'!$M$129)</f>
        <v>0</v>
      </c>
      <c r="H129" s="1"/>
      <c r="I129" s="1"/>
      <c r="J129" s="1"/>
      <c r="K129" s="1"/>
      <c r="L129" s="1"/>
      <c r="M129" s="1"/>
      <c r="N129" s="3">
        <f>IF('15333'!$G$129&lt;&gt;0,'15333'!$O$129/'15333'!$G$129,"")</f>
      </c>
      <c r="O129" s="4">
        <f>SUM('15333'!$H$129:'15333'!$M$129)</f>
        <v>0</v>
      </c>
      <c r="P129" s="1"/>
      <c r="Q129" s="1"/>
      <c r="R129" s="6">
        <f>SUM('15333'!$O$129:'15333'!$Q$129)+'15333'!$AF$129</f>
        <v>0</v>
      </c>
      <c r="S129" s="6">
        <f>SUM('15333'!$R$129:'15333'!$R$129)</f>
        <v>0</v>
      </c>
      <c r="T129">
        <v>120</v>
      </c>
      <c r="V129" s="1"/>
      <c r="W129" s="1"/>
      <c r="X129" s="1"/>
      <c r="AF129">
        <f>'15333'!$G$129*IF(E129&lt;&gt;"",'15333'!$F$129,0)</f>
        <v>0</v>
      </c>
    </row>
    <row r="130" spans="1:32" ht="12.75">
      <c r="A130">
        <v>121</v>
      </c>
      <c r="B130" s="1"/>
      <c r="C130">
        <f>IF(B130&lt;&gt;"",VLOOKUP(B130,iscritti_15333!$A$2:$G$87,4,FALSE),"")</f>
      </c>
      <c r="D130">
        <f>IF(B130&lt;&gt;"",VLOOKUP(B130,iscritti_15333!$A$2:$G$87,2,FALSE),"")</f>
      </c>
      <c r="E130">
        <f>IF(B130&lt;&gt;"",VLOOKUP(B130,iscritti_15333!$A$2:$G$87,3,FALSE),"")</f>
      </c>
      <c r="F130">
        <f>IF(E130&lt;&gt;"",VLOOKUP(E130,'15333'!$AG$3:'15333'!$AH$6,2,FALSE),"")</f>
      </c>
      <c r="G130" s="5">
        <f>COUNTA('15333'!$H$130:'15333'!$M$130)</f>
        <v>0</v>
      </c>
      <c r="H130" s="1"/>
      <c r="I130" s="1"/>
      <c r="J130" s="1"/>
      <c r="K130" s="1"/>
      <c r="L130" s="1"/>
      <c r="M130" s="1"/>
      <c r="N130" s="3">
        <f>IF('15333'!$G$130&lt;&gt;0,'15333'!$O$130/'15333'!$G$130,"")</f>
      </c>
      <c r="O130" s="4">
        <f>SUM('15333'!$H$130:'15333'!$M$130)</f>
        <v>0</v>
      </c>
      <c r="P130" s="1"/>
      <c r="Q130" s="1"/>
      <c r="R130" s="6">
        <f>SUM('15333'!$O$130:'15333'!$Q$130)+'15333'!$AF$130</f>
        <v>0</v>
      </c>
      <c r="S130" s="6">
        <f>SUM('15333'!$R$130:'15333'!$R$130)</f>
        <v>0</v>
      </c>
      <c r="T130">
        <v>121</v>
      </c>
      <c r="V130" s="1"/>
      <c r="W130" s="1"/>
      <c r="X130" s="1"/>
      <c r="AF130">
        <f>'15333'!$G$130*IF(E130&lt;&gt;"",'15333'!$F$130,0)</f>
        <v>0</v>
      </c>
    </row>
    <row r="131" spans="1:32" ht="12.75">
      <c r="A131">
        <v>122</v>
      </c>
      <c r="B131" s="1"/>
      <c r="C131">
        <f>IF(B131&lt;&gt;"",VLOOKUP(B131,iscritti_15333!$A$2:$G$87,4,FALSE),"")</f>
      </c>
      <c r="D131">
        <f>IF(B131&lt;&gt;"",VLOOKUP(B131,iscritti_15333!$A$2:$G$87,2,FALSE),"")</f>
      </c>
      <c r="E131">
        <f>IF(B131&lt;&gt;"",VLOOKUP(B131,iscritti_15333!$A$2:$G$87,3,FALSE),"")</f>
      </c>
      <c r="F131">
        <f>IF(E131&lt;&gt;"",VLOOKUP(E131,'15333'!$AG$3:'15333'!$AH$6,2,FALSE),"")</f>
      </c>
      <c r="G131" s="5">
        <f>COUNTA('15333'!$H$131:'15333'!$M$131)</f>
        <v>0</v>
      </c>
      <c r="H131" s="1"/>
      <c r="I131" s="1"/>
      <c r="J131" s="1"/>
      <c r="K131" s="1"/>
      <c r="L131" s="1"/>
      <c r="M131" s="1"/>
      <c r="N131" s="3">
        <f>IF('15333'!$G$131&lt;&gt;0,'15333'!$O$131/'15333'!$G$131,"")</f>
      </c>
      <c r="O131" s="4">
        <f>SUM('15333'!$H$131:'15333'!$M$131)</f>
        <v>0</v>
      </c>
      <c r="P131" s="1"/>
      <c r="Q131" s="1"/>
      <c r="R131" s="6">
        <f>SUM('15333'!$O$131:'15333'!$Q$131)+'15333'!$AF$131</f>
        <v>0</v>
      </c>
      <c r="S131" s="6">
        <f>SUM('15333'!$R$131:'15333'!$R$131)</f>
        <v>0</v>
      </c>
      <c r="T131">
        <v>122</v>
      </c>
      <c r="V131" s="1"/>
      <c r="W131" s="1"/>
      <c r="X131" s="1"/>
      <c r="AF131">
        <f>'15333'!$G$131*IF(E131&lt;&gt;"",'15333'!$F$131,0)</f>
        <v>0</v>
      </c>
    </row>
    <row r="132" spans="1:32" ht="12.75">
      <c r="A132">
        <v>123</v>
      </c>
      <c r="B132" s="1"/>
      <c r="C132">
        <f>IF(B132&lt;&gt;"",VLOOKUP(B132,iscritti_15333!$A$2:$G$87,4,FALSE),"")</f>
      </c>
      <c r="D132">
        <f>IF(B132&lt;&gt;"",VLOOKUP(B132,iscritti_15333!$A$2:$G$87,2,FALSE),"")</f>
      </c>
      <c r="E132">
        <f>IF(B132&lt;&gt;"",VLOOKUP(B132,iscritti_15333!$A$2:$G$87,3,FALSE),"")</f>
      </c>
      <c r="F132">
        <f>IF(E132&lt;&gt;"",VLOOKUP(E132,'15333'!$AG$3:'15333'!$AH$6,2,FALSE),"")</f>
      </c>
      <c r="G132" s="5">
        <f>COUNTA('15333'!$H$132:'15333'!$M$132)</f>
        <v>0</v>
      </c>
      <c r="H132" s="1"/>
      <c r="I132" s="1"/>
      <c r="J132" s="1"/>
      <c r="K132" s="1"/>
      <c r="L132" s="1"/>
      <c r="M132" s="1"/>
      <c r="N132" s="3">
        <f>IF('15333'!$G$132&lt;&gt;0,'15333'!$O$132/'15333'!$G$132,"")</f>
      </c>
      <c r="O132" s="4">
        <f>SUM('15333'!$H$132:'15333'!$M$132)</f>
        <v>0</v>
      </c>
      <c r="P132" s="1"/>
      <c r="Q132" s="1"/>
      <c r="R132" s="6">
        <f>SUM('15333'!$O$132:'15333'!$Q$132)+'15333'!$AF$132</f>
        <v>0</v>
      </c>
      <c r="S132" s="6">
        <f>SUM('15333'!$R$132:'15333'!$R$132)</f>
        <v>0</v>
      </c>
      <c r="T132">
        <v>123</v>
      </c>
      <c r="V132" s="1"/>
      <c r="W132" s="1"/>
      <c r="X132" s="1"/>
      <c r="AF132">
        <f>'15333'!$G$132*IF(E132&lt;&gt;"",'15333'!$F$132,0)</f>
        <v>0</v>
      </c>
    </row>
    <row r="133" spans="1:32" ht="12.75">
      <c r="A133">
        <v>124</v>
      </c>
      <c r="B133" s="1"/>
      <c r="C133">
        <f>IF(B133&lt;&gt;"",VLOOKUP(B133,iscritti_15333!$A$2:$G$87,4,FALSE),"")</f>
      </c>
      <c r="D133">
        <f>IF(B133&lt;&gt;"",VLOOKUP(B133,iscritti_15333!$A$2:$G$87,2,FALSE),"")</f>
      </c>
      <c r="E133">
        <f>IF(B133&lt;&gt;"",VLOOKUP(B133,iscritti_15333!$A$2:$G$87,3,FALSE),"")</f>
      </c>
      <c r="F133">
        <f>IF(E133&lt;&gt;"",VLOOKUP(E133,'15333'!$AG$3:'15333'!$AH$6,2,FALSE),"")</f>
      </c>
      <c r="G133" s="5">
        <f>COUNTA('15333'!$H$133:'15333'!$M$133)</f>
        <v>0</v>
      </c>
      <c r="H133" s="1"/>
      <c r="I133" s="1"/>
      <c r="J133" s="1"/>
      <c r="K133" s="1"/>
      <c r="L133" s="1"/>
      <c r="M133" s="1"/>
      <c r="N133" s="3">
        <f>IF('15333'!$G$133&lt;&gt;0,'15333'!$O$133/'15333'!$G$133,"")</f>
      </c>
      <c r="O133" s="4">
        <f>SUM('15333'!$H$133:'15333'!$M$133)</f>
        <v>0</v>
      </c>
      <c r="P133" s="1"/>
      <c r="Q133" s="1"/>
      <c r="R133" s="6">
        <f>SUM('15333'!$O$133:'15333'!$Q$133)+'15333'!$AF$133</f>
        <v>0</v>
      </c>
      <c r="S133" s="6">
        <f>SUM('15333'!$R$133:'15333'!$R$133)</f>
        <v>0</v>
      </c>
      <c r="T133">
        <v>124</v>
      </c>
      <c r="V133" s="1"/>
      <c r="W133" s="1"/>
      <c r="X133" s="1"/>
      <c r="AF133">
        <f>'15333'!$G$133*IF(E133&lt;&gt;"",'15333'!$F$133,0)</f>
        <v>0</v>
      </c>
    </row>
    <row r="134" spans="1:32" ht="12.75">
      <c r="A134">
        <v>125</v>
      </c>
      <c r="B134" s="1"/>
      <c r="C134">
        <f>IF(B134&lt;&gt;"",VLOOKUP(B134,iscritti_15333!$A$2:$G$87,4,FALSE),"")</f>
      </c>
      <c r="D134">
        <f>IF(B134&lt;&gt;"",VLOOKUP(B134,iscritti_15333!$A$2:$G$87,2,FALSE),"")</f>
      </c>
      <c r="E134">
        <f>IF(B134&lt;&gt;"",VLOOKUP(B134,iscritti_15333!$A$2:$G$87,3,FALSE),"")</f>
      </c>
      <c r="F134">
        <f>IF(E134&lt;&gt;"",VLOOKUP(E134,'15333'!$AG$3:'15333'!$AH$6,2,FALSE),"")</f>
      </c>
      <c r="G134" s="5">
        <f>COUNTA('15333'!$H$134:'15333'!$M$134)</f>
        <v>0</v>
      </c>
      <c r="H134" s="1"/>
      <c r="I134" s="1"/>
      <c r="J134" s="1"/>
      <c r="K134" s="1"/>
      <c r="L134" s="1"/>
      <c r="M134" s="1"/>
      <c r="N134" s="3">
        <f>IF('15333'!$G$134&lt;&gt;0,'15333'!$O$134/'15333'!$G$134,"")</f>
      </c>
      <c r="O134" s="4">
        <f>SUM('15333'!$H$134:'15333'!$M$134)</f>
        <v>0</v>
      </c>
      <c r="P134" s="1"/>
      <c r="Q134" s="1"/>
      <c r="R134" s="6">
        <f>SUM('15333'!$O$134:'15333'!$Q$134)+'15333'!$AF$134</f>
        <v>0</v>
      </c>
      <c r="S134" s="6">
        <f>SUM('15333'!$R$134:'15333'!$R$134)</f>
        <v>0</v>
      </c>
      <c r="T134">
        <v>125</v>
      </c>
      <c r="V134" s="1"/>
      <c r="W134" s="1"/>
      <c r="X134" s="1"/>
      <c r="AF134">
        <f>'15333'!$G$134*IF(E134&lt;&gt;"",'15333'!$F$134,0)</f>
        <v>0</v>
      </c>
    </row>
    <row r="135" spans="1:32" ht="12.75">
      <c r="A135">
        <v>126</v>
      </c>
      <c r="B135" s="1"/>
      <c r="C135">
        <f>IF(B135&lt;&gt;"",VLOOKUP(B135,iscritti_15333!$A$2:$G$87,4,FALSE),"")</f>
      </c>
      <c r="D135">
        <f>IF(B135&lt;&gt;"",VLOOKUP(B135,iscritti_15333!$A$2:$G$87,2,FALSE),"")</f>
      </c>
      <c r="E135">
        <f>IF(B135&lt;&gt;"",VLOOKUP(B135,iscritti_15333!$A$2:$G$87,3,FALSE),"")</f>
      </c>
      <c r="F135">
        <f>IF(E135&lt;&gt;"",VLOOKUP(E135,'15333'!$AG$3:'15333'!$AH$6,2,FALSE),"")</f>
      </c>
      <c r="G135" s="5">
        <f>COUNTA('15333'!$H$135:'15333'!$M$135)</f>
        <v>0</v>
      </c>
      <c r="H135" s="1"/>
      <c r="I135" s="1"/>
      <c r="J135" s="1"/>
      <c r="K135" s="1"/>
      <c r="L135" s="1"/>
      <c r="M135" s="1"/>
      <c r="N135" s="3">
        <f>IF('15333'!$G$135&lt;&gt;0,'15333'!$O$135/'15333'!$G$135,"")</f>
      </c>
      <c r="O135" s="4">
        <f>SUM('15333'!$H$135:'15333'!$M$135)</f>
        <v>0</v>
      </c>
      <c r="P135" s="1"/>
      <c r="Q135" s="1"/>
      <c r="R135" s="6">
        <f>SUM('15333'!$O$135:'15333'!$Q$135)+'15333'!$AF$135</f>
        <v>0</v>
      </c>
      <c r="S135" s="6">
        <f>SUM('15333'!$R$135:'15333'!$R$135)</f>
        <v>0</v>
      </c>
      <c r="T135">
        <v>126</v>
      </c>
      <c r="V135" s="1"/>
      <c r="W135" s="1"/>
      <c r="X135" s="1"/>
      <c r="AF135">
        <f>'15333'!$G$135*IF(E135&lt;&gt;"",'15333'!$F$135,0)</f>
        <v>0</v>
      </c>
    </row>
    <row r="136" spans="1:32" ht="12.75">
      <c r="A136">
        <v>127</v>
      </c>
      <c r="B136" s="1"/>
      <c r="C136">
        <f>IF(B136&lt;&gt;"",VLOOKUP(B136,iscritti_15333!$A$2:$G$87,4,FALSE),"")</f>
      </c>
      <c r="D136">
        <f>IF(B136&lt;&gt;"",VLOOKUP(B136,iscritti_15333!$A$2:$G$87,2,FALSE),"")</f>
      </c>
      <c r="E136">
        <f>IF(B136&lt;&gt;"",VLOOKUP(B136,iscritti_15333!$A$2:$G$87,3,FALSE),"")</f>
      </c>
      <c r="F136">
        <f>IF(E136&lt;&gt;"",VLOOKUP(E136,'15333'!$AG$3:'15333'!$AH$6,2,FALSE),"")</f>
      </c>
      <c r="G136" s="5">
        <f>COUNTA('15333'!$H$136:'15333'!$M$136)</f>
        <v>0</v>
      </c>
      <c r="H136" s="1"/>
      <c r="I136" s="1"/>
      <c r="J136" s="1"/>
      <c r="K136" s="1"/>
      <c r="L136" s="1"/>
      <c r="M136" s="1"/>
      <c r="N136" s="3">
        <f>IF('15333'!$G$136&lt;&gt;0,'15333'!$O$136/'15333'!$G$136,"")</f>
      </c>
      <c r="O136" s="4">
        <f>SUM('15333'!$H$136:'15333'!$M$136)</f>
        <v>0</v>
      </c>
      <c r="P136" s="1"/>
      <c r="Q136" s="1"/>
      <c r="R136" s="6">
        <f>SUM('15333'!$O$136:'15333'!$Q$136)+'15333'!$AF$136</f>
        <v>0</v>
      </c>
      <c r="S136" s="6">
        <f>SUM('15333'!$R$136:'15333'!$R$136)</f>
        <v>0</v>
      </c>
      <c r="T136">
        <v>127</v>
      </c>
      <c r="V136" s="1"/>
      <c r="W136" s="1"/>
      <c r="X136" s="1"/>
      <c r="AF136">
        <f>'15333'!$G$136*IF(E136&lt;&gt;"",'15333'!$F$136,0)</f>
        <v>0</v>
      </c>
    </row>
    <row r="137" spans="1:32" ht="12.75">
      <c r="A137">
        <v>128</v>
      </c>
      <c r="B137" s="1"/>
      <c r="C137">
        <f>IF(B137&lt;&gt;"",VLOOKUP(B137,iscritti_15333!$A$2:$G$87,4,FALSE),"")</f>
      </c>
      <c r="D137">
        <f>IF(B137&lt;&gt;"",VLOOKUP(B137,iscritti_15333!$A$2:$G$87,2,FALSE),"")</f>
      </c>
      <c r="E137">
        <f>IF(B137&lt;&gt;"",VLOOKUP(B137,iscritti_15333!$A$2:$G$87,3,FALSE),"")</f>
      </c>
      <c r="F137">
        <f>IF(E137&lt;&gt;"",VLOOKUP(E137,'15333'!$AG$3:'15333'!$AH$6,2,FALSE),"")</f>
      </c>
      <c r="G137" s="5">
        <f>COUNTA('15333'!$H$137:'15333'!$M$137)</f>
        <v>0</v>
      </c>
      <c r="H137" s="1"/>
      <c r="I137" s="1"/>
      <c r="J137" s="1"/>
      <c r="K137" s="1"/>
      <c r="L137" s="1"/>
      <c r="M137" s="1"/>
      <c r="N137" s="3">
        <f>IF('15333'!$G$137&lt;&gt;0,'15333'!$O$137/'15333'!$G$137,"")</f>
      </c>
      <c r="O137" s="4">
        <f>SUM('15333'!$H$137:'15333'!$M$137)</f>
        <v>0</v>
      </c>
      <c r="P137" s="1"/>
      <c r="Q137" s="1"/>
      <c r="R137" s="6">
        <f>SUM('15333'!$O$137:'15333'!$Q$137)+'15333'!$AF$137</f>
        <v>0</v>
      </c>
      <c r="S137" s="6">
        <f>SUM('15333'!$R$137:'15333'!$R$137)</f>
        <v>0</v>
      </c>
      <c r="T137">
        <v>128</v>
      </c>
      <c r="V137" s="1"/>
      <c r="W137" s="1"/>
      <c r="X137" s="1"/>
      <c r="AF137">
        <f>'15333'!$G$137*IF(E137&lt;&gt;"",'15333'!$F$137,0)</f>
        <v>0</v>
      </c>
    </row>
    <row r="138" spans="1:32" ht="12.75">
      <c r="A138">
        <v>129</v>
      </c>
      <c r="B138" s="1"/>
      <c r="C138">
        <f>IF(B138&lt;&gt;"",VLOOKUP(B138,iscritti_15333!$A$2:$G$87,4,FALSE),"")</f>
      </c>
      <c r="D138">
        <f>IF(B138&lt;&gt;"",VLOOKUP(B138,iscritti_15333!$A$2:$G$87,2,FALSE),"")</f>
      </c>
      <c r="E138">
        <f>IF(B138&lt;&gt;"",VLOOKUP(B138,iscritti_15333!$A$2:$G$87,3,FALSE),"")</f>
      </c>
      <c r="F138">
        <f>IF(E138&lt;&gt;"",VLOOKUP(E138,'15333'!$AG$3:'15333'!$AH$6,2,FALSE),"")</f>
      </c>
      <c r="G138" s="5">
        <f>COUNTA('15333'!$H$138:'15333'!$M$138)</f>
        <v>0</v>
      </c>
      <c r="H138" s="1"/>
      <c r="I138" s="1"/>
      <c r="J138" s="1"/>
      <c r="K138" s="1"/>
      <c r="L138" s="1"/>
      <c r="M138" s="1"/>
      <c r="N138" s="3">
        <f>IF('15333'!$G$138&lt;&gt;0,'15333'!$O$138/'15333'!$G$138,"")</f>
      </c>
      <c r="O138" s="4">
        <f>SUM('15333'!$H$138:'15333'!$M$138)</f>
        <v>0</v>
      </c>
      <c r="P138" s="1"/>
      <c r="Q138" s="1"/>
      <c r="R138" s="6">
        <f>SUM('15333'!$O$138:'15333'!$Q$138)+'15333'!$AF$138</f>
        <v>0</v>
      </c>
      <c r="S138" s="6">
        <f>SUM('15333'!$R$138:'15333'!$R$138)</f>
        <v>0</v>
      </c>
      <c r="T138">
        <v>129</v>
      </c>
      <c r="V138" s="1"/>
      <c r="W138" s="1"/>
      <c r="X138" s="1"/>
      <c r="AF138">
        <f>'15333'!$G$138*IF(E138&lt;&gt;"",'15333'!$F$138,0)</f>
        <v>0</v>
      </c>
    </row>
    <row r="139" spans="1:32" ht="12.75">
      <c r="A139">
        <v>130</v>
      </c>
      <c r="B139" s="1"/>
      <c r="C139">
        <f>IF(B139&lt;&gt;"",VLOOKUP(B139,iscritti_15333!$A$2:$G$87,4,FALSE),"")</f>
      </c>
      <c r="D139">
        <f>IF(B139&lt;&gt;"",VLOOKUP(B139,iscritti_15333!$A$2:$G$87,2,FALSE),"")</f>
      </c>
      <c r="E139">
        <f>IF(B139&lt;&gt;"",VLOOKUP(B139,iscritti_15333!$A$2:$G$87,3,FALSE),"")</f>
      </c>
      <c r="F139">
        <f>IF(E139&lt;&gt;"",VLOOKUP(E139,'15333'!$AG$3:'15333'!$AH$6,2,FALSE),"")</f>
      </c>
      <c r="G139" s="5">
        <f>COUNTA('15333'!$H$139:'15333'!$M$139)</f>
        <v>0</v>
      </c>
      <c r="H139" s="1"/>
      <c r="I139" s="1"/>
      <c r="J139" s="1"/>
      <c r="K139" s="1"/>
      <c r="L139" s="1"/>
      <c r="M139" s="1"/>
      <c r="N139" s="3">
        <f>IF('15333'!$G$139&lt;&gt;0,'15333'!$O$139/'15333'!$G$139,"")</f>
      </c>
      <c r="O139" s="4">
        <f>SUM('15333'!$H$139:'15333'!$M$139)</f>
        <v>0</v>
      </c>
      <c r="P139" s="1"/>
      <c r="Q139" s="1"/>
      <c r="R139" s="6">
        <f>SUM('15333'!$O$139:'15333'!$Q$139)+'15333'!$AF$139</f>
        <v>0</v>
      </c>
      <c r="S139" s="6">
        <f>SUM('15333'!$R$139:'15333'!$R$139)</f>
        <v>0</v>
      </c>
      <c r="T139">
        <v>130</v>
      </c>
      <c r="V139" s="1"/>
      <c r="W139" s="1"/>
      <c r="X139" s="1"/>
      <c r="AF139">
        <f>'15333'!$G$139*IF(E139&lt;&gt;"",'15333'!$F$139,0)</f>
        <v>0</v>
      </c>
    </row>
    <row r="140" spans="1:32" ht="12.75">
      <c r="A140">
        <v>131</v>
      </c>
      <c r="B140" s="1"/>
      <c r="C140">
        <f>IF(B140&lt;&gt;"",VLOOKUP(B140,iscritti_15333!$A$2:$G$87,4,FALSE),"")</f>
      </c>
      <c r="D140">
        <f>IF(B140&lt;&gt;"",VLOOKUP(B140,iscritti_15333!$A$2:$G$87,2,FALSE),"")</f>
      </c>
      <c r="E140">
        <f>IF(B140&lt;&gt;"",VLOOKUP(B140,iscritti_15333!$A$2:$G$87,3,FALSE),"")</f>
      </c>
      <c r="F140">
        <f>IF(E140&lt;&gt;"",VLOOKUP(E140,'15333'!$AG$3:'15333'!$AH$6,2,FALSE),"")</f>
      </c>
      <c r="G140" s="5">
        <f>COUNTA('15333'!$H$140:'15333'!$M$140)</f>
        <v>0</v>
      </c>
      <c r="H140" s="1"/>
      <c r="I140" s="1"/>
      <c r="J140" s="1"/>
      <c r="K140" s="1"/>
      <c r="L140" s="1"/>
      <c r="M140" s="1"/>
      <c r="N140" s="3">
        <f>IF('15333'!$G$140&lt;&gt;0,'15333'!$O$140/'15333'!$G$140,"")</f>
      </c>
      <c r="O140" s="4">
        <f>SUM('15333'!$H$140:'15333'!$M$140)</f>
        <v>0</v>
      </c>
      <c r="P140" s="1"/>
      <c r="Q140" s="1"/>
      <c r="R140" s="6">
        <f>SUM('15333'!$O$140:'15333'!$Q$140)+'15333'!$AF$140</f>
        <v>0</v>
      </c>
      <c r="S140" s="6">
        <f>SUM('15333'!$R$140:'15333'!$R$140)</f>
        <v>0</v>
      </c>
      <c r="T140">
        <v>131</v>
      </c>
      <c r="V140" s="1"/>
      <c r="W140" s="1"/>
      <c r="X140" s="1"/>
      <c r="AF140">
        <f>'15333'!$G$140*IF(E140&lt;&gt;"",'15333'!$F$140,0)</f>
        <v>0</v>
      </c>
    </row>
    <row r="141" spans="1:32" ht="12.75">
      <c r="A141">
        <v>132</v>
      </c>
      <c r="B141" s="1"/>
      <c r="C141">
        <f>IF(B141&lt;&gt;"",VLOOKUP(B141,iscritti_15333!$A$2:$G$87,4,FALSE),"")</f>
      </c>
      <c r="D141">
        <f>IF(B141&lt;&gt;"",VLOOKUP(B141,iscritti_15333!$A$2:$G$87,2,FALSE),"")</f>
      </c>
      <c r="E141">
        <f>IF(B141&lt;&gt;"",VLOOKUP(B141,iscritti_15333!$A$2:$G$87,3,FALSE),"")</f>
      </c>
      <c r="F141">
        <f>IF(E141&lt;&gt;"",VLOOKUP(E141,'15333'!$AG$3:'15333'!$AH$6,2,FALSE),"")</f>
      </c>
      <c r="G141" s="5">
        <f>COUNTA('15333'!$H$141:'15333'!$M$141)</f>
        <v>0</v>
      </c>
      <c r="H141" s="1"/>
      <c r="I141" s="1"/>
      <c r="J141" s="1"/>
      <c r="K141" s="1"/>
      <c r="L141" s="1"/>
      <c r="M141" s="1"/>
      <c r="N141" s="3">
        <f>IF('15333'!$G$141&lt;&gt;0,'15333'!$O$141/'15333'!$G$141,"")</f>
      </c>
      <c r="O141" s="4">
        <f>SUM('15333'!$H$141:'15333'!$M$141)</f>
        <v>0</v>
      </c>
      <c r="P141" s="1"/>
      <c r="Q141" s="1"/>
      <c r="R141" s="6">
        <f>SUM('15333'!$O$141:'15333'!$Q$141)+'15333'!$AF$141</f>
        <v>0</v>
      </c>
      <c r="S141" s="6">
        <f>SUM('15333'!$R$141:'15333'!$R$141)</f>
        <v>0</v>
      </c>
      <c r="T141">
        <v>132</v>
      </c>
      <c r="V141" s="1"/>
      <c r="W141" s="1"/>
      <c r="X141" s="1"/>
      <c r="AF141">
        <f>'15333'!$G$141*IF(E141&lt;&gt;"",'15333'!$F$141,0)</f>
        <v>0</v>
      </c>
    </row>
    <row r="142" spans="1:32" ht="12.75">
      <c r="A142">
        <v>133</v>
      </c>
      <c r="B142" s="1"/>
      <c r="C142">
        <f>IF(B142&lt;&gt;"",VLOOKUP(B142,iscritti_15333!$A$2:$G$87,4,FALSE),"")</f>
      </c>
      <c r="D142">
        <f>IF(B142&lt;&gt;"",VLOOKUP(B142,iscritti_15333!$A$2:$G$87,2,FALSE),"")</f>
      </c>
      <c r="E142">
        <f>IF(B142&lt;&gt;"",VLOOKUP(B142,iscritti_15333!$A$2:$G$87,3,FALSE),"")</f>
      </c>
      <c r="F142">
        <f>IF(E142&lt;&gt;"",VLOOKUP(E142,'15333'!$AG$3:'15333'!$AH$6,2,FALSE),"")</f>
      </c>
      <c r="G142" s="5">
        <f>COUNTA('15333'!$H$142:'15333'!$M$142)</f>
        <v>0</v>
      </c>
      <c r="H142" s="1"/>
      <c r="I142" s="1"/>
      <c r="J142" s="1"/>
      <c r="K142" s="1"/>
      <c r="L142" s="1"/>
      <c r="M142" s="1"/>
      <c r="N142" s="3">
        <f>IF('15333'!$G$142&lt;&gt;0,'15333'!$O$142/'15333'!$G$142,"")</f>
      </c>
      <c r="O142" s="4">
        <f>SUM('15333'!$H$142:'15333'!$M$142)</f>
        <v>0</v>
      </c>
      <c r="P142" s="1"/>
      <c r="Q142" s="1"/>
      <c r="R142" s="6">
        <f>SUM('15333'!$O$142:'15333'!$Q$142)+'15333'!$AF$142</f>
        <v>0</v>
      </c>
      <c r="S142" s="6">
        <f>SUM('15333'!$R$142:'15333'!$R$142)</f>
        <v>0</v>
      </c>
      <c r="T142">
        <v>133</v>
      </c>
      <c r="V142" s="1"/>
      <c r="W142" s="1"/>
      <c r="X142" s="1"/>
      <c r="AF142">
        <f>'15333'!$G$142*IF(E142&lt;&gt;"",'15333'!$F$142,0)</f>
        <v>0</v>
      </c>
    </row>
    <row r="143" spans="1:32" ht="12.75">
      <c r="A143">
        <v>134</v>
      </c>
      <c r="B143" s="1"/>
      <c r="C143">
        <f>IF(B143&lt;&gt;"",VLOOKUP(B143,iscritti_15333!$A$2:$G$87,4,FALSE),"")</f>
      </c>
      <c r="D143">
        <f>IF(B143&lt;&gt;"",VLOOKUP(B143,iscritti_15333!$A$2:$G$87,2,FALSE),"")</f>
      </c>
      <c r="E143">
        <f>IF(B143&lt;&gt;"",VLOOKUP(B143,iscritti_15333!$A$2:$G$87,3,FALSE),"")</f>
      </c>
      <c r="F143">
        <f>IF(E143&lt;&gt;"",VLOOKUP(E143,'15333'!$AG$3:'15333'!$AH$6,2,FALSE),"")</f>
      </c>
      <c r="G143" s="5">
        <f>COUNTA('15333'!$H$143:'15333'!$M$143)</f>
        <v>0</v>
      </c>
      <c r="H143" s="1"/>
      <c r="I143" s="1"/>
      <c r="J143" s="1"/>
      <c r="K143" s="1"/>
      <c r="L143" s="1"/>
      <c r="M143" s="1"/>
      <c r="N143" s="3">
        <f>IF('15333'!$G$143&lt;&gt;0,'15333'!$O$143/'15333'!$G$143,"")</f>
      </c>
      <c r="O143" s="4">
        <f>SUM('15333'!$H$143:'15333'!$M$143)</f>
        <v>0</v>
      </c>
      <c r="P143" s="1"/>
      <c r="Q143" s="1"/>
      <c r="R143" s="6">
        <f>SUM('15333'!$O$143:'15333'!$Q$143)+'15333'!$AF$143</f>
        <v>0</v>
      </c>
      <c r="S143" s="6">
        <f>SUM('15333'!$R$143:'15333'!$R$143)</f>
        <v>0</v>
      </c>
      <c r="T143">
        <v>134</v>
      </c>
      <c r="V143" s="1"/>
      <c r="W143" s="1"/>
      <c r="X143" s="1"/>
      <c r="AF143">
        <f>'15333'!$G$143*IF(E143&lt;&gt;"",'15333'!$F$143,0)</f>
        <v>0</v>
      </c>
    </row>
    <row r="144" spans="1:32" ht="12.75">
      <c r="A144">
        <v>135</v>
      </c>
      <c r="B144" s="1"/>
      <c r="C144">
        <f>IF(B144&lt;&gt;"",VLOOKUP(B144,iscritti_15333!$A$2:$G$87,4,FALSE),"")</f>
      </c>
      <c r="D144">
        <f>IF(B144&lt;&gt;"",VLOOKUP(B144,iscritti_15333!$A$2:$G$87,2,FALSE),"")</f>
      </c>
      <c r="E144">
        <f>IF(B144&lt;&gt;"",VLOOKUP(B144,iscritti_15333!$A$2:$G$87,3,FALSE),"")</f>
      </c>
      <c r="F144">
        <f>IF(E144&lt;&gt;"",VLOOKUP(E144,'15333'!$AG$3:'15333'!$AH$6,2,FALSE),"")</f>
      </c>
      <c r="G144" s="5">
        <f>COUNTA('15333'!$H$144:'15333'!$M$144)</f>
        <v>0</v>
      </c>
      <c r="H144" s="1"/>
      <c r="I144" s="1"/>
      <c r="J144" s="1"/>
      <c r="K144" s="1"/>
      <c r="L144" s="1"/>
      <c r="M144" s="1"/>
      <c r="N144" s="3">
        <f>IF('15333'!$G$144&lt;&gt;0,'15333'!$O$144/'15333'!$G$144,"")</f>
      </c>
      <c r="O144" s="4">
        <f>SUM('15333'!$H$144:'15333'!$M$144)</f>
        <v>0</v>
      </c>
      <c r="P144" s="1"/>
      <c r="Q144" s="1"/>
      <c r="R144" s="6">
        <f>SUM('15333'!$O$144:'15333'!$Q$144)+'15333'!$AF$144</f>
        <v>0</v>
      </c>
      <c r="S144" s="6">
        <f>SUM('15333'!$R$144:'15333'!$R$144)</f>
        <v>0</v>
      </c>
      <c r="T144">
        <v>135</v>
      </c>
      <c r="V144" s="1"/>
      <c r="W144" s="1"/>
      <c r="X144" s="1"/>
      <c r="AF144">
        <f>'15333'!$G$144*IF(E144&lt;&gt;"",'15333'!$F$144,0)</f>
        <v>0</v>
      </c>
    </row>
    <row r="145" spans="1:32" ht="12.75">
      <c r="A145">
        <v>136</v>
      </c>
      <c r="B145" s="1"/>
      <c r="C145">
        <f>IF(B145&lt;&gt;"",VLOOKUP(B145,iscritti_15333!$A$2:$G$87,4,FALSE),"")</f>
      </c>
      <c r="D145">
        <f>IF(B145&lt;&gt;"",VLOOKUP(B145,iscritti_15333!$A$2:$G$87,2,FALSE),"")</f>
      </c>
      <c r="E145">
        <f>IF(B145&lt;&gt;"",VLOOKUP(B145,iscritti_15333!$A$2:$G$87,3,FALSE),"")</f>
      </c>
      <c r="F145">
        <f>IF(E145&lt;&gt;"",VLOOKUP(E145,'15333'!$AG$3:'15333'!$AH$6,2,FALSE),"")</f>
      </c>
      <c r="G145" s="5">
        <f>COUNTA('15333'!$H$145:'15333'!$M$145)</f>
        <v>0</v>
      </c>
      <c r="H145" s="1"/>
      <c r="I145" s="1"/>
      <c r="J145" s="1"/>
      <c r="K145" s="1"/>
      <c r="L145" s="1"/>
      <c r="M145" s="1"/>
      <c r="N145" s="3">
        <f>IF('15333'!$G$145&lt;&gt;0,'15333'!$O$145/'15333'!$G$145,"")</f>
      </c>
      <c r="O145" s="4">
        <f>SUM('15333'!$H$145:'15333'!$M$145)</f>
        <v>0</v>
      </c>
      <c r="P145" s="1"/>
      <c r="Q145" s="1"/>
      <c r="R145" s="6">
        <f>SUM('15333'!$O$145:'15333'!$Q$145)+'15333'!$AF$145</f>
        <v>0</v>
      </c>
      <c r="S145" s="6">
        <f>SUM('15333'!$R$145:'15333'!$R$145)</f>
        <v>0</v>
      </c>
      <c r="T145">
        <v>136</v>
      </c>
      <c r="V145" s="1"/>
      <c r="W145" s="1"/>
      <c r="X145" s="1"/>
      <c r="AF145">
        <f>'15333'!$G$145*IF(E145&lt;&gt;"",'15333'!$F$145,0)</f>
        <v>0</v>
      </c>
    </row>
    <row r="146" spans="1:32" ht="12.75">
      <c r="A146">
        <v>137</v>
      </c>
      <c r="B146" s="1"/>
      <c r="C146">
        <f>IF(B146&lt;&gt;"",VLOOKUP(B146,iscritti_15333!$A$2:$G$87,4,FALSE),"")</f>
      </c>
      <c r="D146">
        <f>IF(B146&lt;&gt;"",VLOOKUP(B146,iscritti_15333!$A$2:$G$87,2,FALSE),"")</f>
      </c>
      <c r="E146">
        <f>IF(B146&lt;&gt;"",VLOOKUP(B146,iscritti_15333!$A$2:$G$87,3,FALSE),"")</f>
      </c>
      <c r="F146">
        <f>IF(E146&lt;&gt;"",VLOOKUP(E146,'15333'!$AG$3:'15333'!$AH$6,2,FALSE),"")</f>
      </c>
      <c r="G146" s="5">
        <f>COUNTA('15333'!$H$146:'15333'!$M$146)</f>
        <v>0</v>
      </c>
      <c r="H146" s="1"/>
      <c r="I146" s="1"/>
      <c r="J146" s="1"/>
      <c r="K146" s="1"/>
      <c r="L146" s="1"/>
      <c r="M146" s="1"/>
      <c r="N146" s="3">
        <f>IF('15333'!$G$146&lt;&gt;0,'15333'!$O$146/'15333'!$G$146,"")</f>
      </c>
      <c r="O146" s="4">
        <f>SUM('15333'!$H$146:'15333'!$M$146)</f>
        <v>0</v>
      </c>
      <c r="P146" s="1"/>
      <c r="Q146" s="1"/>
      <c r="R146" s="6">
        <f>SUM('15333'!$O$146:'15333'!$Q$146)+'15333'!$AF$146</f>
        <v>0</v>
      </c>
      <c r="S146" s="6">
        <f>SUM('15333'!$R$146:'15333'!$R$146)</f>
        <v>0</v>
      </c>
      <c r="T146">
        <v>137</v>
      </c>
      <c r="V146" s="1"/>
      <c r="W146" s="1"/>
      <c r="X146" s="1"/>
      <c r="AF146">
        <f>'15333'!$G$146*IF(E146&lt;&gt;"",'15333'!$F$146,0)</f>
        <v>0</v>
      </c>
    </row>
    <row r="147" spans="1:32" ht="12.75">
      <c r="A147">
        <v>138</v>
      </c>
      <c r="B147" s="1"/>
      <c r="C147">
        <f>IF(B147&lt;&gt;"",VLOOKUP(B147,iscritti_15333!$A$2:$G$87,4,FALSE),"")</f>
      </c>
      <c r="D147">
        <f>IF(B147&lt;&gt;"",VLOOKUP(B147,iscritti_15333!$A$2:$G$87,2,FALSE),"")</f>
      </c>
      <c r="E147">
        <f>IF(B147&lt;&gt;"",VLOOKUP(B147,iscritti_15333!$A$2:$G$87,3,FALSE),"")</f>
      </c>
      <c r="F147">
        <f>IF(E147&lt;&gt;"",VLOOKUP(E147,'15333'!$AG$3:'15333'!$AH$6,2,FALSE),"")</f>
      </c>
      <c r="G147" s="5">
        <f>COUNTA('15333'!$H$147:'15333'!$M$147)</f>
        <v>0</v>
      </c>
      <c r="H147" s="1"/>
      <c r="I147" s="1"/>
      <c r="J147" s="1"/>
      <c r="K147" s="1"/>
      <c r="L147" s="1"/>
      <c r="M147" s="1"/>
      <c r="N147" s="3">
        <f>IF('15333'!$G$147&lt;&gt;0,'15333'!$O$147/'15333'!$G$147,"")</f>
      </c>
      <c r="O147" s="4">
        <f>SUM('15333'!$H$147:'15333'!$M$147)</f>
        <v>0</v>
      </c>
      <c r="P147" s="1"/>
      <c r="Q147" s="1"/>
      <c r="R147" s="6">
        <f>SUM('15333'!$O$147:'15333'!$Q$147)+'15333'!$AF$147</f>
        <v>0</v>
      </c>
      <c r="S147" s="6">
        <f>SUM('15333'!$R$147:'15333'!$R$147)</f>
        <v>0</v>
      </c>
      <c r="T147">
        <v>138</v>
      </c>
      <c r="V147" s="1"/>
      <c r="W147" s="1"/>
      <c r="X147" s="1"/>
      <c r="AF147">
        <f>'15333'!$G$147*IF(E147&lt;&gt;"",'15333'!$F$147,0)</f>
        <v>0</v>
      </c>
    </row>
    <row r="148" spans="1:32" ht="12.75">
      <c r="A148">
        <v>139</v>
      </c>
      <c r="B148" s="1"/>
      <c r="C148">
        <f>IF(B148&lt;&gt;"",VLOOKUP(B148,iscritti_15333!$A$2:$G$87,4,FALSE),"")</f>
      </c>
      <c r="D148">
        <f>IF(B148&lt;&gt;"",VLOOKUP(B148,iscritti_15333!$A$2:$G$87,2,FALSE),"")</f>
      </c>
      <c r="E148">
        <f>IF(B148&lt;&gt;"",VLOOKUP(B148,iscritti_15333!$A$2:$G$87,3,FALSE),"")</f>
      </c>
      <c r="F148">
        <f>IF(E148&lt;&gt;"",VLOOKUP(E148,'15333'!$AG$3:'15333'!$AH$6,2,FALSE),"")</f>
      </c>
      <c r="G148" s="5">
        <f>COUNTA('15333'!$H$148:'15333'!$M$148)</f>
        <v>0</v>
      </c>
      <c r="H148" s="1"/>
      <c r="I148" s="1"/>
      <c r="J148" s="1"/>
      <c r="K148" s="1"/>
      <c r="L148" s="1"/>
      <c r="M148" s="1"/>
      <c r="N148" s="3">
        <f>IF('15333'!$G$148&lt;&gt;0,'15333'!$O$148/'15333'!$G$148,"")</f>
      </c>
      <c r="O148" s="4">
        <f>SUM('15333'!$H$148:'15333'!$M$148)</f>
        <v>0</v>
      </c>
      <c r="P148" s="1"/>
      <c r="Q148" s="1"/>
      <c r="R148" s="6">
        <f>SUM('15333'!$O$148:'15333'!$Q$148)+'15333'!$AF$148</f>
        <v>0</v>
      </c>
      <c r="S148" s="6">
        <f>SUM('15333'!$R$148:'15333'!$R$148)</f>
        <v>0</v>
      </c>
      <c r="T148">
        <v>139</v>
      </c>
      <c r="V148" s="1"/>
      <c r="W148" s="1"/>
      <c r="X148" s="1"/>
      <c r="AF148">
        <f>'15333'!$G$148*IF(E148&lt;&gt;"",'15333'!$F$148,0)</f>
        <v>0</v>
      </c>
    </row>
    <row r="149" spans="1:32" ht="12.75">
      <c r="A149">
        <v>140</v>
      </c>
      <c r="B149" s="1"/>
      <c r="C149">
        <f>IF(B149&lt;&gt;"",VLOOKUP(B149,iscritti_15333!$A$2:$G$87,4,FALSE),"")</f>
      </c>
      <c r="D149">
        <f>IF(B149&lt;&gt;"",VLOOKUP(B149,iscritti_15333!$A$2:$G$87,2,FALSE),"")</f>
      </c>
      <c r="E149">
        <f>IF(B149&lt;&gt;"",VLOOKUP(B149,iscritti_15333!$A$2:$G$87,3,FALSE),"")</f>
      </c>
      <c r="F149">
        <f>IF(E149&lt;&gt;"",VLOOKUP(E149,'15333'!$AG$3:'15333'!$AH$6,2,FALSE),"")</f>
      </c>
      <c r="G149" s="5">
        <f>COUNTA('15333'!$H$149:'15333'!$M$149)</f>
        <v>0</v>
      </c>
      <c r="H149" s="1"/>
      <c r="I149" s="1"/>
      <c r="J149" s="1"/>
      <c r="K149" s="1"/>
      <c r="L149" s="1"/>
      <c r="M149" s="1"/>
      <c r="N149" s="3">
        <f>IF('15333'!$G$149&lt;&gt;0,'15333'!$O$149/'15333'!$G$149,"")</f>
      </c>
      <c r="O149" s="4">
        <f>SUM('15333'!$H$149:'15333'!$M$149)</f>
        <v>0</v>
      </c>
      <c r="P149" s="1"/>
      <c r="Q149" s="1"/>
      <c r="R149" s="6">
        <f>SUM('15333'!$O$149:'15333'!$Q$149)+'15333'!$AF$149</f>
        <v>0</v>
      </c>
      <c r="S149" s="6">
        <f>SUM('15333'!$R$149:'15333'!$R$149)</f>
        <v>0</v>
      </c>
      <c r="T149">
        <v>140</v>
      </c>
      <c r="V149" s="1"/>
      <c r="W149" s="1"/>
      <c r="X149" s="1"/>
      <c r="AF149">
        <f>'15333'!$G$149*IF(E149&lt;&gt;"",'15333'!$F$149,0)</f>
        <v>0</v>
      </c>
    </row>
    <row r="150" spans="1:32" ht="12.75">
      <c r="A150">
        <v>141</v>
      </c>
      <c r="B150" s="1"/>
      <c r="C150">
        <f>IF(B150&lt;&gt;"",VLOOKUP(B150,iscritti_15333!$A$2:$G$87,4,FALSE),"")</f>
      </c>
      <c r="D150">
        <f>IF(B150&lt;&gt;"",VLOOKUP(B150,iscritti_15333!$A$2:$G$87,2,FALSE),"")</f>
      </c>
      <c r="E150">
        <f>IF(B150&lt;&gt;"",VLOOKUP(B150,iscritti_15333!$A$2:$G$87,3,FALSE),"")</f>
      </c>
      <c r="F150">
        <f>IF(E150&lt;&gt;"",VLOOKUP(E150,'15333'!$AG$3:'15333'!$AH$6,2,FALSE),"")</f>
      </c>
      <c r="G150" s="5">
        <f>COUNTA('15333'!$H$150:'15333'!$M$150)</f>
        <v>0</v>
      </c>
      <c r="H150" s="1"/>
      <c r="I150" s="1"/>
      <c r="J150" s="1"/>
      <c r="K150" s="1"/>
      <c r="L150" s="1"/>
      <c r="M150" s="1"/>
      <c r="N150" s="3">
        <f>IF('15333'!$G$150&lt;&gt;0,'15333'!$O$150/'15333'!$G$150,"")</f>
      </c>
      <c r="O150" s="4">
        <f>SUM('15333'!$H$150:'15333'!$M$150)</f>
        <v>0</v>
      </c>
      <c r="P150" s="1"/>
      <c r="Q150" s="1"/>
      <c r="R150" s="6">
        <f>SUM('15333'!$O$150:'15333'!$Q$150)+'15333'!$AF$150</f>
        <v>0</v>
      </c>
      <c r="S150" s="6">
        <f>SUM('15333'!$R$150:'15333'!$R$150)</f>
        <v>0</v>
      </c>
      <c r="T150">
        <v>141</v>
      </c>
      <c r="V150" s="1"/>
      <c r="W150" s="1"/>
      <c r="X150" s="1"/>
      <c r="AF150">
        <f>'15333'!$G$150*IF(E150&lt;&gt;"",'15333'!$F$150,0)</f>
        <v>0</v>
      </c>
    </row>
    <row r="151" spans="1:32" ht="12.75">
      <c r="A151">
        <v>142</v>
      </c>
      <c r="B151" s="1"/>
      <c r="C151">
        <f>IF(B151&lt;&gt;"",VLOOKUP(B151,iscritti_15333!$A$2:$G$87,4,FALSE),"")</f>
      </c>
      <c r="D151">
        <f>IF(B151&lt;&gt;"",VLOOKUP(B151,iscritti_15333!$A$2:$G$87,2,FALSE),"")</f>
      </c>
      <c r="E151">
        <f>IF(B151&lt;&gt;"",VLOOKUP(B151,iscritti_15333!$A$2:$G$87,3,FALSE),"")</f>
      </c>
      <c r="F151">
        <f>IF(E151&lt;&gt;"",VLOOKUP(E151,'15333'!$AG$3:'15333'!$AH$6,2,FALSE),"")</f>
      </c>
      <c r="G151" s="5">
        <f>COUNTA('15333'!$H$151:'15333'!$M$151)</f>
        <v>0</v>
      </c>
      <c r="H151" s="1"/>
      <c r="I151" s="1"/>
      <c r="J151" s="1"/>
      <c r="K151" s="1"/>
      <c r="L151" s="1"/>
      <c r="M151" s="1"/>
      <c r="N151" s="3">
        <f>IF('15333'!$G$151&lt;&gt;0,'15333'!$O$151/'15333'!$G$151,"")</f>
      </c>
      <c r="O151" s="4">
        <f>SUM('15333'!$H$151:'15333'!$M$151)</f>
        <v>0</v>
      </c>
      <c r="P151" s="1"/>
      <c r="Q151" s="1"/>
      <c r="R151" s="6">
        <f>SUM('15333'!$O$151:'15333'!$Q$151)+'15333'!$AF$151</f>
        <v>0</v>
      </c>
      <c r="S151" s="6">
        <f>SUM('15333'!$R$151:'15333'!$R$151)</f>
        <v>0</v>
      </c>
      <c r="T151">
        <v>142</v>
      </c>
      <c r="V151" s="1"/>
      <c r="W151" s="1"/>
      <c r="X151" s="1"/>
      <c r="AF151">
        <f>'15333'!$G$151*IF(E151&lt;&gt;"",'15333'!$F$151,0)</f>
        <v>0</v>
      </c>
    </row>
    <row r="152" spans="1:32" ht="12.75">
      <c r="A152">
        <v>143</v>
      </c>
      <c r="B152" s="1"/>
      <c r="C152">
        <f>IF(B152&lt;&gt;"",VLOOKUP(B152,iscritti_15333!$A$2:$G$87,4,FALSE),"")</f>
      </c>
      <c r="D152">
        <f>IF(B152&lt;&gt;"",VLOOKUP(B152,iscritti_15333!$A$2:$G$87,2,FALSE),"")</f>
      </c>
      <c r="E152">
        <f>IF(B152&lt;&gt;"",VLOOKUP(B152,iscritti_15333!$A$2:$G$87,3,FALSE),"")</f>
      </c>
      <c r="F152">
        <f>IF(E152&lt;&gt;"",VLOOKUP(E152,'15333'!$AG$3:'15333'!$AH$6,2,FALSE),"")</f>
      </c>
      <c r="G152" s="5">
        <f>COUNTA('15333'!$H$152:'15333'!$M$152)</f>
        <v>0</v>
      </c>
      <c r="H152" s="1"/>
      <c r="I152" s="1"/>
      <c r="J152" s="1"/>
      <c r="K152" s="1"/>
      <c r="L152" s="1"/>
      <c r="M152" s="1"/>
      <c r="N152" s="3">
        <f>IF('15333'!$G$152&lt;&gt;0,'15333'!$O$152/'15333'!$G$152,"")</f>
      </c>
      <c r="O152" s="4">
        <f>SUM('15333'!$H$152:'15333'!$M$152)</f>
        <v>0</v>
      </c>
      <c r="P152" s="1"/>
      <c r="Q152" s="1"/>
      <c r="R152" s="6">
        <f>SUM('15333'!$O$152:'15333'!$Q$152)+'15333'!$AF$152</f>
        <v>0</v>
      </c>
      <c r="S152" s="6">
        <f>SUM('15333'!$R$152:'15333'!$R$152)</f>
        <v>0</v>
      </c>
      <c r="T152">
        <v>143</v>
      </c>
      <c r="V152" s="1"/>
      <c r="W152" s="1"/>
      <c r="X152" s="1"/>
      <c r="AF152">
        <f>'15333'!$G$152*IF(E152&lt;&gt;"",'15333'!$F$152,0)</f>
        <v>0</v>
      </c>
    </row>
    <row r="153" spans="1:32" ht="12.75">
      <c r="A153">
        <v>144</v>
      </c>
      <c r="B153" s="1"/>
      <c r="C153">
        <f>IF(B153&lt;&gt;"",VLOOKUP(B153,iscritti_15333!$A$2:$G$87,4,FALSE),"")</f>
      </c>
      <c r="D153">
        <f>IF(B153&lt;&gt;"",VLOOKUP(B153,iscritti_15333!$A$2:$G$87,2,FALSE),"")</f>
      </c>
      <c r="E153">
        <f>IF(B153&lt;&gt;"",VLOOKUP(B153,iscritti_15333!$A$2:$G$87,3,FALSE),"")</f>
      </c>
      <c r="F153">
        <f>IF(E153&lt;&gt;"",VLOOKUP(E153,'15333'!$AG$3:'15333'!$AH$6,2,FALSE),"")</f>
      </c>
      <c r="G153" s="5">
        <f>COUNTA('15333'!$H$153:'15333'!$M$153)</f>
        <v>0</v>
      </c>
      <c r="H153" s="1"/>
      <c r="I153" s="1"/>
      <c r="J153" s="1"/>
      <c r="K153" s="1"/>
      <c r="L153" s="1"/>
      <c r="M153" s="1"/>
      <c r="N153" s="3">
        <f>IF('15333'!$G$153&lt;&gt;0,'15333'!$O$153/'15333'!$G$153,"")</f>
      </c>
      <c r="O153" s="4">
        <f>SUM('15333'!$H$153:'15333'!$M$153)</f>
        <v>0</v>
      </c>
      <c r="P153" s="1"/>
      <c r="Q153" s="1"/>
      <c r="R153" s="6">
        <f>SUM('15333'!$O$153:'15333'!$Q$153)+'15333'!$AF$153</f>
        <v>0</v>
      </c>
      <c r="S153" s="6">
        <f>SUM('15333'!$R$153:'15333'!$R$153)</f>
        <v>0</v>
      </c>
      <c r="T153">
        <v>144</v>
      </c>
      <c r="V153" s="1"/>
      <c r="W153" s="1"/>
      <c r="X153" s="1"/>
      <c r="AF153">
        <f>'15333'!$G$153*IF(E153&lt;&gt;"",'15333'!$F$153,0)</f>
        <v>0</v>
      </c>
    </row>
    <row r="154" spans="1:32" ht="12.75">
      <c r="A154">
        <v>145</v>
      </c>
      <c r="B154" s="1"/>
      <c r="C154">
        <f>IF(B154&lt;&gt;"",VLOOKUP(B154,iscritti_15333!$A$2:$G$87,4,FALSE),"")</f>
      </c>
      <c r="D154">
        <f>IF(B154&lt;&gt;"",VLOOKUP(B154,iscritti_15333!$A$2:$G$87,2,FALSE),"")</f>
      </c>
      <c r="E154">
        <f>IF(B154&lt;&gt;"",VLOOKUP(B154,iscritti_15333!$A$2:$G$87,3,FALSE),"")</f>
      </c>
      <c r="F154">
        <f>IF(E154&lt;&gt;"",VLOOKUP(E154,'15333'!$AG$3:'15333'!$AH$6,2,FALSE),"")</f>
      </c>
      <c r="G154" s="5">
        <f>COUNTA('15333'!$H$154:'15333'!$M$154)</f>
        <v>0</v>
      </c>
      <c r="H154" s="1"/>
      <c r="I154" s="1"/>
      <c r="J154" s="1"/>
      <c r="K154" s="1"/>
      <c r="L154" s="1"/>
      <c r="M154" s="1"/>
      <c r="N154" s="3">
        <f>IF('15333'!$G$154&lt;&gt;0,'15333'!$O$154/'15333'!$G$154,"")</f>
      </c>
      <c r="O154" s="4">
        <f>SUM('15333'!$H$154:'15333'!$M$154)</f>
        <v>0</v>
      </c>
      <c r="P154" s="1"/>
      <c r="Q154" s="1"/>
      <c r="R154" s="6">
        <f>SUM('15333'!$O$154:'15333'!$Q$154)+'15333'!$AF$154</f>
        <v>0</v>
      </c>
      <c r="S154" s="6">
        <f>SUM('15333'!$R$154:'15333'!$R$154)</f>
        <v>0</v>
      </c>
      <c r="T154">
        <v>145</v>
      </c>
      <c r="V154" s="1"/>
      <c r="W154" s="1"/>
      <c r="X154" s="1"/>
      <c r="AF154">
        <f>'15333'!$G$154*IF(E154&lt;&gt;"",'15333'!$F$154,0)</f>
        <v>0</v>
      </c>
    </row>
    <row r="155" spans="1:32" ht="12.75">
      <c r="A155">
        <v>146</v>
      </c>
      <c r="B155" s="1"/>
      <c r="C155">
        <f>IF(B155&lt;&gt;"",VLOOKUP(B155,iscritti_15333!$A$2:$G$87,4,FALSE),"")</f>
      </c>
      <c r="D155">
        <f>IF(B155&lt;&gt;"",VLOOKUP(B155,iscritti_15333!$A$2:$G$87,2,FALSE),"")</f>
      </c>
      <c r="E155">
        <f>IF(B155&lt;&gt;"",VLOOKUP(B155,iscritti_15333!$A$2:$G$87,3,FALSE),"")</f>
      </c>
      <c r="F155">
        <f>IF(E155&lt;&gt;"",VLOOKUP(E155,'15333'!$AG$3:'15333'!$AH$6,2,FALSE),"")</f>
      </c>
      <c r="G155" s="5">
        <f>COUNTA('15333'!$H$155:'15333'!$M$155)</f>
        <v>0</v>
      </c>
      <c r="H155" s="1"/>
      <c r="I155" s="1"/>
      <c r="J155" s="1"/>
      <c r="K155" s="1"/>
      <c r="L155" s="1"/>
      <c r="M155" s="1"/>
      <c r="N155" s="3">
        <f>IF('15333'!$G$155&lt;&gt;0,'15333'!$O$155/'15333'!$G$155,"")</f>
      </c>
      <c r="O155" s="4">
        <f>SUM('15333'!$H$155:'15333'!$M$155)</f>
        <v>0</v>
      </c>
      <c r="P155" s="1"/>
      <c r="Q155" s="1"/>
      <c r="R155" s="6">
        <f>SUM('15333'!$O$155:'15333'!$Q$155)+'15333'!$AF$155</f>
        <v>0</v>
      </c>
      <c r="S155" s="6">
        <f>SUM('15333'!$R$155:'15333'!$R$155)</f>
        <v>0</v>
      </c>
      <c r="T155">
        <v>146</v>
      </c>
      <c r="V155" s="1"/>
      <c r="W155" s="1"/>
      <c r="X155" s="1"/>
      <c r="AF155">
        <f>'15333'!$G$155*IF(E155&lt;&gt;"",'15333'!$F$155,0)</f>
        <v>0</v>
      </c>
    </row>
    <row r="156" spans="1:32" ht="12.75">
      <c r="A156">
        <v>147</v>
      </c>
      <c r="B156" s="1"/>
      <c r="C156">
        <f>IF(B156&lt;&gt;"",VLOOKUP(B156,iscritti_15333!$A$2:$G$87,4,FALSE),"")</f>
      </c>
      <c r="D156">
        <f>IF(B156&lt;&gt;"",VLOOKUP(B156,iscritti_15333!$A$2:$G$87,2,FALSE),"")</f>
      </c>
      <c r="E156">
        <f>IF(B156&lt;&gt;"",VLOOKUP(B156,iscritti_15333!$A$2:$G$87,3,FALSE),"")</f>
      </c>
      <c r="F156">
        <f>IF(E156&lt;&gt;"",VLOOKUP(E156,'15333'!$AG$3:'15333'!$AH$6,2,FALSE),"")</f>
      </c>
      <c r="G156" s="5">
        <f>COUNTA('15333'!$H$156:'15333'!$M$156)</f>
        <v>0</v>
      </c>
      <c r="H156" s="1"/>
      <c r="I156" s="1"/>
      <c r="J156" s="1"/>
      <c r="K156" s="1"/>
      <c r="L156" s="1"/>
      <c r="M156" s="1"/>
      <c r="N156" s="3">
        <f>IF('15333'!$G$156&lt;&gt;0,'15333'!$O$156/'15333'!$G$156,"")</f>
      </c>
      <c r="O156" s="4">
        <f>SUM('15333'!$H$156:'15333'!$M$156)</f>
        <v>0</v>
      </c>
      <c r="P156" s="1"/>
      <c r="Q156" s="1"/>
      <c r="R156" s="6">
        <f>SUM('15333'!$O$156:'15333'!$Q$156)+'15333'!$AF$156</f>
        <v>0</v>
      </c>
      <c r="S156" s="6">
        <f>SUM('15333'!$R$156:'15333'!$R$156)</f>
        <v>0</v>
      </c>
      <c r="T156">
        <v>147</v>
      </c>
      <c r="V156" s="1"/>
      <c r="W156" s="1"/>
      <c r="X156" s="1"/>
      <c r="AF156">
        <f>'15333'!$G$156*IF(E156&lt;&gt;"",'15333'!$F$156,0)</f>
        <v>0</v>
      </c>
    </row>
    <row r="157" spans="1:32" ht="12.75">
      <c r="A157">
        <v>148</v>
      </c>
      <c r="B157" s="1"/>
      <c r="C157">
        <f>IF(B157&lt;&gt;"",VLOOKUP(B157,iscritti_15333!$A$2:$G$87,4,FALSE),"")</f>
      </c>
      <c r="D157">
        <f>IF(B157&lt;&gt;"",VLOOKUP(B157,iscritti_15333!$A$2:$G$87,2,FALSE),"")</f>
      </c>
      <c r="E157">
        <f>IF(B157&lt;&gt;"",VLOOKUP(B157,iscritti_15333!$A$2:$G$87,3,FALSE),"")</f>
      </c>
      <c r="F157">
        <f>IF(E157&lt;&gt;"",VLOOKUP(E157,'15333'!$AG$3:'15333'!$AH$6,2,FALSE),"")</f>
      </c>
      <c r="G157" s="5">
        <f>COUNTA('15333'!$H$157:'15333'!$M$157)</f>
        <v>0</v>
      </c>
      <c r="H157" s="1"/>
      <c r="I157" s="1"/>
      <c r="J157" s="1"/>
      <c r="K157" s="1"/>
      <c r="L157" s="1"/>
      <c r="M157" s="1"/>
      <c r="N157" s="3">
        <f>IF('15333'!$G$157&lt;&gt;0,'15333'!$O$157/'15333'!$G$157,"")</f>
      </c>
      <c r="O157" s="4">
        <f>SUM('15333'!$H$157:'15333'!$M$157)</f>
        <v>0</v>
      </c>
      <c r="P157" s="1"/>
      <c r="Q157" s="1"/>
      <c r="R157" s="6">
        <f>SUM('15333'!$O$157:'15333'!$Q$157)+'15333'!$AF$157</f>
        <v>0</v>
      </c>
      <c r="S157" s="6">
        <f>SUM('15333'!$R$157:'15333'!$R$157)</f>
        <v>0</v>
      </c>
      <c r="T157">
        <v>148</v>
      </c>
      <c r="V157" s="1"/>
      <c r="W157" s="1"/>
      <c r="X157" s="1"/>
      <c r="AF157">
        <f>'15333'!$G$157*IF(E157&lt;&gt;"",'15333'!$F$157,0)</f>
        <v>0</v>
      </c>
    </row>
    <row r="158" spans="1:32" ht="12.75">
      <c r="A158">
        <v>149</v>
      </c>
      <c r="B158" s="1"/>
      <c r="C158">
        <f>IF(B158&lt;&gt;"",VLOOKUP(B158,iscritti_15333!$A$2:$G$87,4,FALSE),"")</f>
      </c>
      <c r="D158">
        <f>IF(B158&lt;&gt;"",VLOOKUP(B158,iscritti_15333!$A$2:$G$87,2,FALSE),"")</f>
      </c>
      <c r="E158">
        <f>IF(B158&lt;&gt;"",VLOOKUP(B158,iscritti_15333!$A$2:$G$87,3,FALSE),"")</f>
      </c>
      <c r="F158">
        <f>IF(E158&lt;&gt;"",VLOOKUP(E158,'15333'!$AG$3:'15333'!$AH$6,2,FALSE),"")</f>
      </c>
      <c r="G158" s="5">
        <f>COUNTA('15333'!$H$158:'15333'!$M$158)</f>
        <v>0</v>
      </c>
      <c r="H158" s="1"/>
      <c r="I158" s="1"/>
      <c r="J158" s="1"/>
      <c r="K158" s="1"/>
      <c r="L158" s="1"/>
      <c r="M158" s="1"/>
      <c r="N158" s="3">
        <f>IF('15333'!$G$158&lt;&gt;0,'15333'!$O$158/'15333'!$G$158,"")</f>
      </c>
      <c r="O158" s="4">
        <f>SUM('15333'!$H$158:'15333'!$M$158)</f>
        <v>0</v>
      </c>
      <c r="P158" s="1"/>
      <c r="Q158" s="1"/>
      <c r="R158" s="6">
        <f>SUM('15333'!$O$158:'15333'!$Q$158)+'15333'!$AF$158</f>
        <v>0</v>
      </c>
      <c r="S158" s="6">
        <f>SUM('15333'!$R$158:'15333'!$R$158)</f>
        <v>0</v>
      </c>
      <c r="T158">
        <v>149</v>
      </c>
      <c r="V158" s="1"/>
      <c r="W158" s="1"/>
      <c r="X158" s="1"/>
      <c r="AF158">
        <f>'15333'!$G$158*IF(E158&lt;&gt;"",'15333'!$F$158,0)</f>
        <v>0</v>
      </c>
    </row>
    <row r="159" spans="1:32" ht="12.75">
      <c r="A159">
        <v>150</v>
      </c>
      <c r="B159" s="1"/>
      <c r="C159">
        <f>IF(B159&lt;&gt;"",VLOOKUP(B159,iscritti_15333!$A$2:$G$87,4,FALSE),"")</f>
      </c>
      <c r="D159">
        <f>IF(B159&lt;&gt;"",VLOOKUP(B159,iscritti_15333!$A$2:$G$87,2,FALSE),"")</f>
      </c>
      <c r="E159">
        <f>IF(B159&lt;&gt;"",VLOOKUP(B159,iscritti_15333!$A$2:$G$87,3,FALSE),"")</f>
      </c>
      <c r="F159">
        <f>IF(E159&lt;&gt;"",VLOOKUP(E159,'15333'!$AG$3:'15333'!$AH$6,2,FALSE),"")</f>
      </c>
      <c r="G159" s="5">
        <f>COUNTA('15333'!$H$159:'15333'!$M$159)</f>
        <v>0</v>
      </c>
      <c r="H159" s="1"/>
      <c r="I159" s="1"/>
      <c r="J159" s="1"/>
      <c r="K159" s="1"/>
      <c r="L159" s="1"/>
      <c r="M159" s="1"/>
      <c r="N159" s="3">
        <f>IF('15333'!$G$159&lt;&gt;0,'15333'!$O$159/'15333'!$G$159,"")</f>
      </c>
      <c r="O159" s="4">
        <f>SUM('15333'!$H$159:'15333'!$M$159)</f>
        <v>0</v>
      </c>
      <c r="P159" s="1"/>
      <c r="Q159" s="1"/>
      <c r="R159" s="6">
        <f>SUM('15333'!$O$159:'15333'!$Q$159)+'15333'!$AF$159</f>
        <v>0</v>
      </c>
      <c r="S159" s="6">
        <f>SUM('15333'!$R$159:'15333'!$R$159)</f>
        <v>0</v>
      </c>
      <c r="T159">
        <v>150</v>
      </c>
      <c r="V159" s="1"/>
      <c r="W159" s="1"/>
      <c r="X159" s="1"/>
      <c r="AF159">
        <f>'15333'!$G$159*IF(E159&lt;&gt;"",'15333'!$F$159,0)</f>
        <v>0</v>
      </c>
    </row>
    <row r="160" spans="1:32" ht="12.75">
      <c r="A160">
        <v>151</v>
      </c>
      <c r="B160" s="1"/>
      <c r="C160">
        <f>IF(B160&lt;&gt;"",VLOOKUP(B160,iscritti_15333!$A$2:$G$87,4,FALSE),"")</f>
      </c>
      <c r="D160">
        <f>IF(B160&lt;&gt;"",VLOOKUP(B160,iscritti_15333!$A$2:$G$87,2,FALSE),"")</f>
      </c>
      <c r="E160">
        <f>IF(B160&lt;&gt;"",VLOOKUP(B160,iscritti_15333!$A$2:$G$87,3,FALSE),"")</f>
      </c>
      <c r="F160">
        <f>IF(E160&lt;&gt;"",VLOOKUP(E160,'15333'!$AG$3:'15333'!$AH$6,2,FALSE),"")</f>
      </c>
      <c r="G160" s="5">
        <f>COUNTA('15333'!$H$160:'15333'!$M$160)</f>
        <v>0</v>
      </c>
      <c r="H160" s="1"/>
      <c r="I160" s="1"/>
      <c r="J160" s="1"/>
      <c r="K160" s="1"/>
      <c r="L160" s="1"/>
      <c r="M160" s="1"/>
      <c r="N160" s="3">
        <f>IF('15333'!$G$160&lt;&gt;0,'15333'!$O$160/'15333'!$G$160,"")</f>
      </c>
      <c r="O160" s="4">
        <f>SUM('15333'!$H$160:'15333'!$M$160)</f>
        <v>0</v>
      </c>
      <c r="P160" s="1"/>
      <c r="Q160" s="1"/>
      <c r="R160" s="6">
        <f>SUM('15333'!$O$160:'15333'!$Q$160)+'15333'!$AF$160</f>
        <v>0</v>
      </c>
      <c r="S160" s="6">
        <f>SUM('15333'!$R$160:'15333'!$R$160)</f>
        <v>0</v>
      </c>
      <c r="T160">
        <v>151</v>
      </c>
      <c r="V160" s="1"/>
      <c r="W160" s="1"/>
      <c r="X160" s="1"/>
      <c r="AF160">
        <f>'15333'!$G$160*IF(E160&lt;&gt;"",'15333'!$F$160,0)</f>
        <v>0</v>
      </c>
    </row>
    <row r="161" spans="1:32" ht="12.75">
      <c r="A161">
        <v>152</v>
      </c>
      <c r="B161" s="1"/>
      <c r="C161">
        <f>IF(B161&lt;&gt;"",VLOOKUP(B161,iscritti_15333!$A$2:$G$87,4,FALSE),"")</f>
      </c>
      <c r="D161">
        <f>IF(B161&lt;&gt;"",VLOOKUP(B161,iscritti_15333!$A$2:$G$87,2,FALSE),"")</f>
      </c>
      <c r="E161">
        <f>IF(B161&lt;&gt;"",VLOOKUP(B161,iscritti_15333!$A$2:$G$87,3,FALSE),"")</f>
      </c>
      <c r="F161">
        <f>IF(E161&lt;&gt;"",VLOOKUP(E161,'15333'!$AG$3:'15333'!$AH$6,2,FALSE),"")</f>
      </c>
      <c r="G161" s="5">
        <f>COUNTA('15333'!$H$161:'15333'!$M$161)</f>
        <v>0</v>
      </c>
      <c r="H161" s="1"/>
      <c r="I161" s="1"/>
      <c r="J161" s="1"/>
      <c r="K161" s="1"/>
      <c r="L161" s="1"/>
      <c r="M161" s="1"/>
      <c r="N161" s="3">
        <f>IF('15333'!$G$161&lt;&gt;0,'15333'!$O$161/'15333'!$G$161,"")</f>
      </c>
      <c r="O161" s="4">
        <f>SUM('15333'!$H$161:'15333'!$M$161)</f>
        <v>0</v>
      </c>
      <c r="P161" s="1"/>
      <c r="Q161" s="1"/>
      <c r="R161" s="6">
        <f>SUM('15333'!$O$161:'15333'!$Q$161)+'15333'!$AF$161</f>
        <v>0</v>
      </c>
      <c r="S161" s="6">
        <f>SUM('15333'!$R$161:'15333'!$R$161)</f>
        <v>0</v>
      </c>
      <c r="T161">
        <v>152</v>
      </c>
      <c r="V161" s="1"/>
      <c r="W161" s="1"/>
      <c r="X161" s="1"/>
      <c r="AF161">
        <f>'15333'!$G$161*IF(E161&lt;&gt;"",'15333'!$F$161,0)</f>
        <v>0</v>
      </c>
    </row>
    <row r="162" spans="1:32" ht="12.75">
      <c r="A162">
        <v>153</v>
      </c>
      <c r="B162" s="1"/>
      <c r="C162">
        <f>IF(B162&lt;&gt;"",VLOOKUP(B162,iscritti_15333!$A$2:$G$87,4,FALSE),"")</f>
      </c>
      <c r="D162">
        <f>IF(B162&lt;&gt;"",VLOOKUP(B162,iscritti_15333!$A$2:$G$87,2,FALSE),"")</f>
      </c>
      <c r="E162">
        <f>IF(B162&lt;&gt;"",VLOOKUP(B162,iscritti_15333!$A$2:$G$87,3,FALSE),"")</f>
      </c>
      <c r="F162">
        <f>IF(E162&lt;&gt;"",VLOOKUP(E162,'15333'!$AG$3:'15333'!$AH$6,2,FALSE),"")</f>
      </c>
      <c r="G162" s="5">
        <f>COUNTA('15333'!$H$162:'15333'!$M$162)</f>
        <v>0</v>
      </c>
      <c r="H162" s="1"/>
      <c r="I162" s="1"/>
      <c r="J162" s="1"/>
      <c r="K162" s="1"/>
      <c r="L162" s="1"/>
      <c r="M162" s="1"/>
      <c r="N162" s="3">
        <f>IF('15333'!$G$162&lt;&gt;0,'15333'!$O$162/'15333'!$G$162,"")</f>
      </c>
      <c r="O162" s="4">
        <f>SUM('15333'!$H$162:'15333'!$M$162)</f>
        <v>0</v>
      </c>
      <c r="P162" s="1"/>
      <c r="Q162" s="1"/>
      <c r="R162" s="6">
        <f>SUM('15333'!$O$162:'15333'!$Q$162)+'15333'!$AF$162</f>
        <v>0</v>
      </c>
      <c r="S162" s="6">
        <f>SUM('15333'!$R$162:'15333'!$R$162)</f>
        <v>0</v>
      </c>
      <c r="T162">
        <v>153</v>
      </c>
      <c r="V162" s="1"/>
      <c r="W162" s="1"/>
      <c r="X162" s="1"/>
      <c r="AF162">
        <f>'15333'!$G$162*IF(E162&lt;&gt;"",'15333'!$F$162,0)</f>
        <v>0</v>
      </c>
    </row>
    <row r="163" spans="1:32" ht="12.75">
      <c r="A163">
        <v>154</v>
      </c>
      <c r="B163" s="1"/>
      <c r="C163">
        <f>IF(B163&lt;&gt;"",VLOOKUP(B163,iscritti_15333!$A$2:$G$87,4,FALSE),"")</f>
      </c>
      <c r="D163">
        <f>IF(B163&lt;&gt;"",VLOOKUP(B163,iscritti_15333!$A$2:$G$87,2,FALSE),"")</f>
      </c>
      <c r="E163">
        <f>IF(B163&lt;&gt;"",VLOOKUP(B163,iscritti_15333!$A$2:$G$87,3,FALSE),"")</f>
      </c>
      <c r="F163">
        <f>IF(E163&lt;&gt;"",VLOOKUP(E163,'15333'!$AG$3:'15333'!$AH$6,2,FALSE),"")</f>
      </c>
      <c r="G163" s="5">
        <f>COUNTA('15333'!$H$163:'15333'!$M$163)</f>
        <v>0</v>
      </c>
      <c r="H163" s="1"/>
      <c r="I163" s="1"/>
      <c r="J163" s="1"/>
      <c r="K163" s="1"/>
      <c r="L163" s="1"/>
      <c r="M163" s="1"/>
      <c r="N163" s="3">
        <f>IF('15333'!$G$163&lt;&gt;0,'15333'!$O$163/'15333'!$G$163,"")</f>
      </c>
      <c r="O163" s="4">
        <f>SUM('15333'!$H$163:'15333'!$M$163)</f>
        <v>0</v>
      </c>
      <c r="P163" s="1"/>
      <c r="Q163" s="1"/>
      <c r="R163" s="6">
        <f>SUM('15333'!$O$163:'15333'!$Q$163)+'15333'!$AF$163</f>
        <v>0</v>
      </c>
      <c r="S163" s="6">
        <f>SUM('15333'!$R$163:'15333'!$R$163)</f>
        <v>0</v>
      </c>
      <c r="T163">
        <v>154</v>
      </c>
      <c r="V163" s="1"/>
      <c r="W163" s="1"/>
      <c r="X163" s="1"/>
      <c r="AF163">
        <f>'15333'!$G$163*IF(E163&lt;&gt;"",'15333'!$F$163,0)</f>
        <v>0</v>
      </c>
    </row>
    <row r="164" spans="1:32" ht="12.75">
      <c r="A164">
        <v>155</v>
      </c>
      <c r="B164" s="1"/>
      <c r="C164">
        <f>IF(B164&lt;&gt;"",VLOOKUP(B164,iscritti_15333!$A$2:$G$87,4,FALSE),"")</f>
      </c>
      <c r="D164">
        <f>IF(B164&lt;&gt;"",VLOOKUP(B164,iscritti_15333!$A$2:$G$87,2,FALSE),"")</f>
      </c>
      <c r="E164">
        <f>IF(B164&lt;&gt;"",VLOOKUP(B164,iscritti_15333!$A$2:$G$87,3,FALSE),"")</f>
      </c>
      <c r="F164">
        <f>IF(E164&lt;&gt;"",VLOOKUP(E164,'15333'!$AG$3:'15333'!$AH$6,2,FALSE),"")</f>
      </c>
      <c r="G164" s="5">
        <f>COUNTA('15333'!$H$164:'15333'!$M$164)</f>
        <v>0</v>
      </c>
      <c r="H164" s="1"/>
      <c r="I164" s="1"/>
      <c r="J164" s="1"/>
      <c r="K164" s="1"/>
      <c r="L164" s="1"/>
      <c r="M164" s="1"/>
      <c r="N164" s="3">
        <f>IF('15333'!$G$164&lt;&gt;0,'15333'!$O$164/'15333'!$G$164,"")</f>
      </c>
      <c r="O164" s="4">
        <f>SUM('15333'!$H$164:'15333'!$M$164)</f>
        <v>0</v>
      </c>
      <c r="P164" s="1"/>
      <c r="Q164" s="1"/>
      <c r="R164" s="6">
        <f>SUM('15333'!$O$164:'15333'!$Q$164)+'15333'!$AF$164</f>
        <v>0</v>
      </c>
      <c r="S164" s="6">
        <f>SUM('15333'!$R$164:'15333'!$R$164)</f>
        <v>0</v>
      </c>
      <c r="T164">
        <v>155</v>
      </c>
      <c r="V164" s="1"/>
      <c r="W164" s="1"/>
      <c r="X164" s="1"/>
      <c r="AF164">
        <f>'15333'!$G$164*IF(E164&lt;&gt;"",'15333'!$F$164,0)</f>
        <v>0</v>
      </c>
    </row>
    <row r="165" spans="1:32" ht="12.75">
      <c r="A165">
        <v>156</v>
      </c>
      <c r="B165" s="1"/>
      <c r="C165">
        <f>IF(B165&lt;&gt;"",VLOOKUP(B165,iscritti_15333!$A$2:$G$87,4,FALSE),"")</f>
      </c>
      <c r="D165">
        <f>IF(B165&lt;&gt;"",VLOOKUP(B165,iscritti_15333!$A$2:$G$87,2,FALSE),"")</f>
      </c>
      <c r="E165">
        <f>IF(B165&lt;&gt;"",VLOOKUP(B165,iscritti_15333!$A$2:$G$87,3,FALSE),"")</f>
      </c>
      <c r="F165">
        <f>IF(E165&lt;&gt;"",VLOOKUP(E165,'15333'!$AG$3:'15333'!$AH$6,2,FALSE),"")</f>
      </c>
      <c r="G165" s="5">
        <f>COUNTA('15333'!$H$165:'15333'!$M$165)</f>
        <v>0</v>
      </c>
      <c r="H165" s="1"/>
      <c r="I165" s="1"/>
      <c r="J165" s="1"/>
      <c r="K165" s="1"/>
      <c r="L165" s="1"/>
      <c r="M165" s="1"/>
      <c r="N165" s="3">
        <f>IF('15333'!$G$165&lt;&gt;0,'15333'!$O$165/'15333'!$G$165,"")</f>
      </c>
      <c r="O165" s="4">
        <f>SUM('15333'!$H$165:'15333'!$M$165)</f>
        <v>0</v>
      </c>
      <c r="P165" s="1"/>
      <c r="Q165" s="1"/>
      <c r="R165" s="6">
        <f>SUM('15333'!$O$165:'15333'!$Q$165)+'15333'!$AF$165</f>
        <v>0</v>
      </c>
      <c r="S165" s="6">
        <f>SUM('15333'!$R$165:'15333'!$R$165)</f>
        <v>0</v>
      </c>
      <c r="T165">
        <v>156</v>
      </c>
      <c r="V165" s="1"/>
      <c r="W165" s="1"/>
      <c r="X165" s="1"/>
      <c r="AF165">
        <f>'15333'!$G$165*IF(E165&lt;&gt;"",'15333'!$F$165,0)</f>
        <v>0</v>
      </c>
    </row>
    <row r="166" spans="1:32" ht="12.75">
      <c r="A166">
        <v>157</v>
      </c>
      <c r="B166" s="1"/>
      <c r="C166">
        <f>IF(B166&lt;&gt;"",VLOOKUP(B166,iscritti_15333!$A$2:$G$87,4,FALSE),"")</f>
      </c>
      <c r="D166">
        <f>IF(B166&lt;&gt;"",VLOOKUP(B166,iscritti_15333!$A$2:$G$87,2,FALSE),"")</f>
      </c>
      <c r="E166">
        <f>IF(B166&lt;&gt;"",VLOOKUP(B166,iscritti_15333!$A$2:$G$87,3,FALSE),"")</f>
      </c>
      <c r="F166">
        <f>IF(E166&lt;&gt;"",VLOOKUP(E166,'15333'!$AG$3:'15333'!$AH$6,2,FALSE),"")</f>
      </c>
      <c r="G166" s="5">
        <f>COUNTA('15333'!$H$166:'15333'!$M$166)</f>
        <v>0</v>
      </c>
      <c r="H166" s="1"/>
      <c r="I166" s="1"/>
      <c r="J166" s="1"/>
      <c r="K166" s="1"/>
      <c r="L166" s="1"/>
      <c r="M166" s="1"/>
      <c r="N166" s="3">
        <f>IF('15333'!$G$166&lt;&gt;0,'15333'!$O$166/'15333'!$G$166,"")</f>
      </c>
      <c r="O166" s="4">
        <f>SUM('15333'!$H$166:'15333'!$M$166)</f>
        <v>0</v>
      </c>
      <c r="P166" s="1"/>
      <c r="Q166" s="1"/>
      <c r="R166" s="6">
        <f>SUM('15333'!$O$166:'15333'!$Q$166)+'15333'!$AF$166</f>
        <v>0</v>
      </c>
      <c r="S166" s="6">
        <f>SUM('15333'!$R$166:'15333'!$R$166)</f>
        <v>0</v>
      </c>
      <c r="T166">
        <v>157</v>
      </c>
      <c r="V166" s="1"/>
      <c r="W166" s="1"/>
      <c r="X166" s="1"/>
      <c r="AF166">
        <f>'15333'!$G$166*IF(E166&lt;&gt;"",'15333'!$F$166,0)</f>
        <v>0</v>
      </c>
    </row>
    <row r="167" spans="1:32" ht="12.75">
      <c r="A167">
        <v>158</v>
      </c>
      <c r="B167" s="1"/>
      <c r="C167">
        <f>IF(B167&lt;&gt;"",VLOOKUP(B167,iscritti_15333!$A$2:$G$87,4,FALSE),"")</f>
      </c>
      <c r="D167">
        <f>IF(B167&lt;&gt;"",VLOOKUP(B167,iscritti_15333!$A$2:$G$87,2,FALSE),"")</f>
      </c>
      <c r="E167">
        <f>IF(B167&lt;&gt;"",VLOOKUP(B167,iscritti_15333!$A$2:$G$87,3,FALSE),"")</f>
      </c>
      <c r="F167">
        <f>IF(E167&lt;&gt;"",VLOOKUP(E167,'15333'!$AG$3:'15333'!$AH$6,2,FALSE),"")</f>
      </c>
      <c r="G167" s="5">
        <f>COUNTA('15333'!$H$167:'15333'!$M$167)</f>
        <v>0</v>
      </c>
      <c r="H167" s="1"/>
      <c r="I167" s="1"/>
      <c r="J167" s="1"/>
      <c r="K167" s="1"/>
      <c r="L167" s="1"/>
      <c r="M167" s="1"/>
      <c r="N167" s="3">
        <f>IF('15333'!$G$167&lt;&gt;0,'15333'!$O$167/'15333'!$G$167,"")</f>
      </c>
      <c r="O167" s="4">
        <f>SUM('15333'!$H$167:'15333'!$M$167)</f>
        <v>0</v>
      </c>
      <c r="P167" s="1"/>
      <c r="Q167" s="1"/>
      <c r="R167" s="6">
        <f>SUM('15333'!$O$167:'15333'!$Q$167)+'15333'!$AF$167</f>
        <v>0</v>
      </c>
      <c r="S167" s="6">
        <f>SUM('15333'!$R$167:'15333'!$R$167)</f>
        <v>0</v>
      </c>
      <c r="T167">
        <v>158</v>
      </c>
      <c r="V167" s="1"/>
      <c r="W167" s="1"/>
      <c r="X167" s="1"/>
      <c r="AF167">
        <f>'15333'!$G$167*IF(E167&lt;&gt;"",'15333'!$F$167,0)</f>
        <v>0</v>
      </c>
    </row>
    <row r="168" spans="1:32" ht="12.75">
      <c r="A168">
        <v>159</v>
      </c>
      <c r="B168" s="1"/>
      <c r="C168">
        <f>IF(B168&lt;&gt;"",VLOOKUP(B168,iscritti_15333!$A$2:$G$87,4,FALSE),"")</f>
      </c>
      <c r="D168">
        <f>IF(B168&lt;&gt;"",VLOOKUP(B168,iscritti_15333!$A$2:$G$87,2,FALSE),"")</f>
      </c>
      <c r="E168">
        <f>IF(B168&lt;&gt;"",VLOOKUP(B168,iscritti_15333!$A$2:$G$87,3,FALSE),"")</f>
      </c>
      <c r="F168">
        <f>IF(E168&lt;&gt;"",VLOOKUP(E168,'15333'!$AG$3:'15333'!$AH$6,2,FALSE),"")</f>
      </c>
      <c r="G168" s="5">
        <f>COUNTA('15333'!$H$168:'15333'!$M$168)</f>
        <v>0</v>
      </c>
      <c r="H168" s="1"/>
      <c r="I168" s="1"/>
      <c r="J168" s="1"/>
      <c r="K168" s="1"/>
      <c r="L168" s="1"/>
      <c r="M168" s="1"/>
      <c r="N168" s="3">
        <f>IF('15333'!$G$168&lt;&gt;0,'15333'!$O$168/'15333'!$G$168,"")</f>
      </c>
      <c r="O168" s="4">
        <f>SUM('15333'!$H$168:'15333'!$M$168)</f>
        <v>0</v>
      </c>
      <c r="P168" s="1"/>
      <c r="Q168" s="1"/>
      <c r="R168" s="6">
        <f>SUM('15333'!$O$168:'15333'!$Q$168)+'15333'!$AF$168</f>
        <v>0</v>
      </c>
      <c r="S168" s="6">
        <f>SUM('15333'!$R$168:'15333'!$R$168)</f>
        <v>0</v>
      </c>
      <c r="T168">
        <v>159</v>
      </c>
      <c r="V168" s="1"/>
      <c r="W168" s="1"/>
      <c r="X168" s="1"/>
      <c r="AF168">
        <f>'15333'!$G$168*IF(E168&lt;&gt;"",'15333'!$F$168,0)</f>
        <v>0</v>
      </c>
    </row>
    <row r="169" spans="1:32" ht="12.75">
      <c r="A169">
        <v>160</v>
      </c>
      <c r="B169" s="1"/>
      <c r="C169">
        <f>IF(B169&lt;&gt;"",VLOOKUP(B169,iscritti_15333!$A$2:$G$87,4,FALSE),"")</f>
      </c>
      <c r="D169">
        <f>IF(B169&lt;&gt;"",VLOOKUP(B169,iscritti_15333!$A$2:$G$87,2,FALSE),"")</f>
      </c>
      <c r="E169">
        <f>IF(B169&lt;&gt;"",VLOOKUP(B169,iscritti_15333!$A$2:$G$87,3,FALSE),"")</f>
      </c>
      <c r="F169">
        <f>IF(E169&lt;&gt;"",VLOOKUP(E169,'15333'!$AG$3:'15333'!$AH$6,2,FALSE),"")</f>
      </c>
      <c r="G169" s="5">
        <f>COUNTA('15333'!$H$169:'15333'!$M$169)</f>
        <v>0</v>
      </c>
      <c r="H169" s="1"/>
      <c r="I169" s="1"/>
      <c r="J169" s="1"/>
      <c r="K169" s="1"/>
      <c r="L169" s="1"/>
      <c r="M169" s="1"/>
      <c r="N169" s="3">
        <f>IF('15333'!$G$169&lt;&gt;0,'15333'!$O$169/'15333'!$G$169,"")</f>
      </c>
      <c r="O169" s="4">
        <f>SUM('15333'!$H$169:'15333'!$M$169)</f>
        <v>0</v>
      </c>
      <c r="P169" s="1"/>
      <c r="Q169" s="1"/>
      <c r="R169" s="6">
        <f>SUM('15333'!$O$169:'15333'!$Q$169)+'15333'!$AF$169</f>
        <v>0</v>
      </c>
      <c r="S169" s="6">
        <f>SUM('15333'!$R$169:'15333'!$R$169)</f>
        <v>0</v>
      </c>
      <c r="T169">
        <v>160</v>
      </c>
      <c r="V169" s="1"/>
      <c r="W169" s="1"/>
      <c r="X169" s="1"/>
      <c r="AF169">
        <f>'15333'!$G$169*IF(E169&lt;&gt;"",'15333'!$F$169,0)</f>
        <v>0</v>
      </c>
    </row>
    <row r="170" spans="1:32" ht="12.75">
      <c r="A170">
        <v>161</v>
      </c>
      <c r="B170" s="1"/>
      <c r="C170">
        <f>IF(B170&lt;&gt;"",VLOOKUP(B170,iscritti_15333!$A$2:$G$87,4,FALSE),"")</f>
      </c>
      <c r="D170">
        <f>IF(B170&lt;&gt;"",VLOOKUP(B170,iscritti_15333!$A$2:$G$87,2,FALSE),"")</f>
      </c>
      <c r="E170">
        <f>IF(B170&lt;&gt;"",VLOOKUP(B170,iscritti_15333!$A$2:$G$87,3,FALSE),"")</f>
      </c>
      <c r="F170">
        <f>IF(E170&lt;&gt;"",VLOOKUP(E170,'15333'!$AG$3:'15333'!$AH$6,2,FALSE),"")</f>
      </c>
      <c r="G170" s="5">
        <f>COUNTA('15333'!$H$170:'15333'!$M$170)</f>
        <v>0</v>
      </c>
      <c r="H170" s="1"/>
      <c r="I170" s="1"/>
      <c r="J170" s="1"/>
      <c r="K170" s="1"/>
      <c r="L170" s="1"/>
      <c r="M170" s="1"/>
      <c r="N170" s="3">
        <f>IF('15333'!$G$170&lt;&gt;0,'15333'!$O$170/'15333'!$G$170,"")</f>
      </c>
      <c r="O170" s="4">
        <f>SUM('15333'!$H$170:'15333'!$M$170)</f>
        <v>0</v>
      </c>
      <c r="P170" s="1"/>
      <c r="Q170" s="1"/>
      <c r="R170" s="6">
        <f>SUM('15333'!$O$170:'15333'!$Q$170)+'15333'!$AF$170</f>
        <v>0</v>
      </c>
      <c r="S170" s="6">
        <f>SUM('15333'!$R$170:'15333'!$R$170)</f>
        <v>0</v>
      </c>
      <c r="T170">
        <v>161</v>
      </c>
      <c r="V170" s="1"/>
      <c r="W170" s="1"/>
      <c r="X170" s="1"/>
      <c r="AF170">
        <f>'15333'!$G$170*IF(E170&lt;&gt;"",'15333'!$F$170,0)</f>
        <v>0</v>
      </c>
    </row>
    <row r="171" spans="1:32" ht="12.75">
      <c r="A171">
        <v>162</v>
      </c>
      <c r="B171" s="1"/>
      <c r="C171">
        <f>IF(B171&lt;&gt;"",VLOOKUP(B171,iscritti_15333!$A$2:$G$87,4,FALSE),"")</f>
      </c>
      <c r="D171">
        <f>IF(B171&lt;&gt;"",VLOOKUP(B171,iscritti_15333!$A$2:$G$87,2,FALSE),"")</f>
      </c>
      <c r="E171">
        <f>IF(B171&lt;&gt;"",VLOOKUP(B171,iscritti_15333!$A$2:$G$87,3,FALSE),"")</f>
      </c>
      <c r="F171">
        <f>IF(E171&lt;&gt;"",VLOOKUP(E171,'15333'!$AG$3:'15333'!$AH$6,2,FALSE),"")</f>
      </c>
      <c r="G171" s="5">
        <f>COUNTA('15333'!$H$171:'15333'!$M$171)</f>
        <v>0</v>
      </c>
      <c r="H171" s="1"/>
      <c r="I171" s="1"/>
      <c r="J171" s="1"/>
      <c r="K171" s="1"/>
      <c r="L171" s="1"/>
      <c r="M171" s="1"/>
      <c r="N171" s="3">
        <f>IF('15333'!$G$171&lt;&gt;0,'15333'!$O$171/'15333'!$G$171,"")</f>
      </c>
      <c r="O171" s="4">
        <f>SUM('15333'!$H$171:'15333'!$M$171)</f>
        <v>0</v>
      </c>
      <c r="P171" s="1"/>
      <c r="Q171" s="1"/>
      <c r="R171" s="6">
        <f>SUM('15333'!$O$171:'15333'!$Q$171)+'15333'!$AF$171</f>
        <v>0</v>
      </c>
      <c r="S171" s="6">
        <f>SUM('15333'!$R$171:'15333'!$R$171)</f>
        <v>0</v>
      </c>
      <c r="T171">
        <v>162</v>
      </c>
      <c r="V171" s="1"/>
      <c r="W171" s="1"/>
      <c r="X171" s="1"/>
      <c r="AF171">
        <f>'15333'!$G$171*IF(E171&lt;&gt;"",'15333'!$F$171,0)</f>
        <v>0</v>
      </c>
    </row>
    <row r="172" spans="1:32" ht="12.75">
      <c r="A172">
        <v>163</v>
      </c>
      <c r="B172" s="1"/>
      <c r="C172">
        <f>IF(B172&lt;&gt;"",VLOOKUP(B172,iscritti_15333!$A$2:$G$87,4,FALSE),"")</f>
      </c>
      <c r="D172">
        <f>IF(B172&lt;&gt;"",VLOOKUP(B172,iscritti_15333!$A$2:$G$87,2,FALSE),"")</f>
      </c>
      <c r="E172">
        <f>IF(B172&lt;&gt;"",VLOOKUP(B172,iscritti_15333!$A$2:$G$87,3,FALSE),"")</f>
      </c>
      <c r="F172">
        <f>IF(E172&lt;&gt;"",VLOOKUP(E172,'15333'!$AG$3:'15333'!$AH$6,2,FALSE),"")</f>
      </c>
      <c r="G172" s="5">
        <f>COUNTA('15333'!$H$172:'15333'!$M$172)</f>
        <v>0</v>
      </c>
      <c r="H172" s="1"/>
      <c r="I172" s="1"/>
      <c r="J172" s="1"/>
      <c r="K172" s="1"/>
      <c r="L172" s="1"/>
      <c r="M172" s="1"/>
      <c r="N172" s="3">
        <f>IF('15333'!$G$172&lt;&gt;0,'15333'!$O$172/'15333'!$G$172,"")</f>
      </c>
      <c r="O172" s="4">
        <f>SUM('15333'!$H$172:'15333'!$M$172)</f>
        <v>0</v>
      </c>
      <c r="P172" s="1"/>
      <c r="Q172" s="1"/>
      <c r="R172" s="6">
        <f>SUM('15333'!$O$172:'15333'!$Q$172)+'15333'!$AF$172</f>
        <v>0</v>
      </c>
      <c r="S172" s="6">
        <f>SUM('15333'!$R$172:'15333'!$R$172)</f>
        <v>0</v>
      </c>
      <c r="T172">
        <v>163</v>
      </c>
      <c r="V172" s="1"/>
      <c r="W172" s="1"/>
      <c r="X172" s="1"/>
      <c r="AF172">
        <f>'15333'!$G$172*IF(E172&lt;&gt;"",'15333'!$F$172,0)</f>
        <v>0</v>
      </c>
    </row>
    <row r="173" spans="1:32" ht="12.75">
      <c r="A173">
        <v>164</v>
      </c>
      <c r="B173" s="1"/>
      <c r="C173">
        <f>IF(B173&lt;&gt;"",VLOOKUP(B173,iscritti_15333!$A$2:$G$87,4,FALSE),"")</f>
      </c>
      <c r="D173">
        <f>IF(B173&lt;&gt;"",VLOOKUP(B173,iscritti_15333!$A$2:$G$87,2,FALSE),"")</f>
      </c>
      <c r="E173">
        <f>IF(B173&lt;&gt;"",VLOOKUP(B173,iscritti_15333!$A$2:$G$87,3,FALSE),"")</f>
      </c>
      <c r="F173">
        <f>IF(E173&lt;&gt;"",VLOOKUP(E173,'15333'!$AG$3:'15333'!$AH$6,2,FALSE),"")</f>
      </c>
      <c r="G173" s="5">
        <f>COUNTA('15333'!$H$173:'15333'!$M$173)</f>
        <v>0</v>
      </c>
      <c r="H173" s="1"/>
      <c r="I173" s="1"/>
      <c r="J173" s="1"/>
      <c r="K173" s="1"/>
      <c r="L173" s="1"/>
      <c r="M173" s="1"/>
      <c r="N173" s="3">
        <f>IF('15333'!$G$173&lt;&gt;0,'15333'!$O$173/'15333'!$G$173,"")</f>
      </c>
      <c r="O173" s="4">
        <f>SUM('15333'!$H$173:'15333'!$M$173)</f>
        <v>0</v>
      </c>
      <c r="P173" s="1"/>
      <c r="Q173" s="1"/>
      <c r="R173" s="6">
        <f>SUM('15333'!$O$173:'15333'!$Q$173)+'15333'!$AF$173</f>
        <v>0</v>
      </c>
      <c r="S173" s="6">
        <f>SUM('15333'!$R$173:'15333'!$R$173)</f>
        <v>0</v>
      </c>
      <c r="T173">
        <v>164</v>
      </c>
      <c r="V173" s="1"/>
      <c r="W173" s="1"/>
      <c r="X173" s="1"/>
      <c r="AF173">
        <f>'15333'!$G$173*IF(E173&lt;&gt;"",'15333'!$F$173,0)</f>
        <v>0</v>
      </c>
    </row>
    <row r="174" spans="1:32" ht="12.75">
      <c r="A174">
        <v>165</v>
      </c>
      <c r="B174" s="1"/>
      <c r="C174">
        <f>IF(B174&lt;&gt;"",VLOOKUP(B174,iscritti_15333!$A$2:$G$87,4,FALSE),"")</f>
      </c>
      <c r="D174">
        <f>IF(B174&lt;&gt;"",VLOOKUP(B174,iscritti_15333!$A$2:$G$87,2,FALSE),"")</f>
      </c>
      <c r="E174">
        <f>IF(B174&lt;&gt;"",VLOOKUP(B174,iscritti_15333!$A$2:$G$87,3,FALSE),"")</f>
      </c>
      <c r="F174">
        <f>IF(E174&lt;&gt;"",VLOOKUP(E174,'15333'!$AG$3:'15333'!$AH$6,2,FALSE),"")</f>
      </c>
      <c r="G174" s="5">
        <f>COUNTA('15333'!$H$174:'15333'!$M$174)</f>
        <v>0</v>
      </c>
      <c r="H174" s="1"/>
      <c r="I174" s="1"/>
      <c r="J174" s="1"/>
      <c r="K174" s="1"/>
      <c r="L174" s="1"/>
      <c r="M174" s="1"/>
      <c r="N174" s="3">
        <f>IF('15333'!$G$174&lt;&gt;0,'15333'!$O$174/'15333'!$G$174,"")</f>
      </c>
      <c r="O174" s="4">
        <f>SUM('15333'!$H$174:'15333'!$M$174)</f>
        <v>0</v>
      </c>
      <c r="P174" s="1"/>
      <c r="Q174" s="1"/>
      <c r="R174" s="6">
        <f>SUM('15333'!$O$174:'15333'!$Q$174)+'15333'!$AF$174</f>
        <v>0</v>
      </c>
      <c r="S174" s="6">
        <f>SUM('15333'!$R$174:'15333'!$R$174)</f>
        <v>0</v>
      </c>
      <c r="T174">
        <v>165</v>
      </c>
      <c r="V174" s="1"/>
      <c r="W174" s="1"/>
      <c r="X174" s="1"/>
      <c r="AF174">
        <f>'15333'!$G$174*IF(E174&lt;&gt;"",'15333'!$F$174,0)</f>
        <v>0</v>
      </c>
    </row>
    <row r="175" spans="1:32" ht="12.75">
      <c r="A175">
        <v>166</v>
      </c>
      <c r="B175" s="1"/>
      <c r="C175">
        <f>IF(B175&lt;&gt;"",VLOOKUP(B175,iscritti_15333!$A$2:$G$87,4,FALSE),"")</f>
      </c>
      <c r="D175">
        <f>IF(B175&lt;&gt;"",VLOOKUP(B175,iscritti_15333!$A$2:$G$87,2,FALSE),"")</f>
      </c>
      <c r="E175">
        <f>IF(B175&lt;&gt;"",VLOOKUP(B175,iscritti_15333!$A$2:$G$87,3,FALSE),"")</f>
      </c>
      <c r="F175">
        <f>IF(E175&lt;&gt;"",VLOOKUP(E175,'15333'!$AG$3:'15333'!$AH$6,2,FALSE),"")</f>
      </c>
      <c r="G175" s="5">
        <f>COUNTA('15333'!$H$175:'15333'!$M$175)</f>
        <v>0</v>
      </c>
      <c r="H175" s="1"/>
      <c r="I175" s="1"/>
      <c r="J175" s="1"/>
      <c r="K175" s="1"/>
      <c r="L175" s="1"/>
      <c r="M175" s="1"/>
      <c r="N175" s="3">
        <f>IF('15333'!$G$175&lt;&gt;0,'15333'!$O$175/'15333'!$G$175,"")</f>
      </c>
      <c r="O175" s="4">
        <f>SUM('15333'!$H$175:'15333'!$M$175)</f>
        <v>0</v>
      </c>
      <c r="P175" s="1"/>
      <c r="Q175" s="1"/>
      <c r="R175" s="6">
        <f>SUM('15333'!$O$175:'15333'!$Q$175)+'15333'!$AF$175</f>
        <v>0</v>
      </c>
      <c r="S175" s="6">
        <f>SUM('15333'!$R$175:'15333'!$R$175)</f>
        <v>0</v>
      </c>
      <c r="T175">
        <v>166</v>
      </c>
      <c r="V175" s="1"/>
      <c r="W175" s="1"/>
      <c r="X175" s="1"/>
      <c r="AF175">
        <f>'15333'!$G$175*IF(E175&lt;&gt;"",'15333'!$F$175,0)</f>
        <v>0</v>
      </c>
    </row>
    <row r="176" spans="1:32" ht="12.75">
      <c r="A176">
        <v>167</v>
      </c>
      <c r="B176" s="1"/>
      <c r="C176">
        <f>IF(B176&lt;&gt;"",VLOOKUP(B176,iscritti_15333!$A$2:$G$87,4,FALSE),"")</f>
      </c>
      <c r="D176">
        <f>IF(B176&lt;&gt;"",VLOOKUP(B176,iscritti_15333!$A$2:$G$87,2,FALSE),"")</f>
      </c>
      <c r="E176">
        <f>IF(B176&lt;&gt;"",VLOOKUP(B176,iscritti_15333!$A$2:$G$87,3,FALSE),"")</f>
      </c>
      <c r="F176">
        <f>IF(E176&lt;&gt;"",VLOOKUP(E176,'15333'!$AG$3:'15333'!$AH$6,2,FALSE),"")</f>
      </c>
      <c r="G176" s="5">
        <f>COUNTA('15333'!$H$176:'15333'!$M$176)</f>
        <v>0</v>
      </c>
      <c r="H176" s="1"/>
      <c r="I176" s="1"/>
      <c r="J176" s="1"/>
      <c r="K176" s="1"/>
      <c r="L176" s="1"/>
      <c r="M176" s="1"/>
      <c r="N176" s="3">
        <f>IF('15333'!$G$176&lt;&gt;0,'15333'!$O$176/'15333'!$G$176,"")</f>
      </c>
      <c r="O176" s="4">
        <f>SUM('15333'!$H$176:'15333'!$M$176)</f>
        <v>0</v>
      </c>
      <c r="P176" s="1"/>
      <c r="Q176" s="1"/>
      <c r="R176" s="6">
        <f>SUM('15333'!$O$176:'15333'!$Q$176)+'15333'!$AF$176</f>
        <v>0</v>
      </c>
      <c r="S176" s="6">
        <f>SUM('15333'!$R$176:'15333'!$R$176)</f>
        <v>0</v>
      </c>
      <c r="T176">
        <v>167</v>
      </c>
      <c r="V176" s="1"/>
      <c r="W176" s="1"/>
      <c r="X176" s="1"/>
      <c r="AF176">
        <f>'15333'!$G$176*IF(E176&lt;&gt;"",'15333'!$F$176,0)</f>
        <v>0</v>
      </c>
    </row>
    <row r="177" spans="1:32" ht="12.75">
      <c r="A177">
        <v>168</v>
      </c>
      <c r="B177" s="1"/>
      <c r="C177">
        <f>IF(B177&lt;&gt;"",VLOOKUP(B177,iscritti_15333!$A$2:$G$87,4,FALSE),"")</f>
      </c>
      <c r="D177">
        <f>IF(B177&lt;&gt;"",VLOOKUP(B177,iscritti_15333!$A$2:$G$87,2,FALSE),"")</f>
      </c>
      <c r="E177">
        <f>IF(B177&lt;&gt;"",VLOOKUP(B177,iscritti_15333!$A$2:$G$87,3,FALSE),"")</f>
      </c>
      <c r="F177">
        <f>IF(E177&lt;&gt;"",VLOOKUP(E177,'15333'!$AG$3:'15333'!$AH$6,2,FALSE),"")</f>
      </c>
      <c r="G177" s="5">
        <f>COUNTA('15333'!$H$177:'15333'!$M$177)</f>
        <v>0</v>
      </c>
      <c r="H177" s="1"/>
      <c r="I177" s="1"/>
      <c r="J177" s="1"/>
      <c r="K177" s="1"/>
      <c r="L177" s="1"/>
      <c r="M177" s="1"/>
      <c r="N177" s="3">
        <f>IF('15333'!$G$177&lt;&gt;0,'15333'!$O$177/'15333'!$G$177,"")</f>
      </c>
      <c r="O177" s="4">
        <f>SUM('15333'!$H$177:'15333'!$M$177)</f>
        <v>0</v>
      </c>
      <c r="P177" s="1"/>
      <c r="Q177" s="1"/>
      <c r="R177" s="6">
        <f>SUM('15333'!$O$177:'15333'!$Q$177)+'15333'!$AF$177</f>
        <v>0</v>
      </c>
      <c r="S177" s="6">
        <f>SUM('15333'!$R$177:'15333'!$R$177)</f>
        <v>0</v>
      </c>
      <c r="T177">
        <v>168</v>
      </c>
      <c r="V177" s="1"/>
      <c r="W177" s="1"/>
      <c r="X177" s="1"/>
      <c r="AF177">
        <f>'15333'!$G$177*IF(E177&lt;&gt;"",'15333'!$F$177,0)</f>
        <v>0</v>
      </c>
    </row>
    <row r="178" spans="1:32" ht="12.75">
      <c r="A178">
        <v>169</v>
      </c>
      <c r="B178" s="1"/>
      <c r="C178">
        <f>IF(B178&lt;&gt;"",VLOOKUP(B178,iscritti_15333!$A$2:$G$87,4,FALSE),"")</f>
      </c>
      <c r="D178">
        <f>IF(B178&lt;&gt;"",VLOOKUP(B178,iscritti_15333!$A$2:$G$87,2,FALSE),"")</f>
      </c>
      <c r="E178">
        <f>IF(B178&lt;&gt;"",VLOOKUP(B178,iscritti_15333!$A$2:$G$87,3,FALSE),"")</f>
      </c>
      <c r="F178">
        <f>IF(E178&lt;&gt;"",VLOOKUP(E178,'15333'!$AG$3:'15333'!$AH$6,2,FALSE),"")</f>
      </c>
      <c r="G178" s="5">
        <f>COUNTA('15333'!$H$178:'15333'!$M$178)</f>
        <v>0</v>
      </c>
      <c r="H178" s="1"/>
      <c r="I178" s="1"/>
      <c r="J178" s="1"/>
      <c r="K178" s="1"/>
      <c r="L178" s="1"/>
      <c r="M178" s="1"/>
      <c r="N178" s="3">
        <f>IF('15333'!$G$178&lt;&gt;0,'15333'!$O$178/'15333'!$G$178,"")</f>
      </c>
      <c r="O178" s="4">
        <f>SUM('15333'!$H$178:'15333'!$M$178)</f>
        <v>0</v>
      </c>
      <c r="P178" s="1"/>
      <c r="Q178" s="1"/>
      <c r="R178" s="6">
        <f>SUM('15333'!$O$178:'15333'!$Q$178)+'15333'!$AF$178</f>
        <v>0</v>
      </c>
      <c r="S178" s="6">
        <f>SUM('15333'!$R$178:'15333'!$R$178)</f>
        <v>0</v>
      </c>
      <c r="T178">
        <v>169</v>
      </c>
      <c r="V178" s="1"/>
      <c r="W178" s="1"/>
      <c r="X178" s="1"/>
      <c r="AF178">
        <f>'15333'!$G$178*IF(E178&lt;&gt;"",'15333'!$F$178,0)</f>
        <v>0</v>
      </c>
    </row>
    <row r="179" spans="1:32" ht="12.75">
      <c r="A179">
        <v>170</v>
      </c>
      <c r="B179" s="1"/>
      <c r="C179">
        <f>IF(B179&lt;&gt;"",VLOOKUP(B179,iscritti_15333!$A$2:$G$87,4,FALSE),"")</f>
      </c>
      <c r="D179">
        <f>IF(B179&lt;&gt;"",VLOOKUP(B179,iscritti_15333!$A$2:$G$87,2,FALSE),"")</f>
      </c>
      <c r="E179">
        <f>IF(B179&lt;&gt;"",VLOOKUP(B179,iscritti_15333!$A$2:$G$87,3,FALSE),"")</f>
      </c>
      <c r="F179">
        <f>IF(E179&lt;&gt;"",VLOOKUP(E179,'15333'!$AG$3:'15333'!$AH$6,2,FALSE),"")</f>
      </c>
      <c r="G179" s="5">
        <f>COUNTA('15333'!$H$179:'15333'!$M$179)</f>
        <v>0</v>
      </c>
      <c r="H179" s="1"/>
      <c r="I179" s="1"/>
      <c r="J179" s="1"/>
      <c r="K179" s="1"/>
      <c r="L179" s="1"/>
      <c r="M179" s="1"/>
      <c r="N179" s="3">
        <f>IF('15333'!$G$179&lt;&gt;0,'15333'!$O$179/'15333'!$G$179,"")</f>
      </c>
      <c r="O179" s="4">
        <f>SUM('15333'!$H$179:'15333'!$M$179)</f>
        <v>0</v>
      </c>
      <c r="P179" s="1"/>
      <c r="Q179" s="1"/>
      <c r="R179" s="6">
        <f>SUM('15333'!$O$179:'15333'!$Q$179)+'15333'!$AF$179</f>
        <v>0</v>
      </c>
      <c r="S179" s="6">
        <f>SUM('15333'!$R$179:'15333'!$R$179)</f>
        <v>0</v>
      </c>
      <c r="T179">
        <v>170</v>
      </c>
      <c r="V179" s="1"/>
      <c r="W179" s="1"/>
      <c r="X179" s="1"/>
      <c r="AF179">
        <f>'15333'!$G$179*IF(E179&lt;&gt;"",'15333'!$F$179,0)</f>
        <v>0</v>
      </c>
    </row>
    <row r="180" spans="1:32" ht="12.75">
      <c r="A180">
        <v>171</v>
      </c>
      <c r="B180" s="1"/>
      <c r="C180">
        <f>IF(B180&lt;&gt;"",VLOOKUP(B180,iscritti_15333!$A$2:$G$87,4,FALSE),"")</f>
      </c>
      <c r="D180">
        <f>IF(B180&lt;&gt;"",VLOOKUP(B180,iscritti_15333!$A$2:$G$87,2,FALSE),"")</f>
      </c>
      <c r="E180">
        <f>IF(B180&lt;&gt;"",VLOOKUP(B180,iscritti_15333!$A$2:$G$87,3,FALSE),"")</f>
      </c>
      <c r="F180">
        <f>IF(E180&lt;&gt;"",VLOOKUP(E180,'15333'!$AG$3:'15333'!$AH$6,2,FALSE),"")</f>
      </c>
      <c r="G180" s="5">
        <f>COUNTA('15333'!$H$180:'15333'!$M$180)</f>
        <v>0</v>
      </c>
      <c r="H180" s="1"/>
      <c r="I180" s="1"/>
      <c r="J180" s="1"/>
      <c r="K180" s="1"/>
      <c r="L180" s="1"/>
      <c r="M180" s="1"/>
      <c r="N180" s="3">
        <f>IF('15333'!$G$180&lt;&gt;0,'15333'!$O$180/'15333'!$G$180,"")</f>
      </c>
      <c r="O180" s="4">
        <f>SUM('15333'!$H$180:'15333'!$M$180)</f>
        <v>0</v>
      </c>
      <c r="P180" s="1"/>
      <c r="Q180" s="1"/>
      <c r="R180" s="6">
        <f>SUM('15333'!$O$180:'15333'!$Q$180)+'15333'!$AF$180</f>
        <v>0</v>
      </c>
      <c r="S180" s="6">
        <f>SUM('15333'!$R$180:'15333'!$R$180)</f>
        <v>0</v>
      </c>
      <c r="T180">
        <v>171</v>
      </c>
      <c r="V180" s="1"/>
      <c r="W180" s="1"/>
      <c r="X180" s="1"/>
      <c r="AF180">
        <f>'15333'!$G$180*IF(E180&lt;&gt;"",'15333'!$F$180,0)</f>
        <v>0</v>
      </c>
    </row>
    <row r="181" spans="1:32" ht="12.75">
      <c r="A181">
        <v>172</v>
      </c>
      <c r="B181" s="1"/>
      <c r="C181">
        <f>IF(B181&lt;&gt;"",VLOOKUP(B181,iscritti_15333!$A$2:$G$87,4,FALSE),"")</f>
      </c>
      <c r="D181">
        <f>IF(B181&lt;&gt;"",VLOOKUP(B181,iscritti_15333!$A$2:$G$87,2,FALSE),"")</f>
      </c>
      <c r="E181">
        <f>IF(B181&lt;&gt;"",VLOOKUP(B181,iscritti_15333!$A$2:$G$87,3,FALSE),"")</f>
      </c>
      <c r="F181">
        <f>IF(E181&lt;&gt;"",VLOOKUP(E181,'15333'!$AG$3:'15333'!$AH$6,2,FALSE),"")</f>
      </c>
      <c r="G181" s="5">
        <f>COUNTA('15333'!$H$181:'15333'!$M$181)</f>
        <v>0</v>
      </c>
      <c r="H181" s="1"/>
      <c r="I181" s="1"/>
      <c r="J181" s="1"/>
      <c r="K181" s="1"/>
      <c r="L181" s="1"/>
      <c r="M181" s="1"/>
      <c r="N181" s="3">
        <f>IF('15333'!$G$181&lt;&gt;0,'15333'!$O$181/'15333'!$G$181,"")</f>
      </c>
      <c r="O181" s="4">
        <f>SUM('15333'!$H$181:'15333'!$M$181)</f>
        <v>0</v>
      </c>
      <c r="P181" s="1"/>
      <c r="Q181" s="1"/>
      <c r="R181" s="6">
        <f>SUM('15333'!$O$181:'15333'!$Q$181)+'15333'!$AF$181</f>
        <v>0</v>
      </c>
      <c r="S181" s="6">
        <f>SUM('15333'!$R$181:'15333'!$R$181)</f>
        <v>0</v>
      </c>
      <c r="T181">
        <v>172</v>
      </c>
      <c r="V181" s="1"/>
      <c r="W181" s="1"/>
      <c r="X181" s="1"/>
      <c r="AF181">
        <f>'15333'!$G$181*IF(E181&lt;&gt;"",'15333'!$F$181,0)</f>
        <v>0</v>
      </c>
    </row>
    <row r="182" spans="1:32" ht="12.75">
      <c r="A182">
        <v>173</v>
      </c>
      <c r="B182" s="1"/>
      <c r="C182">
        <f>IF(B182&lt;&gt;"",VLOOKUP(B182,iscritti_15333!$A$2:$G$87,4,FALSE),"")</f>
      </c>
      <c r="D182">
        <f>IF(B182&lt;&gt;"",VLOOKUP(B182,iscritti_15333!$A$2:$G$87,2,FALSE),"")</f>
      </c>
      <c r="E182">
        <f>IF(B182&lt;&gt;"",VLOOKUP(B182,iscritti_15333!$A$2:$G$87,3,FALSE),"")</f>
      </c>
      <c r="F182">
        <f>IF(E182&lt;&gt;"",VLOOKUP(E182,'15333'!$AG$3:'15333'!$AH$6,2,FALSE),"")</f>
      </c>
      <c r="G182" s="5">
        <f>COUNTA('15333'!$H$182:'15333'!$M$182)</f>
        <v>0</v>
      </c>
      <c r="H182" s="1"/>
      <c r="I182" s="1"/>
      <c r="J182" s="1"/>
      <c r="K182" s="1"/>
      <c r="L182" s="1"/>
      <c r="M182" s="1"/>
      <c r="N182" s="3">
        <f>IF('15333'!$G$182&lt;&gt;0,'15333'!$O$182/'15333'!$G$182,"")</f>
      </c>
      <c r="O182" s="4">
        <f>SUM('15333'!$H$182:'15333'!$M$182)</f>
        <v>0</v>
      </c>
      <c r="P182" s="1"/>
      <c r="Q182" s="1"/>
      <c r="R182" s="6">
        <f>SUM('15333'!$O$182:'15333'!$Q$182)+'15333'!$AF$182</f>
        <v>0</v>
      </c>
      <c r="S182" s="6">
        <f>SUM('15333'!$R$182:'15333'!$R$182)</f>
        <v>0</v>
      </c>
      <c r="T182">
        <v>173</v>
      </c>
      <c r="V182" s="1"/>
      <c r="W182" s="1"/>
      <c r="X182" s="1"/>
      <c r="AF182">
        <f>'15333'!$G$182*IF(E182&lt;&gt;"",'15333'!$F$182,0)</f>
        <v>0</v>
      </c>
    </row>
    <row r="183" spans="1:32" ht="12.75">
      <c r="A183">
        <v>174</v>
      </c>
      <c r="B183" s="1"/>
      <c r="C183">
        <f>IF(B183&lt;&gt;"",VLOOKUP(B183,iscritti_15333!$A$2:$G$87,4,FALSE),"")</f>
      </c>
      <c r="D183">
        <f>IF(B183&lt;&gt;"",VLOOKUP(B183,iscritti_15333!$A$2:$G$87,2,FALSE),"")</f>
      </c>
      <c r="E183">
        <f>IF(B183&lt;&gt;"",VLOOKUP(B183,iscritti_15333!$A$2:$G$87,3,FALSE),"")</f>
      </c>
      <c r="F183">
        <f>IF(E183&lt;&gt;"",VLOOKUP(E183,'15333'!$AG$3:'15333'!$AH$6,2,FALSE),"")</f>
      </c>
      <c r="G183" s="5">
        <f>COUNTA('15333'!$H$183:'15333'!$M$183)</f>
        <v>0</v>
      </c>
      <c r="H183" s="1"/>
      <c r="I183" s="1"/>
      <c r="J183" s="1"/>
      <c r="K183" s="1"/>
      <c r="L183" s="1"/>
      <c r="M183" s="1"/>
      <c r="N183" s="3">
        <f>IF('15333'!$G$183&lt;&gt;0,'15333'!$O$183/'15333'!$G$183,"")</f>
      </c>
      <c r="O183" s="4">
        <f>SUM('15333'!$H$183:'15333'!$M$183)</f>
        <v>0</v>
      </c>
      <c r="P183" s="1"/>
      <c r="Q183" s="1"/>
      <c r="R183" s="6">
        <f>SUM('15333'!$O$183:'15333'!$Q$183)+'15333'!$AF$183</f>
        <v>0</v>
      </c>
      <c r="S183" s="6">
        <f>SUM('15333'!$R$183:'15333'!$R$183)</f>
        <v>0</v>
      </c>
      <c r="T183">
        <v>174</v>
      </c>
      <c r="V183" s="1"/>
      <c r="W183" s="1"/>
      <c r="X183" s="1"/>
      <c r="AF183">
        <f>'15333'!$G$183*IF(E183&lt;&gt;"",'15333'!$F$183,0)</f>
        <v>0</v>
      </c>
    </row>
    <row r="184" spans="1:32" ht="12.75">
      <c r="A184">
        <v>175</v>
      </c>
      <c r="B184" s="1"/>
      <c r="C184">
        <f>IF(B184&lt;&gt;"",VLOOKUP(B184,iscritti_15333!$A$2:$G$87,4,FALSE),"")</f>
      </c>
      <c r="D184">
        <f>IF(B184&lt;&gt;"",VLOOKUP(B184,iscritti_15333!$A$2:$G$87,2,FALSE),"")</f>
      </c>
      <c r="E184">
        <f>IF(B184&lt;&gt;"",VLOOKUP(B184,iscritti_15333!$A$2:$G$87,3,FALSE),"")</f>
      </c>
      <c r="F184">
        <f>IF(E184&lt;&gt;"",VLOOKUP(E184,'15333'!$AG$3:'15333'!$AH$6,2,FALSE),"")</f>
      </c>
      <c r="G184" s="5">
        <f>COUNTA('15333'!$H$184:'15333'!$M$184)</f>
        <v>0</v>
      </c>
      <c r="H184" s="1"/>
      <c r="I184" s="1"/>
      <c r="J184" s="1"/>
      <c r="K184" s="1"/>
      <c r="L184" s="1"/>
      <c r="M184" s="1"/>
      <c r="N184" s="3">
        <f>IF('15333'!$G$184&lt;&gt;0,'15333'!$O$184/'15333'!$G$184,"")</f>
      </c>
      <c r="O184" s="4">
        <f>SUM('15333'!$H$184:'15333'!$M$184)</f>
        <v>0</v>
      </c>
      <c r="P184" s="1"/>
      <c r="Q184" s="1"/>
      <c r="R184" s="6">
        <f>SUM('15333'!$O$184:'15333'!$Q$184)+'15333'!$AF$184</f>
        <v>0</v>
      </c>
      <c r="S184" s="6">
        <f>SUM('15333'!$R$184:'15333'!$R$184)</f>
        <v>0</v>
      </c>
      <c r="T184">
        <v>175</v>
      </c>
      <c r="V184" s="1"/>
      <c r="W184" s="1"/>
      <c r="X184" s="1"/>
      <c r="AF184">
        <f>'15333'!$G$184*IF(E184&lt;&gt;"",'15333'!$F$184,0)</f>
        <v>0</v>
      </c>
    </row>
    <row r="185" spans="1:32" ht="12.75">
      <c r="A185">
        <v>176</v>
      </c>
      <c r="B185" s="1"/>
      <c r="C185">
        <f>IF(B185&lt;&gt;"",VLOOKUP(B185,iscritti_15333!$A$2:$G$87,4,FALSE),"")</f>
      </c>
      <c r="D185">
        <f>IF(B185&lt;&gt;"",VLOOKUP(B185,iscritti_15333!$A$2:$G$87,2,FALSE),"")</f>
      </c>
      <c r="E185">
        <f>IF(B185&lt;&gt;"",VLOOKUP(B185,iscritti_15333!$A$2:$G$87,3,FALSE),"")</f>
      </c>
      <c r="F185">
        <f>IF(E185&lt;&gt;"",VLOOKUP(E185,'15333'!$AG$3:'15333'!$AH$6,2,FALSE),"")</f>
      </c>
      <c r="G185" s="5">
        <f>COUNTA('15333'!$H$185:'15333'!$M$185)</f>
        <v>0</v>
      </c>
      <c r="H185" s="1"/>
      <c r="I185" s="1"/>
      <c r="J185" s="1"/>
      <c r="K185" s="1"/>
      <c r="L185" s="1"/>
      <c r="M185" s="1"/>
      <c r="N185" s="3">
        <f>IF('15333'!$G$185&lt;&gt;0,'15333'!$O$185/'15333'!$G$185,"")</f>
      </c>
      <c r="O185" s="4">
        <f>SUM('15333'!$H$185:'15333'!$M$185)</f>
        <v>0</v>
      </c>
      <c r="P185" s="1"/>
      <c r="Q185" s="1"/>
      <c r="R185" s="6">
        <f>SUM('15333'!$O$185:'15333'!$Q$185)+'15333'!$AF$185</f>
        <v>0</v>
      </c>
      <c r="S185" s="6">
        <f>SUM('15333'!$R$185:'15333'!$R$185)</f>
        <v>0</v>
      </c>
      <c r="T185">
        <v>176</v>
      </c>
      <c r="V185" s="1"/>
      <c r="W185" s="1"/>
      <c r="X185" s="1"/>
      <c r="AF185">
        <f>'15333'!$G$185*IF(E185&lt;&gt;"",'15333'!$F$185,0)</f>
        <v>0</v>
      </c>
    </row>
    <row r="186" spans="1:32" ht="12.75">
      <c r="A186">
        <v>177</v>
      </c>
      <c r="B186" s="1"/>
      <c r="C186">
        <f>IF(B186&lt;&gt;"",VLOOKUP(B186,iscritti_15333!$A$2:$G$87,4,FALSE),"")</f>
      </c>
      <c r="D186">
        <f>IF(B186&lt;&gt;"",VLOOKUP(B186,iscritti_15333!$A$2:$G$87,2,FALSE),"")</f>
      </c>
      <c r="E186">
        <f>IF(B186&lt;&gt;"",VLOOKUP(B186,iscritti_15333!$A$2:$G$87,3,FALSE),"")</f>
      </c>
      <c r="F186">
        <f>IF(E186&lt;&gt;"",VLOOKUP(E186,'15333'!$AG$3:'15333'!$AH$6,2,FALSE),"")</f>
      </c>
      <c r="G186" s="5">
        <f>COUNTA('15333'!$H$186:'15333'!$M$186)</f>
        <v>0</v>
      </c>
      <c r="H186" s="1"/>
      <c r="I186" s="1"/>
      <c r="J186" s="1"/>
      <c r="K186" s="1"/>
      <c r="L186" s="1"/>
      <c r="M186" s="1"/>
      <c r="N186" s="3">
        <f>IF('15333'!$G$186&lt;&gt;0,'15333'!$O$186/'15333'!$G$186,"")</f>
      </c>
      <c r="O186" s="4">
        <f>SUM('15333'!$H$186:'15333'!$M$186)</f>
        <v>0</v>
      </c>
      <c r="P186" s="1"/>
      <c r="Q186" s="1"/>
      <c r="R186" s="6">
        <f>SUM('15333'!$O$186:'15333'!$Q$186)+'15333'!$AF$186</f>
        <v>0</v>
      </c>
      <c r="S186" s="6">
        <f>SUM('15333'!$R$186:'15333'!$R$186)</f>
        <v>0</v>
      </c>
      <c r="T186">
        <v>177</v>
      </c>
      <c r="V186" s="1"/>
      <c r="W186" s="1"/>
      <c r="X186" s="1"/>
      <c r="AF186">
        <f>'15333'!$G$186*IF(E186&lt;&gt;"",'15333'!$F$186,0)</f>
        <v>0</v>
      </c>
    </row>
    <row r="187" spans="1:32" ht="12.75">
      <c r="A187">
        <v>178</v>
      </c>
      <c r="B187" s="1"/>
      <c r="C187">
        <f>IF(B187&lt;&gt;"",VLOOKUP(B187,iscritti_15333!$A$2:$G$87,4,FALSE),"")</f>
      </c>
      <c r="D187">
        <f>IF(B187&lt;&gt;"",VLOOKUP(B187,iscritti_15333!$A$2:$G$87,2,FALSE),"")</f>
      </c>
      <c r="E187">
        <f>IF(B187&lt;&gt;"",VLOOKUP(B187,iscritti_15333!$A$2:$G$87,3,FALSE),"")</f>
      </c>
      <c r="F187">
        <f>IF(E187&lt;&gt;"",VLOOKUP(E187,'15333'!$AG$3:'15333'!$AH$6,2,FALSE),"")</f>
      </c>
      <c r="G187" s="5">
        <f>COUNTA('15333'!$H$187:'15333'!$M$187)</f>
        <v>0</v>
      </c>
      <c r="H187" s="1"/>
      <c r="I187" s="1"/>
      <c r="J187" s="1"/>
      <c r="K187" s="1"/>
      <c r="L187" s="1"/>
      <c r="M187" s="1"/>
      <c r="N187" s="3">
        <f>IF('15333'!$G$187&lt;&gt;0,'15333'!$O$187/'15333'!$G$187,"")</f>
      </c>
      <c r="O187" s="4">
        <f>SUM('15333'!$H$187:'15333'!$M$187)</f>
        <v>0</v>
      </c>
      <c r="P187" s="1"/>
      <c r="Q187" s="1"/>
      <c r="R187" s="6">
        <f>SUM('15333'!$O$187:'15333'!$Q$187)+'15333'!$AF$187</f>
        <v>0</v>
      </c>
      <c r="S187" s="6">
        <f>SUM('15333'!$R$187:'15333'!$R$187)</f>
        <v>0</v>
      </c>
      <c r="T187">
        <v>178</v>
      </c>
      <c r="V187" s="1"/>
      <c r="W187" s="1"/>
      <c r="X187" s="1"/>
      <c r="AF187">
        <f>'15333'!$G$187*IF(E187&lt;&gt;"",'15333'!$F$187,0)</f>
        <v>0</v>
      </c>
    </row>
    <row r="188" spans="1:32" ht="12.75">
      <c r="A188">
        <v>179</v>
      </c>
      <c r="B188" s="1"/>
      <c r="C188">
        <f>IF(B188&lt;&gt;"",VLOOKUP(B188,iscritti_15333!$A$2:$G$87,4,FALSE),"")</f>
      </c>
      <c r="D188">
        <f>IF(B188&lt;&gt;"",VLOOKUP(B188,iscritti_15333!$A$2:$G$87,2,FALSE),"")</f>
      </c>
      <c r="E188">
        <f>IF(B188&lt;&gt;"",VLOOKUP(B188,iscritti_15333!$A$2:$G$87,3,FALSE),"")</f>
      </c>
      <c r="F188">
        <f>IF(E188&lt;&gt;"",VLOOKUP(E188,'15333'!$AG$3:'15333'!$AH$6,2,FALSE),"")</f>
      </c>
      <c r="G188" s="5">
        <f>COUNTA('15333'!$H$188:'15333'!$M$188)</f>
        <v>0</v>
      </c>
      <c r="H188" s="1"/>
      <c r="I188" s="1"/>
      <c r="J188" s="1"/>
      <c r="K188" s="1"/>
      <c r="L188" s="1"/>
      <c r="M188" s="1"/>
      <c r="N188" s="3">
        <f>IF('15333'!$G$188&lt;&gt;0,'15333'!$O$188/'15333'!$G$188,"")</f>
      </c>
      <c r="O188" s="4">
        <f>SUM('15333'!$H$188:'15333'!$M$188)</f>
        <v>0</v>
      </c>
      <c r="P188" s="1"/>
      <c r="Q188" s="1"/>
      <c r="R188" s="6">
        <f>SUM('15333'!$O$188:'15333'!$Q$188)+'15333'!$AF$188</f>
        <v>0</v>
      </c>
      <c r="S188" s="6">
        <f>SUM('15333'!$R$188:'15333'!$R$188)</f>
        <v>0</v>
      </c>
      <c r="T188">
        <v>179</v>
      </c>
      <c r="V188" s="1"/>
      <c r="W188" s="1"/>
      <c r="X188" s="1"/>
      <c r="AF188">
        <f>'15333'!$G$188*IF(E188&lt;&gt;"",'15333'!$F$188,0)</f>
        <v>0</v>
      </c>
    </row>
    <row r="189" spans="1:32" ht="12.75">
      <c r="A189">
        <v>180</v>
      </c>
      <c r="B189" s="1"/>
      <c r="C189">
        <f>IF(B189&lt;&gt;"",VLOOKUP(B189,iscritti_15333!$A$2:$G$87,4,FALSE),"")</f>
      </c>
      <c r="D189">
        <f>IF(B189&lt;&gt;"",VLOOKUP(B189,iscritti_15333!$A$2:$G$87,2,FALSE),"")</f>
      </c>
      <c r="E189">
        <f>IF(B189&lt;&gt;"",VLOOKUP(B189,iscritti_15333!$A$2:$G$87,3,FALSE),"")</f>
      </c>
      <c r="F189">
        <f>IF(E189&lt;&gt;"",VLOOKUP(E189,'15333'!$AG$3:'15333'!$AH$6,2,FALSE),"")</f>
      </c>
      <c r="G189" s="5">
        <f>COUNTA('15333'!$H$189:'15333'!$M$189)</f>
        <v>0</v>
      </c>
      <c r="H189" s="1"/>
      <c r="I189" s="1"/>
      <c r="J189" s="1"/>
      <c r="K189" s="1"/>
      <c r="L189" s="1"/>
      <c r="M189" s="1"/>
      <c r="N189" s="3">
        <f>IF('15333'!$G$189&lt;&gt;0,'15333'!$O$189/'15333'!$G$189,"")</f>
      </c>
      <c r="O189" s="4">
        <f>SUM('15333'!$H$189:'15333'!$M$189)</f>
        <v>0</v>
      </c>
      <c r="P189" s="1"/>
      <c r="Q189" s="1"/>
      <c r="R189" s="6">
        <f>SUM('15333'!$O$189:'15333'!$Q$189)+'15333'!$AF$189</f>
        <v>0</v>
      </c>
      <c r="S189" s="6">
        <f>SUM('15333'!$R$189:'15333'!$R$189)</f>
        <v>0</v>
      </c>
      <c r="T189">
        <v>180</v>
      </c>
      <c r="V189" s="1"/>
      <c r="W189" s="1"/>
      <c r="X189" s="1"/>
      <c r="AF189">
        <f>'15333'!$G$189*IF(E189&lt;&gt;"",'15333'!$F$189,0)</f>
        <v>0</v>
      </c>
    </row>
    <row r="190" spans="1:32" ht="12.75">
      <c r="A190">
        <v>181</v>
      </c>
      <c r="B190" s="1"/>
      <c r="C190">
        <f>IF(B190&lt;&gt;"",VLOOKUP(B190,iscritti_15333!$A$2:$G$87,4,FALSE),"")</f>
      </c>
      <c r="D190">
        <f>IF(B190&lt;&gt;"",VLOOKUP(B190,iscritti_15333!$A$2:$G$87,2,FALSE),"")</f>
      </c>
      <c r="E190">
        <f>IF(B190&lt;&gt;"",VLOOKUP(B190,iscritti_15333!$A$2:$G$87,3,FALSE),"")</f>
      </c>
      <c r="F190">
        <f>IF(E190&lt;&gt;"",VLOOKUP(E190,'15333'!$AG$3:'15333'!$AH$6,2,FALSE),"")</f>
      </c>
      <c r="G190" s="5">
        <f>COUNTA('15333'!$H$190:'15333'!$M$190)</f>
        <v>0</v>
      </c>
      <c r="H190" s="1"/>
      <c r="I190" s="1"/>
      <c r="J190" s="1"/>
      <c r="K190" s="1"/>
      <c r="L190" s="1"/>
      <c r="M190" s="1"/>
      <c r="N190" s="3">
        <f>IF('15333'!$G$190&lt;&gt;0,'15333'!$O$190/'15333'!$G$190,"")</f>
      </c>
      <c r="O190" s="4">
        <f>SUM('15333'!$H$190:'15333'!$M$190)</f>
        <v>0</v>
      </c>
      <c r="P190" s="1"/>
      <c r="Q190" s="1"/>
      <c r="R190" s="6">
        <f>SUM('15333'!$O$190:'15333'!$Q$190)+'15333'!$AF$190</f>
        <v>0</v>
      </c>
      <c r="S190" s="6">
        <f>SUM('15333'!$R$190:'15333'!$R$190)</f>
        <v>0</v>
      </c>
      <c r="T190">
        <v>181</v>
      </c>
      <c r="V190" s="1"/>
      <c r="W190" s="1"/>
      <c r="X190" s="1"/>
      <c r="AF190">
        <f>'15333'!$G$190*IF(E190&lt;&gt;"",'15333'!$F$190,0)</f>
        <v>0</v>
      </c>
    </row>
    <row r="191" spans="1:32" ht="12.75">
      <c r="A191">
        <v>182</v>
      </c>
      <c r="B191" s="1"/>
      <c r="C191">
        <f>IF(B191&lt;&gt;"",VLOOKUP(B191,iscritti_15333!$A$2:$G$87,4,FALSE),"")</f>
      </c>
      <c r="D191">
        <f>IF(B191&lt;&gt;"",VLOOKUP(B191,iscritti_15333!$A$2:$G$87,2,FALSE),"")</f>
      </c>
      <c r="E191">
        <f>IF(B191&lt;&gt;"",VLOOKUP(B191,iscritti_15333!$A$2:$G$87,3,FALSE),"")</f>
      </c>
      <c r="F191">
        <f>IF(E191&lt;&gt;"",VLOOKUP(E191,'15333'!$AG$3:'15333'!$AH$6,2,FALSE),"")</f>
      </c>
      <c r="G191" s="5">
        <f>COUNTA('15333'!$H$191:'15333'!$M$191)</f>
        <v>0</v>
      </c>
      <c r="H191" s="1"/>
      <c r="I191" s="1"/>
      <c r="J191" s="1"/>
      <c r="K191" s="1"/>
      <c r="L191" s="1"/>
      <c r="M191" s="1"/>
      <c r="N191" s="3">
        <f>IF('15333'!$G$191&lt;&gt;0,'15333'!$O$191/'15333'!$G$191,"")</f>
      </c>
      <c r="O191" s="4">
        <f>SUM('15333'!$H$191:'15333'!$M$191)</f>
        <v>0</v>
      </c>
      <c r="P191" s="1"/>
      <c r="Q191" s="1"/>
      <c r="R191" s="6">
        <f>SUM('15333'!$O$191:'15333'!$Q$191)+'15333'!$AF$191</f>
        <v>0</v>
      </c>
      <c r="S191" s="6">
        <f>SUM('15333'!$R$191:'15333'!$R$191)</f>
        <v>0</v>
      </c>
      <c r="T191">
        <v>182</v>
      </c>
      <c r="V191" s="1"/>
      <c r="W191" s="1"/>
      <c r="X191" s="1"/>
      <c r="AF191">
        <f>'15333'!$G$191*IF(E191&lt;&gt;"",'15333'!$F$191,0)</f>
        <v>0</v>
      </c>
    </row>
    <row r="192" spans="1:32" ht="12.75">
      <c r="A192">
        <v>183</v>
      </c>
      <c r="B192" s="1"/>
      <c r="C192">
        <f>IF(B192&lt;&gt;"",VLOOKUP(B192,iscritti_15333!$A$2:$G$87,4,FALSE),"")</f>
      </c>
      <c r="D192">
        <f>IF(B192&lt;&gt;"",VLOOKUP(B192,iscritti_15333!$A$2:$G$87,2,FALSE),"")</f>
      </c>
      <c r="E192">
        <f>IF(B192&lt;&gt;"",VLOOKUP(B192,iscritti_15333!$A$2:$G$87,3,FALSE),"")</f>
      </c>
      <c r="F192">
        <f>IF(E192&lt;&gt;"",VLOOKUP(E192,'15333'!$AG$3:'15333'!$AH$6,2,FALSE),"")</f>
      </c>
      <c r="G192" s="5">
        <f>COUNTA('15333'!$H$192:'15333'!$M$192)</f>
        <v>0</v>
      </c>
      <c r="H192" s="1"/>
      <c r="I192" s="1"/>
      <c r="J192" s="1"/>
      <c r="K192" s="1"/>
      <c r="L192" s="1"/>
      <c r="M192" s="1"/>
      <c r="N192" s="3">
        <f>IF('15333'!$G$192&lt;&gt;0,'15333'!$O$192/'15333'!$G$192,"")</f>
      </c>
      <c r="O192" s="4">
        <f>SUM('15333'!$H$192:'15333'!$M$192)</f>
        <v>0</v>
      </c>
      <c r="P192" s="1"/>
      <c r="Q192" s="1"/>
      <c r="R192" s="6">
        <f>SUM('15333'!$O$192:'15333'!$Q$192)+'15333'!$AF$192</f>
        <v>0</v>
      </c>
      <c r="S192" s="6">
        <f>SUM('15333'!$R$192:'15333'!$R$192)</f>
        <v>0</v>
      </c>
      <c r="T192">
        <v>183</v>
      </c>
      <c r="V192" s="1"/>
      <c r="W192" s="1"/>
      <c r="X192" s="1"/>
      <c r="AF192">
        <f>'15333'!$G$192*IF(E192&lt;&gt;"",'15333'!$F$192,0)</f>
        <v>0</v>
      </c>
    </row>
    <row r="193" spans="1:32" ht="12.75">
      <c r="A193">
        <v>184</v>
      </c>
      <c r="B193" s="1"/>
      <c r="C193">
        <f>IF(B193&lt;&gt;"",VLOOKUP(B193,iscritti_15333!$A$2:$G$87,4,FALSE),"")</f>
      </c>
      <c r="D193">
        <f>IF(B193&lt;&gt;"",VLOOKUP(B193,iscritti_15333!$A$2:$G$87,2,FALSE),"")</f>
      </c>
      <c r="E193">
        <f>IF(B193&lt;&gt;"",VLOOKUP(B193,iscritti_15333!$A$2:$G$87,3,FALSE),"")</f>
      </c>
      <c r="F193">
        <f>IF(E193&lt;&gt;"",VLOOKUP(E193,'15333'!$AG$3:'15333'!$AH$6,2,FALSE),"")</f>
      </c>
      <c r="G193" s="5">
        <f>COUNTA('15333'!$H$193:'15333'!$M$193)</f>
        <v>0</v>
      </c>
      <c r="H193" s="1"/>
      <c r="I193" s="1"/>
      <c r="J193" s="1"/>
      <c r="K193" s="1"/>
      <c r="L193" s="1"/>
      <c r="M193" s="1"/>
      <c r="N193" s="3">
        <f>IF('15333'!$G$193&lt;&gt;0,'15333'!$O$193/'15333'!$G$193,"")</f>
      </c>
      <c r="O193" s="4">
        <f>SUM('15333'!$H$193:'15333'!$M$193)</f>
        <v>0</v>
      </c>
      <c r="P193" s="1"/>
      <c r="Q193" s="1"/>
      <c r="R193" s="6">
        <f>SUM('15333'!$O$193:'15333'!$Q$193)+'15333'!$AF$193</f>
        <v>0</v>
      </c>
      <c r="S193" s="6">
        <f>SUM('15333'!$R$193:'15333'!$R$193)</f>
        <v>0</v>
      </c>
      <c r="T193">
        <v>184</v>
      </c>
      <c r="V193" s="1"/>
      <c r="W193" s="1"/>
      <c r="X193" s="1"/>
      <c r="AF193">
        <f>'15333'!$G$193*IF(E193&lt;&gt;"",'15333'!$F$193,0)</f>
        <v>0</v>
      </c>
    </row>
    <row r="194" spans="1:32" ht="12.75">
      <c r="A194">
        <v>185</v>
      </c>
      <c r="B194" s="1"/>
      <c r="C194">
        <f>IF(B194&lt;&gt;"",VLOOKUP(B194,iscritti_15333!$A$2:$G$87,4,FALSE),"")</f>
      </c>
      <c r="D194">
        <f>IF(B194&lt;&gt;"",VLOOKUP(B194,iscritti_15333!$A$2:$G$87,2,FALSE),"")</f>
      </c>
      <c r="E194">
        <f>IF(B194&lt;&gt;"",VLOOKUP(B194,iscritti_15333!$A$2:$G$87,3,FALSE),"")</f>
      </c>
      <c r="F194">
        <f>IF(E194&lt;&gt;"",VLOOKUP(E194,'15333'!$AG$3:'15333'!$AH$6,2,FALSE),"")</f>
      </c>
      <c r="G194" s="5">
        <f>COUNTA('15333'!$H$194:'15333'!$M$194)</f>
        <v>0</v>
      </c>
      <c r="H194" s="1"/>
      <c r="I194" s="1"/>
      <c r="J194" s="1"/>
      <c r="K194" s="1"/>
      <c r="L194" s="1"/>
      <c r="M194" s="1"/>
      <c r="N194" s="3">
        <f>IF('15333'!$G$194&lt;&gt;0,'15333'!$O$194/'15333'!$G$194,"")</f>
      </c>
      <c r="O194" s="4">
        <f>SUM('15333'!$H$194:'15333'!$M$194)</f>
        <v>0</v>
      </c>
      <c r="P194" s="1"/>
      <c r="Q194" s="1"/>
      <c r="R194" s="6">
        <f>SUM('15333'!$O$194:'15333'!$Q$194)+'15333'!$AF$194</f>
        <v>0</v>
      </c>
      <c r="S194" s="6">
        <f>SUM('15333'!$R$194:'15333'!$R$194)</f>
        <v>0</v>
      </c>
      <c r="T194">
        <v>185</v>
      </c>
      <c r="V194" s="1"/>
      <c r="W194" s="1"/>
      <c r="X194" s="1"/>
      <c r="AF194">
        <f>'15333'!$G$194*IF(E194&lt;&gt;"",'15333'!$F$194,0)</f>
        <v>0</v>
      </c>
    </row>
    <row r="195" spans="1:32" ht="12.75">
      <c r="A195">
        <v>186</v>
      </c>
      <c r="B195" s="1"/>
      <c r="C195">
        <f>IF(B195&lt;&gt;"",VLOOKUP(B195,iscritti_15333!$A$2:$G$87,4,FALSE),"")</f>
      </c>
      <c r="D195">
        <f>IF(B195&lt;&gt;"",VLOOKUP(B195,iscritti_15333!$A$2:$G$87,2,FALSE),"")</f>
      </c>
      <c r="E195">
        <f>IF(B195&lt;&gt;"",VLOOKUP(B195,iscritti_15333!$A$2:$G$87,3,FALSE),"")</f>
      </c>
      <c r="F195">
        <f>IF(E195&lt;&gt;"",VLOOKUP(E195,'15333'!$AG$3:'15333'!$AH$6,2,FALSE),"")</f>
      </c>
      <c r="G195" s="5">
        <f>COUNTA('15333'!$H$195:'15333'!$M$195)</f>
        <v>0</v>
      </c>
      <c r="H195" s="1"/>
      <c r="I195" s="1"/>
      <c r="J195" s="1"/>
      <c r="K195" s="1"/>
      <c r="L195" s="1"/>
      <c r="M195" s="1"/>
      <c r="N195" s="3">
        <f>IF('15333'!$G$195&lt;&gt;0,'15333'!$O$195/'15333'!$G$195,"")</f>
      </c>
      <c r="O195" s="4">
        <f>SUM('15333'!$H$195:'15333'!$M$195)</f>
        <v>0</v>
      </c>
      <c r="P195" s="1"/>
      <c r="Q195" s="1"/>
      <c r="R195" s="6">
        <f>SUM('15333'!$O$195:'15333'!$Q$195)+'15333'!$AF$195</f>
        <v>0</v>
      </c>
      <c r="S195" s="6">
        <f>SUM('15333'!$R$195:'15333'!$R$195)</f>
        <v>0</v>
      </c>
      <c r="T195">
        <v>186</v>
      </c>
      <c r="V195" s="1"/>
      <c r="W195" s="1"/>
      <c r="X195" s="1"/>
      <c r="AF195">
        <f>'15333'!$G$195*IF(E195&lt;&gt;"",'15333'!$F$195,0)</f>
        <v>0</v>
      </c>
    </row>
    <row r="196" spans="1:32" ht="12.75">
      <c r="A196">
        <v>187</v>
      </c>
      <c r="B196" s="1"/>
      <c r="C196">
        <f>IF(B196&lt;&gt;"",VLOOKUP(B196,iscritti_15333!$A$2:$G$87,4,FALSE),"")</f>
      </c>
      <c r="D196">
        <f>IF(B196&lt;&gt;"",VLOOKUP(B196,iscritti_15333!$A$2:$G$87,2,FALSE),"")</f>
      </c>
      <c r="E196">
        <f>IF(B196&lt;&gt;"",VLOOKUP(B196,iscritti_15333!$A$2:$G$87,3,FALSE),"")</f>
      </c>
      <c r="F196">
        <f>IF(E196&lt;&gt;"",VLOOKUP(E196,'15333'!$AG$3:'15333'!$AH$6,2,FALSE),"")</f>
      </c>
      <c r="G196" s="5">
        <f>COUNTA('15333'!$H$196:'15333'!$M$196)</f>
        <v>0</v>
      </c>
      <c r="H196" s="1"/>
      <c r="I196" s="1"/>
      <c r="J196" s="1"/>
      <c r="K196" s="1"/>
      <c r="L196" s="1"/>
      <c r="M196" s="1"/>
      <c r="N196" s="3">
        <f>IF('15333'!$G$196&lt;&gt;0,'15333'!$O$196/'15333'!$G$196,"")</f>
      </c>
      <c r="O196" s="4">
        <f>SUM('15333'!$H$196:'15333'!$M$196)</f>
        <v>0</v>
      </c>
      <c r="P196" s="1"/>
      <c r="Q196" s="1"/>
      <c r="R196" s="6">
        <f>SUM('15333'!$O$196:'15333'!$Q$196)+'15333'!$AF$196</f>
        <v>0</v>
      </c>
      <c r="S196" s="6">
        <f>SUM('15333'!$R$196:'15333'!$R$196)</f>
        <v>0</v>
      </c>
      <c r="T196">
        <v>187</v>
      </c>
      <c r="V196" s="1"/>
      <c r="W196" s="1"/>
      <c r="X196" s="1"/>
      <c r="AF196">
        <f>'15333'!$G$196*IF(E196&lt;&gt;"",'15333'!$F$196,0)</f>
        <v>0</v>
      </c>
    </row>
    <row r="197" spans="1:32" ht="12.75">
      <c r="A197">
        <v>188</v>
      </c>
      <c r="B197" s="1"/>
      <c r="C197">
        <f>IF(B197&lt;&gt;"",VLOOKUP(B197,iscritti_15333!$A$2:$G$87,4,FALSE),"")</f>
      </c>
      <c r="D197">
        <f>IF(B197&lt;&gt;"",VLOOKUP(B197,iscritti_15333!$A$2:$G$87,2,FALSE),"")</f>
      </c>
      <c r="E197">
        <f>IF(B197&lt;&gt;"",VLOOKUP(B197,iscritti_15333!$A$2:$G$87,3,FALSE),"")</f>
      </c>
      <c r="F197">
        <f>IF(E197&lt;&gt;"",VLOOKUP(E197,'15333'!$AG$3:'15333'!$AH$6,2,FALSE),"")</f>
      </c>
      <c r="G197" s="5">
        <f>COUNTA('15333'!$H$197:'15333'!$M$197)</f>
        <v>0</v>
      </c>
      <c r="H197" s="1"/>
      <c r="I197" s="1"/>
      <c r="J197" s="1"/>
      <c r="K197" s="1"/>
      <c r="L197" s="1"/>
      <c r="M197" s="1"/>
      <c r="N197" s="3">
        <f>IF('15333'!$G$197&lt;&gt;0,'15333'!$O$197/'15333'!$G$197,"")</f>
      </c>
      <c r="O197" s="4">
        <f>SUM('15333'!$H$197:'15333'!$M$197)</f>
        <v>0</v>
      </c>
      <c r="P197" s="1"/>
      <c r="Q197" s="1"/>
      <c r="R197" s="6">
        <f>SUM('15333'!$O$197:'15333'!$Q$197)+'15333'!$AF$197</f>
        <v>0</v>
      </c>
      <c r="S197" s="6">
        <f>SUM('15333'!$R$197:'15333'!$R$197)</f>
        <v>0</v>
      </c>
      <c r="T197">
        <v>188</v>
      </c>
      <c r="V197" s="1"/>
      <c r="W197" s="1"/>
      <c r="X197" s="1"/>
      <c r="AF197">
        <f>'15333'!$G$197*IF(E197&lt;&gt;"",'15333'!$F$197,0)</f>
        <v>0</v>
      </c>
    </row>
    <row r="198" spans="1:32" ht="12.75">
      <c r="A198">
        <v>189</v>
      </c>
      <c r="B198" s="1"/>
      <c r="C198">
        <f>IF(B198&lt;&gt;"",VLOOKUP(B198,iscritti_15333!$A$2:$G$87,4,FALSE),"")</f>
      </c>
      <c r="D198">
        <f>IF(B198&lt;&gt;"",VLOOKUP(B198,iscritti_15333!$A$2:$G$87,2,FALSE),"")</f>
      </c>
      <c r="E198">
        <f>IF(B198&lt;&gt;"",VLOOKUP(B198,iscritti_15333!$A$2:$G$87,3,FALSE),"")</f>
      </c>
      <c r="F198">
        <f>IF(E198&lt;&gt;"",VLOOKUP(E198,'15333'!$AG$3:'15333'!$AH$6,2,FALSE),"")</f>
      </c>
      <c r="G198" s="5">
        <f>COUNTA('15333'!$H$198:'15333'!$M$198)</f>
        <v>0</v>
      </c>
      <c r="H198" s="1"/>
      <c r="I198" s="1"/>
      <c r="J198" s="1"/>
      <c r="K198" s="1"/>
      <c r="L198" s="1"/>
      <c r="M198" s="1"/>
      <c r="N198" s="3">
        <f>IF('15333'!$G$198&lt;&gt;0,'15333'!$O$198/'15333'!$G$198,"")</f>
      </c>
      <c r="O198" s="4">
        <f>SUM('15333'!$H$198:'15333'!$M$198)</f>
        <v>0</v>
      </c>
      <c r="P198" s="1"/>
      <c r="Q198" s="1"/>
      <c r="R198" s="6">
        <f>SUM('15333'!$O$198:'15333'!$Q$198)+'15333'!$AF$198</f>
        <v>0</v>
      </c>
      <c r="S198" s="6">
        <f>SUM('15333'!$R$198:'15333'!$R$198)</f>
        <v>0</v>
      </c>
      <c r="T198">
        <v>189</v>
      </c>
      <c r="V198" s="1"/>
      <c r="W198" s="1"/>
      <c r="X198" s="1"/>
      <c r="AF198">
        <f>'15333'!$G$198*IF(E198&lt;&gt;"",'15333'!$F$198,0)</f>
        <v>0</v>
      </c>
    </row>
    <row r="199" spans="1:32" ht="12.75">
      <c r="A199">
        <v>190</v>
      </c>
      <c r="B199" s="1"/>
      <c r="C199">
        <f>IF(B199&lt;&gt;"",VLOOKUP(B199,iscritti_15333!$A$2:$G$87,4,FALSE),"")</f>
      </c>
      <c r="D199">
        <f>IF(B199&lt;&gt;"",VLOOKUP(B199,iscritti_15333!$A$2:$G$87,2,FALSE),"")</f>
      </c>
      <c r="E199">
        <f>IF(B199&lt;&gt;"",VLOOKUP(B199,iscritti_15333!$A$2:$G$87,3,FALSE),"")</f>
      </c>
      <c r="F199">
        <f>IF(E199&lt;&gt;"",VLOOKUP(E199,'15333'!$AG$3:'15333'!$AH$6,2,FALSE),"")</f>
      </c>
      <c r="G199" s="5">
        <f>COUNTA('15333'!$H$199:'15333'!$M$199)</f>
        <v>0</v>
      </c>
      <c r="H199" s="1"/>
      <c r="I199" s="1"/>
      <c r="J199" s="1"/>
      <c r="K199" s="1"/>
      <c r="L199" s="1"/>
      <c r="M199" s="1"/>
      <c r="N199" s="3">
        <f>IF('15333'!$G$199&lt;&gt;0,'15333'!$O$199/'15333'!$G$199,"")</f>
      </c>
      <c r="O199" s="4">
        <f>SUM('15333'!$H$199:'15333'!$M$199)</f>
        <v>0</v>
      </c>
      <c r="P199" s="1"/>
      <c r="Q199" s="1"/>
      <c r="R199" s="6">
        <f>SUM('15333'!$O$199:'15333'!$Q$199)+'15333'!$AF$199</f>
        <v>0</v>
      </c>
      <c r="S199" s="6">
        <f>SUM('15333'!$R$199:'15333'!$R$199)</f>
        <v>0</v>
      </c>
      <c r="T199">
        <v>190</v>
      </c>
      <c r="V199" s="1"/>
      <c r="W199" s="1"/>
      <c r="X199" s="1"/>
      <c r="AF199">
        <f>'15333'!$G$199*IF(E199&lt;&gt;"",'15333'!$F$199,0)</f>
        <v>0</v>
      </c>
    </row>
    <row r="200" spans="1:32" ht="12.75">
      <c r="A200">
        <v>191</v>
      </c>
      <c r="B200" s="1"/>
      <c r="C200">
        <f>IF(B200&lt;&gt;"",VLOOKUP(B200,iscritti_15333!$A$2:$G$87,4,FALSE),"")</f>
      </c>
      <c r="D200">
        <f>IF(B200&lt;&gt;"",VLOOKUP(B200,iscritti_15333!$A$2:$G$87,2,FALSE),"")</f>
      </c>
      <c r="E200">
        <f>IF(B200&lt;&gt;"",VLOOKUP(B200,iscritti_15333!$A$2:$G$87,3,FALSE),"")</f>
      </c>
      <c r="F200">
        <f>IF(E200&lt;&gt;"",VLOOKUP(E200,'15333'!$AG$3:'15333'!$AH$6,2,FALSE),"")</f>
      </c>
      <c r="G200" s="5">
        <f>COUNTA('15333'!$H$200:'15333'!$M$200)</f>
        <v>0</v>
      </c>
      <c r="H200" s="1"/>
      <c r="I200" s="1"/>
      <c r="J200" s="1"/>
      <c r="K200" s="1"/>
      <c r="L200" s="1"/>
      <c r="M200" s="1"/>
      <c r="N200" s="3">
        <f>IF('15333'!$G$200&lt;&gt;0,'15333'!$O$200/'15333'!$G$200,"")</f>
      </c>
      <c r="O200" s="4">
        <f>SUM('15333'!$H$200:'15333'!$M$200)</f>
        <v>0</v>
      </c>
      <c r="P200" s="1"/>
      <c r="Q200" s="1"/>
      <c r="R200" s="6">
        <f>SUM('15333'!$O$200:'15333'!$Q$200)+'15333'!$AF$200</f>
        <v>0</v>
      </c>
      <c r="S200" s="6">
        <f>SUM('15333'!$R$200:'15333'!$R$200)</f>
        <v>0</v>
      </c>
      <c r="T200">
        <v>191</v>
      </c>
      <c r="V200" s="1"/>
      <c r="W200" s="1"/>
      <c r="X200" s="1"/>
      <c r="AF200">
        <f>'15333'!$G$200*IF(E200&lt;&gt;"",'15333'!$F$200,0)</f>
        <v>0</v>
      </c>
    </row>
    <row r="201" spans="1:32" ht="12.75">
      <c r="A201">
        <v>192</v>
      </c>
      <c r="B201" s="1"/>
      <c r="C201">
        <f>IF(B201&lt;&gt;"",VLOOKUP(B201,iscritti_15333!$A$2:$G$87,4,FALSE),"")</f>
      </c>
      <c r="D201">
        <f>IF(B201&lt;&gt;"",VLOOKUP(B201,iscritti_15333!$A$2:$G$87,2,FALSE),"")</f>
      </c>
      <c r="E201">
        <f>IF(B201&lt;&gt;"",VLOOKUP(B201,iscritti_15333!$A$2:$G$87,3,FALSE),"")</f>
      </c>
      <c r="F201">
        <f>IF(E201&lt;&gt;"",VLOOKUP(E201,'15333'!$AG$3:'15333'!$AH$6,2,FALSE),"")</f>
      </c>
      <c r="G201" s="5">
        <f>COUNTA('15333'!$H$201:'15333'!$M$201)</f>
        <v>0</v>
      </c>
      <c r="H201" s="1"/>
      <c r="I201" s="1"/>
      <c r="J201" s="1"/>
      <c r="K201" s="1"/>
      <c r="L201" s="1"/>
      <c r="M201" s="1"/>
      <c r="N201" s="3">
        <f>IF('15333'!$G$201&lt;&gt;0,'15333'!$O$201/'15333'!$G$201,"")</f>
      </c>
      <c r="O201" s="4">
        <f>SUM('15333'!$H$201:'15333'!$M$201)</f>
        <v>0</v>
      </c>
      <c r="P201" s="1"/>
      <c r="Q201" s="1"/>
      <c r="R201" s="6">
        <f>SUM('15333'!$O$201:'15333'!$Q$201)+'15333'!$AF$201</f>
        <v>0</v>
      </c>
      <c r="S201" s="6">
        <f>SUM('15333'!$R$201:'15333'!$R$201)</f>
        <v>0</v>
      </c>
      <c r="T201">
        <v>192</v>
      </c>
      <c r="V201" s="1"/>
      <c r="W201" s="1"/>
      <c r="X201" s="1"/>
      <c r="AF201">
        <f>'15333'!$G$201*IF(E201&lt;&gt;"",'15333'!$F$201,0)</f>
        <v>0</v>
      </c>
    </row>
    <row r="202" spans="1:32" ht="12.75">
      <c r="A202">
        <v>193</v>
      </c>
      <c r="B202" s="1"/>
      <c r="C202">
        <f>IF(B202&lt;&gt;"",VLOOKUP(B202,iscritti_15333!$A$2:$G$87,4,FALSE),"")</f>
      </c>
      <c r="D202">
        <f>IF(B202&lt;&gt;"",VLOOKUP(B202,iscritti_15333!$A$2:$G$87,2,FALSE),"")</f>
      </c>
      <c r="E202">
        <f>IF(B202&lt;&gt;"",VLOOKUP(B202,iscritti_15333!$A$2:$G$87,3,FALSE),"")</f>
      </c>
      <c r="F202">
        <f>IF(E202&lt;&gt;"",VLOOKUP(E202,'15333'!$AG$3:'15333'!$AH$6,2,FALSE),"")</f>
      </c>
      <c r="G202" s="5">
        <f>COUNTA('15333'!$H$202:'15333'!$M$202)</f>
        <v>0</v>
      </c>
      <c r="H202" s="1"/>
      <c r="I202" s="1"/>
      <c r="J202" s="1"/>
      <c r="K202" s="1"/>
      <c r="L202" s="1"/>
      <c r="M202" s="1"/>
      <c r="N202" s="3">
        <f>IF('15333'!$G$202&lt;&gt;0,'15333'!$O$202/'15333'!$G$202,"")</f>
      </c>
      <c r="O202" s="4">
        <f>SUM('15333'!$H$202:'15333'!$M$202)</f>
        <v>0</v>
      </c>
      <c r="P202" s="1"/>
      <c r="Q202" s="1"/>
      <c r="R202" s="6">
        <f>SUM('15333'!$O$202:'15333'!$Q$202)+'15333'!$AF$202</f>
        <v>0</v>
      </c>
      <c r="S202" s="6">
        <f>SUM('15333'!$R$202:'15333'!$R$202)</f>
        <v>0</v>
      </c>
      <c r="T202">
        <v>193</v>
      </c>
      <c r="V202" s="1"/>
      <c r="W202" s="1"/>
      <c r="X202" s="1"/>
      <c r="AF202">
        <f>'15333'!$G$202*IF(E202&lt;&gt;"",'15333'!$F$202,0)</f>
        <v>0</v>
      </c>
    </row>
    <row r="203" spans="1:32" ht="12.75">
      <c r="A203">
        <v>194</v>
      </c>
      <c r="B203" s="1"/>
      <c r="C203">
        <f>IF(B203&lt;&gt;"",VLOOKUP(B203,iscritti_15333!$A$2:$G$87,4,FALSE),"")</f>
      </c>
      <c r="D203">
        <f>IF(B203&lt;&gt;"",VLOOKUP(B203,iscritti_15333!$A$2:$G$87,2,FALSE),"")</f>
      </c>
      <c r="E203">
        <f>IF(B203&lt;&gt;"",VLOOKUP(B203,iscritti_15333!$A$2:$G$87,3,FALSE),"")</f>
      </c>
      <c r="F203">
        <f>IF(E203&lt;&gt;"",VLOOKUP(E203,'15333'!$AG$3:'15333'!$AH$6,2,FALSE),"")</f>
      </c>
      <c r="G203" s="5">
        <f>COUNTA('15333'!$H$203:'15333'!$M$203)</f>
        <v>0</v>
      </c>
      <c r="H203" s="1"/>
      <c r="I203" s="1"/>
      <c r="J203" s="1"/>
      <c r="K203" s="1"/>
      <c r="L203" s="1"/>
      <c r="M203" s="1"/>
      <c r="N203" s="3">
        <f>IF('15333'!$G$203&lt;&gt;0,'15333'!$O$203/'15333'!$G$203,"")</f>
      </c>
      <c r="O203" s="4">
        <f>SUM('15333'!$H$203:'15333'!$M$203)</f>
        <v>0</v>
      </c>
      <c r="P203" s="1"/>
      <c r="Q203" s="1"/>
      <c r="R203" s="6">
        <f>SUM('15333'!$O$203:'15333'!$Q$203)+'15333'!$AF$203</f>
        <v>0</v>
      </c>
      <c r="S203" s="6">
        <f>SUM('15333'!$R$203:'15333'!$R$203)</f>
        <v>0</v>
      </c>
      <c r="T203">
        <v>194</v>
      </c>
      <c r="V203" s="1"/>
      <c r="W203" s="1"/>
      <c r="X203" s="1"/>
      <c r="AF203">
        <f>'15333'!$G$203*IF(E203&lt;&gt;"",'15333'!$F$203,0)</f>
        <v>0</v>
      </c>
    </row>
    <row r="204" spans="1:32" ht="12.75">
      <c r="A204">
        <v>195</v>
      </c>
      <c r="B204" s="1"/>
      <c r="C204">
        <f>IF(B204&lt;&gt;"",VLOOKUP(B204,iscritti_15333!$A$2:$G$87,4,FALSE),"")</f>
      </c>
      <c r="D204">
        <f>IF(B204&lt;&gt;"",VLOOKUP(B204,iscritti_15333!$A$2:$G$87,2,FALSE),"")</f>
      </c>
      <c r="E204">
        <f>IF(B204&lt;&gt;"",VLOOKUP(B204,iscritti_15333!$A$2:$G$87,3,FALSE),"")</f>
      </c>
      <c r="F204">
        <f>IF(E204&lt;&gt;"",VLOOKUP(E204,'15333'!$AG$3:'15333'!$AH$6,2,FALSE),"")</f>
      </c>
      <c r="G204" s="5">
        <f>COUNTA('15333'!$H$204:'15333'!$M$204)</f>
        <v>0</v>
      </c>
      <c r="H204" s="1"/>
      <c r="I204" s="1"/>
      <c r="J204" s="1"/>
      <c r="K204" s="1"/>
      <c r="L204" s="1"/>
      <c r="M204" s="1"/>
      <c r="N204" s="3">
        <f>IF('15333'!$G$204&lt;&gt;0,'15333'!$O$204/'15333'!$G$204,"")</f>
      </c>
      <c r="O204" s="4">
        <f>SUM('15333'!$H$204:'15333'!$M$204)</f>
        <v>0</v>
      </c>
      <c r="P204" s="1"/>
      <c r="Q204" s="1"/>
      <c r="R204" s="6">
        <f>SUM('15333'!$O$204:'15333'!$Q$204)+'15333'!$AF$204</f>
        <v>0</v>
      </c>
      <c r="S204" s="6">
        <f>SUM('15333'!$R$204:'15333'!$R$204)</f>
        <v>0</v>
      </c>
      <c r="T204">
        <v>195</v>
      </c>
      <c r="V204" s="1"/>
      <c r="W204" s="1"/>
      <c r="X204" s="1"/>
      <c r="AF204">
        <f>'15333'!$G$204*IF(E204&lt;&gt;"",'15333'!$F$204,0)</f>
        <v>0</v>
      </c>
    </row>
    <row r="205" spans="1:32" ht="12.75">
      <c r="A205">
        <v>196</v>
      </c>
      <c r="B205" s="1"/>
      <c r="C205">
        <f>IF(B205&lt;&gt;"",VLOOKUP(B205,iscritti_15333!$A$2:$G$87,4,FALSE),"")</f>
      </c>
      <c r="D205">
        <f>IF(B205&lt;&gt;"",VLOOKUP(B205,iscritti_15333!$A$2:$G$87,2,FALSE),"")</f>
      </c>
      <c r="E205">
        <f>IF(B205&lt;&gt;"",VLOOKUP(B205,iscritti_15333!$A$2:$G$87,3,FALSE),"")</f>
      </c>
      <c r="F205">
        <f>IF(E205&lt;&gt;"",VLOOKUP(E205,'15333'!$AG$3:'15333'!$AH$6,2,FALSE),"")</f>
      </c>
      <c r="G205" s="5">
        <f>COUNTA('15333'!$H$205:'15333'!$M$205)</f>
        <v>0</v>
      </c>
      <c r="H205" s="1"/>
      <c r="I205" s="1"/>
      <c r="J205" s="1"/>
      <c r="K205" s="1"/>
      <c r="L205" s="1"/>
      <c r="M205" s="1"/>
      <c r="N205" s="3">
        <f>IF('15333'!$G$205&lt;&gt;0,'15333'!$O$205/'15333'!$G$205,"")</f>
      </c>
      <c r="O205" s="4">
        <f>SUM('15333'!$H$205:'15333'!$M$205)</f>
        <v>0</v>
      </c>
      <c r="P205" s="1"/>
      <c r="Q205" s="1"/>
      <c r="R205" s="6">
        <f>SUM('15333'!$O$205:'15333'!$Q$205)+'15333'!$AF$205</f>
        <v>0</v>
      </c>
      <c r="S205" s="6">
        <f>SUM('15333'!$R$205:'15333'!$R$205)</f>
        <v>0</v>
      </c>
      <c r="T205">
        <v>196</v>
      </c>
      <c r="V205" s="1"/>
      <c r="W205" s="1"/>
      <c r="X205" s="1"/>
      <c r="AF205">
        <f>'15333'!$G$205*IF(E205&lt;&gt;"",'15333'!$F$205,0)</f>
        <v>0</v>
      </c>
    </row>
    <row r="206" spans="1:32" ht="12.75">
      <c r="A206">
        <v>197</v>
      </c>
      <c r="B206" s="1"/>
      <c r="C206">
        <f>IF(B206&lt;&gt;"",VLOOKUP(B206,iscritti_15333!$A$2:$G$87,4,FALSE),"")</f>
      </c>
      <c r="D206">
        <f>IF(B206&lt;&gt;"",VLOOKUP(B206,iscritti_15333!$A$2:$G$87,2,FALSE),"")</f>
      </c>
      <c r="E206">
        <f>IF(B206&lt;&gt;"",VLOOKUP(B206,iscritti_15333!$A$2:$G$87,3,FALSE),"")</f>
      </c>
      <c r="F206">
        <f>IF(E206&lt;&gt;"",VLOOKUP(E206,'15333'!$AG$3:'15333'!$AH$6,2,FALSE),"")</f>
      </c>
      <c r="G206" s="5">
        <f>COUNTA('15333'!$H$206:'15333'!$M$206)</f>
        <v>0</v>
      </c>
      <c r="H206" s="1"/>
      <c r="I206" s="1"/>
      <c r="J206" s="1"/>
      <c r="K206" s="1"/>
      <c r="L206" s="1"/>
      <c r="M206" s="1"/>
      <c r="N206" s="3">
        <f>IF('15333'!$G$206&lt;&gt;0,'15333'!$O$206/'15333'!$G$206,"")</f>
      </c>
      <c r="O206" s="4">
        <f>SUM('15333'!$H$206:'15333'!$M$206)</f>
        <v>0</v>
      </c>
      <c r="P206" s="1"/>
      <c r="Q206" s="1"/>
      <c r="R206" s="6">
        <f>SUM('15333'!$O$206:'15333'!$Q$206)+'15333'!$AF$206</f>
        <v>0</v>
      </c>
      <c r="S206" s="6">
        <f>SUM('15333'!$R$206:'15333'!$R$206)</f>
        <v>0</v>
      </c>
      <c r="T206">
        <v>197</v>
      </c>
      <c r="V206" s="1"/>
      <c r="W206" s="1"/>
      <c r="X206" s="1"/>
      <c r="AF206">
        <f>'15333'!$G$206*IF(E206&lt;&gt;"",'15333'!$F$206,0)</f>
        <v>0</v>
      </c>
    </row>
    <row r="207" spans="1:32" ht="12.75">
      <c r="A207">
        <v>198</v>
      </c>
      <c r="B207" s="1"/>
      <c r="C207">
        <f>IF(B207&lt;&gt;"",VLOOKUP(B207,iscritti_15333!$A$2:$G$87,4,FALSE),"")</f>
      </c>
      <c r="D207">
        <f>IF(B207&lt;&gt;"",VLOOKUP(B207,iscritti_15333!$A$2:$G$87,2,FALSE),"")</f>
      </c>
      <c r="E207">
        <f>IF(B207&lt;&gt;"",VLOOKUP(B207,iscritti_15333!$A$2:$G$87,3,FALSE),"")</f>
      </c>
      <c r="F207">
        <f>IF(E207&lt;&gt;"",VLOOKUP(E207,'15333'!$AG$3:'15333'!$AH$6,2,FALSE),"")</f>
      </c>
      <c r="G207" s="5">
        <f>COUNTA('15333'!$H$207:'15333'!$M$207)</f>
        <v>0</v>
      </c>
      <c r="H207" s="1"/>
      <c r="I207" s="1"/>
      <c r="J207" s="1"/>
      <c r="K207" s="1"/>
      <c r="L207" s="1"/>
      <c r="M207" s="1"/>
      <c r="N207" s="3">
        <f>IF('15333'!$G$207&lt;&gt;0,'15333'!$O$207/'15333'!$G$207,"")</f>
      </c>
      <c r="O207" s="4">
        <f>SUM('15333'!$H$207:'15333'!$M$207)</f>
        <v>0</v>
      </c>
      <c r="P207" s="1"/>
      <c r="Q207" s="1"/>
      <c r="R207" s="6">
        <f>SUM('15333'!$O$207:'15333'!$Q$207)+'15333'!$AF$207</f>
        <v>0</v>
      </c>
      <c r="S207" s="6">
        <f>SUM('15333'!$R$207:'15333'!$R$207)</f>
        <v>0</v>
      </c>
      <c r="T207">
        <v>198</v>
      </c>
      <c r="V207" s="1"/>
      <c r="W207" s="1"/>
      <c r="X207" s="1"/>
      <c r="AF207">
        <f>'15333'!$G$207*IF(E207&lt;&gt;"",'15333'!$F$207,0)</f>
        <v>0</v>
      </c>
    </row>
    <row r="208" spans="1:32" ht="12.75">
      <c r="A208">
        <v>199</v>
      </c>
      <c r="B208" s="1"/>
      <c r="C208">
        <f>IF(B208&lt;&gt;"",VLOOKUP(B208,iscritti_15333!$A$2:$G$87,4,FALSE),"")</f>
      </c>
      <c r="D208">
        <f>IF(B208&lt;&gt;"",VLOOKUP(B208,iscritti_15333!$A$2:$G$87,2,FALSE),"")</f>
      </c>
      <c r="E208">
        <f>IF(B208&lt;&gt;"",VLOOKUP(B208,iscritti_15333!$A$2:$G$87,3,FALSE),"")</f>
      </c>
      <c r="F208">
        <f>IF(E208&lt;&gt;"",VLOOKUP(E208,'15333'!$AG$3:'15333'!$AH$6,2,FALSE),"")</f>
      </c>
      <c r="G208" s="5">
        <f>COUNTA('15333'!$H$208:'15333'!$M$208)</f>
        <v>0</v>
      </c>
      <c r="H208" s="1"/>
      <c r="I208" s="1"/>
      <c r="J208" s="1"/>
      <c r="K208" s="1"/>
      <c r="L208" s="1"/>
      <c r="M208" s="1"/>
      <c r="N208" s="3">
        <f>IF('15333'!$G$208&lt;&gt;0,'15333'!$O$208/'15333'!$G$208,"")</f>
      </c>
      <c r="O208" s="4">
        <f>SUM('15333'!$H$208:'15333'!$M$208)</f>
        <v>0</v>
      </c>
      <c r="P208" s="1"/>
      <c r="Q208" s="1"/>
      <c r="R208" s="6">
        <f>SUM('15333'!$O$208:'15333'!$Q$208)+'15333'!$AF$208</f>
        <v>0</v>
      </c>
      <c r="S208" s="6">
        <f>SUM('15333'!$R$208:'15333'!$R$208)</f>
        <v>0</v>
      </c>
      <c r="T208">
        <v>199</v>
      </c>
      <c r="V208" s="1"/>
      <c r="W208" s="1"/>
      <c r="X208" s="1"/>
      <c r="AF208">
        <f>'15333'!$G$208*IF(E208&lt;&gt;"",'15333'!$F$208,0)</f>
        <v>0</v>
      </c>
    </row>
    <row r="209" spans="1:32" ht="12.75">
      <c r="A209">
        <v>200</v>
      </c>
      <c r="B209" s="1"/>
      <c r="C209">
        <f>IF(B209&lt;&gt;"",VLOOKUP(B209,iscritti_15333!$A$2:$G$87,4,FALSE),"")</f>
      </c>
      <c r="D209">
        <f>IF(B209&lt;&gt;"",VLOOKUP(B209,iscritti_15333!$A$2:$G$87,2,FALSE),"")</f>
      </c>
      <c r="E209">
        <f>IF(B209&lt;&gt;"",VLOOKUP(B209,iscritti_15333!$A$2:$G$87,3,FALSE),"")</f>
      </c>
      <c r="F209">
        <f>IF(E209&lt;&gt;"",VLOOKUP(E209,'15333'!$AG$3:'15333'!$AH$6,2,FALSE),"")</f>
      </c>
      <c r="G209" s="5">
        <f>COUNTA('15333'!$H$209:'15333'!$M$209)</f>
        <v>0</v>
      </c>
      <c r="H209" s="1"/>
      <c r="I209" s="1"/>
      <c r="J209" s="1"/>
      <c r="K209" s="1"/>
      <c r="L209" s="1"/>
      <c r="M209" s="1"/>
      <c r="N209" s="3">
        <f>IF('15333'!$G$209&lt;&gt;0,'15333'!$O$209/'15333'!$G$209,"")</f>
      </c>
      <c r="O209" s="4">
        <f>SUM('15333'!$H$209:'15333'!$M$209)</f>
        <v>0</v>
      </c>
      <c r="P209" s="1"/>
      <c r="Q209" s="1"/>
      <c r="R209" s="6">
        <f>SUM('15333'!$O$209:'15333'!$Q$209)+'15333'!$AF$209</f>
        <v>0</v>
      </c>
      <c r="S209" s="6">
        <f>SUM('15333'!$R$209:'15333'!$R$209)</f>
        <v>0</v>
      </c>
      <c r="T209">
        <v>200</v>
      </c>
      <c r="V209" s="1"/>
      <c r="W209" s="1"/>
      <c r="X209" s="1"/>
      <c r="AF209">
        <f>'15333'!$G$209*IF(E209&lt;&gt;"",'15333'!$F$209,0)</f>
        <v>0</v>
      </c>
    </row>
    <row r="210" spans="1:32" ht="12.75">
      <c r="A210">
        <v>201</v>
      </c>
      <c r="B210" s="1"/>
      <c r="C210">
        <f>IF(B210&lt;&gt;"",VLOOKUP(B210,iscritti_15333!$A$2:$G$87,4,FALSE),"")</f>
      </c>
      <c r="D210">
        <f>IF(B210&lt;&gt;"",VLOOKUP(B210,iscritti_15333!$A$2:$G$87,2,FALSE),"")</f>
      </c>
      <c r="E210">
        <f>IF(B210&lt;&gt;"",VLOOKUP(B210,iscritti_15333!$A$2:$G$87,3,FALSE),"")</f>
      </c>
      <c r="F210">
        <f>IF(E210&lt;&gt;"",VLOOKUP(E210,'15333'!$AG$3:'15333'!$AH$6,2,FALSE),"")</f>
      </c>
      <c r="G210" s="5">
        <f>COUNTA('15333'!$H$210:'15333'!$M$210)</f>
        <v>0</v>
      </c>
      <c r="H210" s="1"/>
      <c r="I210" s="1"/>
      <c r="J210" s="1"/>
      <c r="K210" s="1"/>
      <c r="L210" s="1"/>
      <c r="M210" s="1"/>
      <c r="N210" s="3">
        <f>IF('15333'!$G$210&lt;&gt;0,'15333'!$O$210/'15333'!$G$210,"")</f>
      </c>
      <c r="O210" s="4">
        <f>SUM('15333'!$H$210:'15333'!$M$210)</f>
        <v>0</v>
      </c>
      <c r="P210" s="1"/>
      <c r="Q210" s="1"/>
      <c r="R210" s="6">
        <f>SUM('15333'!$O$210:'15333'!$Q$210)+'15333'!$AF$210</f>
        <v>0</v>
      </c>
      <c r="S210" s="6">
        <f>SUM('15333'!$R$210:'15333'!$R$210)</f>
        <v>0</v>
      </c>
      <c r="T210">
        <v>201</v>
      </c>
      <c r="V210" s="1"/>
      <c r="W210" s="1"/>
      <c r="X210" s="1"/>
      <c r="AF210">
        <f>'15333'!$G$210*IF(E210&lt;&gt;"",'15333'!$F$210,0)</f>
        <v>0</v>
      </c>
    </row>
    <row r="211" spans="1:32" ht="12.75">
      <c r="A211">
        <v>202</v>
      </c>
      <c r="B211" s="1"/>
      <c r="C211">
        <f>IF(B211&lt;&gt;"",VLOOKUP(B211,iscritti_15333!$A$2:$G$87,4,FALSE),"")</f>
      </c>
      <c r="D211">
        <f>IF(B211&lt;&gt;"",VLOOKUP(B211,iscritti_15333!$A$2:$G$87,2,FALSE),"")</f>
      </c>
      <c r="E211">
        <f>IF(B211&lt;&gt;"",VLOOKUP(B211,iscritti_15333!$A$2:$G$87,3,FALSE),"")</f>
      </c>
      <c r="F211">
        <f>IF(E211&lt;&gt;"",VLOOKUP(E211,'15333'!$AG$3:'15333'!$AH$6,2,FALSE),"")</f>
      </c>
      <c r="G211" s="5">
        <f>COUNTA('15333'!$H$211:'15333'!$M$211)</f>
        <v>0</v>
      </c>
      <c r="H211" s="1"/>
      <c r="I211" s="1"/>
      <c r="J211" s="1"/>
      <c r="K211" s="1"/>
      <c r="L211" s="1"/>
      <c r="M211" s="1"/>
      <c r="N211" s="3">
        <f>IF('15333'!$G$211&lt;&gt;0,'15333'!$O$211/'15333'!$G$211,"")</f>
      </c>
      <c r="O211" s="4">
        <f>SUM('15333'!$H$211:'15333'!$M$211)</f>
        <v>0</v>
      </c>
      <c r="P211" s="1"/>
      <c r="Q211" s="1"/>
      <c r="R211" s="6">
        <f>SUM('15333'!$O$211:'15333'!$Q$211)+'15333'!$AF$211</f>
        <v>0</v>
      </c>
      <c r="S211" s="6">
        <f>SUM('15333'!$R$211:'15333'!$R$211)</f>
        <v>0</v>
      </c>
      <c r="T211">
        <v>202</v>
      </c>
      <c r="V211" s="1"/>
      <c r="W211" s="1"/>
      <c r="X211" s="1"/>
      <c r="AF211">
        <f>'15333'!$G$211*IF(E211&lt;&gt;"",'15333'!$F$211,0)</f>
        <v>0</v>
      </c>
    </row>
    <row r="212" spans="1:32" ht="12.75">
      <c r="A212">
        <v>203</v>
      </c>
      <c r="B212" s="1"/>
      <c r="C212">
        <f>IF(B212&lt;&gt;"",VLOOKUP(B212,iscritti_15333!$A$2:$G$87,4,FALSE),"")</f>
      </c>
      <c r="D212">
        <f>IF(B212&lt;&gt;"",VLOOKUP(B212,iscritti_15333!$A$2:$G$87,2,FALSE),"")</f>
      </c>
      <c r="E212">
        <f>IF(B212&lt;&gt;"",VLOOKUP(B212,iscritti_15333!$A$2:$G$87,3,FALSE),"")</f>
      </c>
      <c r="F212">
        <f>IF(E212&lt;&gt;"",VLOOKUP(E212,'15333'!$AG$3:'15333'!$AH$6,2,FALSE),"")</f>
      </c>
      <c r="G212" s="5">
        <f>COUNTA('15333'!$H$212:'15333'!$M$212)</f>
        <v>0</v>
      </c>
      <c r="H212" s="1"/>
      <c r="I212" s="1"/>
      <c r="J212" s="1"/>
      <c r="K212" s="1"/>
      <c r="L212" s="1"/>
      <c r="M212" s="1"/>
      <c r="N212" s="3">
        <f>IF('15333'!$G$212&lt;&gt;0,'15333'!$O$212/'15333'!$G$212,"")</f>
      </c>
      <c r="O212" s="4">
        <f>SUM('15333'!$H$212:'15333'!$M$212)</f>
        <v>0</v>
      </c>
      <c r="P212" s="1"/>
      <c r="Q212" s="1"/>
      <c r="R212" s="6">
        <f>SUM('15333'!$O$212:'15333'!$Q$212)+'15333'!$AF$212</f>
        <v>0</v>
      </c>
      <c r="S212" s="6">
        <f>SUM('15333'!$R$212:'15333'!$R$212)</f>
        <v>0</v>
      </c>
      <c r="T212">
        <v>203</v>
      </c>
      <c r="V212" s="1"/>
      <c r="W212" s="1"/>
      <c r="X212" s="1"/>
      <c r="AF212">
        <f>'15333'!$G$212*IF(E212&lt;&gt;"",'15333'!$F$212,0)</f>
        <v>0</v>
      </c>
    </row>
    <row r="213" spans="1:32" ht="12.75">
      <c r="A213">
        <v>204</v>
      </c>
      <c r="B213" s="1"/>
      <c r="C213">
        <f>IF(B213&lt;&gt;"",VLOOKUP(B213,iscritti_15333!$A$2:$G$87,4,FALSE),"")</f>
      </c>
      <c r="D213">
        <f>IF(B213&lt;&gt;"",VLOOKUP(B213,iscritti_15333!$A$2:$G$87,2,FALSE),"")</f>
      </c>
      <c r="E213">
        <f>IF(B213&lt;&gt;"",VLOOKUP(B213,iscritti_15333!$A$2:$G$87,3,FALSE),"")</f>
      </c>
      <c r="F213">
        <f>IF(E213&lt;&gt;"",VLOOKUP(E213,'15333'!$AG$3:'15333'!$AH$6,2,FALSE),"")</f>
      </c>
      <c r="G213" s="5">
        <f>COUNTA('15333'!$H$213:'15333'!$M$213)</f>
        <v>0</v>
      </c>
      <c r="H213" s="1"/>
      <c r="I213" s="1"/>
      <c r="J213" s="1"/>
      <c r="K213" s="1"/>
      <c r="L213" s="1"/>
      <c r="M213" s="1"/>
      <c r="N213" s="3">
        <f>IF('15333'!$G$213&lt;&gt;0,'15333'!$O$213/'15333'!$G$213,"")</f>
      </c>
      <c r="O213" s="4">
        <f>SUM('15333'!$H$213:'15333'!$M$213)</f>
        <v>0</v>
      </c>
      <c r="P213" s="1"/>
      <c r="Q213" s="1"/>
      <c r="R213" s="6">
        <f>SUM('15333'!$O$213:'15333'!$Q$213)+'15333'!$AF$213</f>
        <v>0</v>
      </c>
      <c r="S213" s="6">
        <f>SUM('15333'!$R$213:'15333'!$R$213)</f>
        <v>0</v>
      </c>
      <c r="T213">
        <v>204</v>
      </c>
      <c r="V213" s="1"/>
      <c r="W213" s="1"/>
      <c r="X213" s="1"/>
      <c r="AF213">
        <f>'15333'!$G$213*IF(E213&lt;&gt;"",'15333'!$F$213,0)</f>
        <v>0</v>
      </c>
    </row>
    <row r="214" spans="1:32" ht="12.75">
      <c r="A214">
        <v>205</v>
      </c>
      <c r="B214" s="1"/>
      <c r="C214">
        <f>IF(B214&lt;&gt;"",VLOOKUP(B214,iscritti_15333!$A$2:$G$87,4,FALSE),"")</f>
      </c>
      <c r="D214">
        <f>IF(B214&lt;&gt;"",VLOOKUP(B214,iscritti_15333!$A$2:$G$87,2,FALSE),"")</f>
      </c>
      <c r="E214">
        <f>IF(B214&lt;&gt;"",VLOOKUP(B214,iscritti_15333!$A$2:$G$87,3,FALSE),"")</f>
      </c>
      <c r="F214">
        <f>IF(E214&lt;&gt;"",VLOOKUP(E214,'15333'!$AG$3:'15333'!$AH$6,2,FALSE),"")</f>
      </c>
      <c r="G214" s="5">
        <f>COUNTA('15333'!$H$214:'15333'!$M$214)</f>
        <v>0</v>
      </c>
      <c r="H214" s="1"/>
      <c r="I214" s="1"/>
      <c r="J214" s="1"/>
      <c r="K214" s="1"/>
      <c r="L214" s="1"/>
      <c r="M214" s="1"/>
      <c r="N214" s="3">
        <f>IF('15333'!$G$214&lt;&gt;0,'15333'!$O$214/'15333'!$G$214,"")</f>
      </c>
      <c r="O214" s="4">
        <f>SUM('15333'!$H$214:'15333'!$M$214)</f>
        <v>0</v>
      </c>
      <c r="P214" s="1"/>
      <c r="Q214" s="1"/>
      <c r="R214" s="6">
        <f>SUM('15333'!$O$214:'15333'!$Q$214)+'15333'!$AF$214</f>
        <v>0</v>
      </c>
      <c r="S214" s="6">
        <f>SUM('15333'!$R$214:'15333'!$R$214)</f>
        <v>0</v>
      </c>
      <c r="T214">
        <v>205</v>
      </c>
      <c r="V214" s="1"/>
      <c r="W214" s="1"/>
      <c r="X214" s="1"/>
      <c r="AF214">
        <f>'15333'!$G$214*IF(E214&lt;&gt;"",'15333'!$F$214,0)</f>
        <v>0</v>
      </c>
    </row>
    <row r="215" spans="1:32" ht="12.75">
      <c r="A215">
        <v>206</v>
      </c>
      <c r="B215" s="1"/>
      <c r="C215">
        <f>IF(B215&lt;&gt;"",VLOOKUP(B215,iscritti_15333!$A$2:$G$87,4,FALSE),"")</f>
      </c>
      <c r="D215">
        <f>IF(B215&lt;&gt;"",VLOOKUP(B215,iscritti_15333!$A$2:$G$87,2,FALSE),"")</f>
      </c>
      <c r="E215">
        <f>IF(B215&lt;&gt;"",VLOOKUP(B215,iscritti_15333!$A$2:$G$87,3,FALSE),"")</f>
      </c>
      <c r="F215">
        <f>IF(E215&lt;&gt;"",VLOOKUP(E215,'15333'!$AG$3:'15333'!$AH$6,2,FALSE),"")</f>
      </c>
      <c r="G215" s="5">
        <f>COUNTA('15333'!$H$215:'15333'!$M$215)</f>
        <v>0</v>
      </c>
      <c r="H215" s="1"/>
      <c r="I215" s="1"/>
      <c r="J215" s="1"/>
      <c r="K215" s="1"/>
      <c r="L215" s="1"/>
      <c r="M215" s="1"/>
      <c r="N215" s="3">
        <f>IF('15333'!$G$215&lt;&gt;0,'15333'!$O$215/'15333'!$G$215,"")</f>
      </c>
      <c r="O215" s="4">
        <f>SUM('15333'!$H$215:'15333'!$M$215)</f>
        <v>0</v>
      </c>
      <c r="P215" s="1"/>
      <c r="Q215" s="1"/>
      <c r="R215" s="6">
        <f>SUM('15333'!$O$215:'15333'!$Q$215)+'15333'!$AF$215</f>
        <v>0</v>
      </c>
      <c r="S215" s="6">
        <f>SUM('15333'!$R$215:'15333'!$R$215)</f>
        <v>0</v>
      </c>
      <c r="T215">
        <v>206</v>
      </c>
      <c r="V215" s="1"/>
      <c r="W215" s="1"/>
      <c r="X215" s="1"/>
      <c r="AF215">
        <f>'15333'!$G$215*IF(E215&lt;&gt;"",'15333'!$F$215,0)</f>
        <v>0</v>
      </c>
    </row>
    <row r="216" spans="1:32" ht="12.75">
      <c r="A216">
        <v>207</v>
      </c>
      <c r="B216" s="1"/>
      <c r="C216">
        <f>IF(B216&lt;&gt;"",VLOOKUP(B216,iscritti_15333!$A$2:$G$87,4,FALSE),"")</f>
      </c>
      <c r="D216">
        <f>IF(B216&lt;&gt;"",VLOOKUP(B216,iscritti_15333!$A$2:$G$87,2,FALSE),"")</f>
      </c>
      <c r="E216">
        <f>IF(B216&lt;&gt;"",VLOOKUP(B216,iscritti_15333!$A$2:$G$87,3,FALSE),"")</f>
      </c>
      <c r="F216">
        <f>IF(E216&lt;&gt;"",VLOOKUP(E216,'15333'!$AG$3:'15333'!$AH$6,2,FALSE),"")</f>
      </c>
      <c r="G216" s="5">
        <f>COUNTA('15333'!$H$216:'15333'!$M$216)</f>
        <v>0</v>
      </c>
      <c r="H216" s="1"/>
      <c r="I216" s="1"/>
      <c r="J216" s="1"/>
      <c r="K216" s="1"/>
      <c r="L216" s="1"/>
      <c r="M216" s="1"/>
      <c r="N216" s="3">
        <f>IF('15333'!$G$216&lt;&gt;0,'15333'!$O$216/'15333'!$G$216,"")</f>
      </c>
      <c r="O216" s="4">
        <f>SUM('15333'!$H$216:'15333'!$M$216)</f>
        <v>0</v>
      </c>
      <c r="P216" s="1"/>
      <c r="Q216" s="1"/>
      <c r="R216" s="6">
        <f>SUM('15333'!$O$216:'15333'!$Q$216)+'15333'!$AF$216</f>
        <v>0</v>
      </c>
      <c r="S216" s="6">
        <f>SUM('15333'!$R$216:'15333'!$R$216)</f>
        <v>0</v>
      </c>
      <c r="T216">
        <v>207</v>
      </c>
      <c r="V216" s="1"/>
      <c r="W216" s="1"/>
      <c r="X216" s="1"/>
      <c r="AF216">
        <f>'15333'!$G$216*IF(E216&lt;&gt;"",'15333'!$F$216,0)</f>
        <v>0</v>
      </c>
    </row>
    <row r="217" spans="1:32" ht="12.75">
      <c r="A217">
        <v>208</v>
      </c>
      <c r="B217" s="1"/>
      <c r="C217">
        <f>IF(B217&lt;&gt;"",VLOOKUP(B217,iscritti_15333!$A$2:$G$87,4,FALSE),"")</f>
      </c>
      <c r="D217">
        <f>IF(B217&lt;&gt;"",VLOOKUP(B217,iscritti_15333!$A$2:$G$87,2,FALSE),"")</f>
      </c>
      <c r="E217">
        <f>IF(B217&lt;&gt;"",VLOOKUP(B217,iscritti_15333!$A$2:$G$87,3,FALSE),"")</f>
      </c>
      <c r="F217">
        <f>IF(E217&lt;&gt;"",VLOOKUP(E217,'15333'!$AG$3:'15333'!$AH$6,2,FALSE),"")</f>
      </c>
      <c r="G217" s="5">
        <f>COUNTA('15333'!$H$217:'15333'!$M$217)</f>
        <v>0</v>
      </c>
      <c r="H217" s="1"/>
      <c r="I217" s="1"/>
      <c r="J217" s="1"/>
      <c r="K217" s="1"/>
      <c r="L217" s="1"/>
      <c r="M217" s="1"/>
      <c r="N217" s="3">
        <f>IF('15333'!$G$217&lt;&gt;0,'15333'!$O$217/'15333'!$G$217,"")</f>
      </c>
      <c r="O217" s="4">
        <f>SUM('15333'!$H$217:'15333'!$M$217)</f>
        <v>0</v>
      </c>
      <c r="P217" s="1"/>
      <c r="Q217" s="1"/>
      <c r="R217" s="6">
        <f>SUM('15333'!$O$217:'15333'!$Q$217)+'15333'!$AF$217</f>
        <v>0</v>
      </c>
      <c r="S217" s="6">
        <f>SUM('15333'!$R$217:'15333'!$R$217)</f>
        <v>0</v>
      </c>
      <c r="T217">
        <v>208</v>
      </c>
      <c r="V217" s="1"/>
      <c r="W217" s="1"/>
      <c r="X217" s="1"/>
      <c r="AF217">
        <f>'15333'!$G$217*IF(E217&lt;&gt;"",'15333'!$F$217,0)</f>
        <v>0</v>
      </c>
    </row>
    <row r="218" spans="1:32" ht="12.75">
      <c r="A218">
        <v>209</v>
      </c>
      <c r="B218" s="1"/>
      <c r="C218">
        <f>IF(B218&lt;&gt;"",VLOOKUP(B218,iscritti_15333!$A$2:$G$87,4,FALSE),"")</f>
      </c>
      <c r="D218">
        <f>IF(B218&lt;&gt;"",VLOOKUP(B218,iscritti_15333!$A$2:$G$87,2,FALSE),"")</f>
      </c>
      <c r="E218">
        <f>IF(B218&lt;&gt;"",VLOOKUP(B218,iscritti_15333!$A$2:$G$87,3,FALSE),"")</f>
      </c>
      <c r="F218">
        <f>IF(E218&lt;&gt;"",VLOOKUP(E218,'15333'!$AG$3:'15333'!$AH$6,2,FALSE),"")</f>
      </c>
      <c r="G218" s="5">
        <f>COUNTA('15333'!$H$218:'15333'!$M$218)</f>
        <v>0</v>
      </c>
      <c r="H218" s="1"/>
      <c r="I218" s="1"/>
      <c r="J218" s="1"/>
      <c r="K218" s="1"/>
      <c r="L218" s="1"/>
      <c r="M218" s="1"/>
      <c r="N218" s="3">
        <f>IF('15333'!$G$218&lt;&gt;0,'15333'!$O$218/'15333'!$G$218,"")</f>
      </c>
      <c r="O218" s="4">
        <f>SUM('15333'!$H$218:'15333'!$M$218)</f>
        <v>0</v>
      </c>
      <c r="P218" s="1"/>
      <c r="Q218" s="1"/>
      <c r="R218" s="6">
        <f>SUM('15333'!$O$218:'15333'!$Q$218)+'15333'!$AF$218</f>
        <v>0</v>
      </c>
      <c r="S218" s="6">
        <f>SUM('15333'!$R$218:'15333'!$R$218)</f>
        <v>0</v>
      </c>
      <c r="T218">
        <v>209</v>
      </c>
      <c r="V218" s="1"/>
      <c r="W218" s="1"/>
      <c r="X218" s="1"/>
      <c r="AF218">
        <f>'15333'!$G$218*IF(E218&lt;&gt;"",'15333'!$F$218,0)</f>
        <v>0</v>
      </c>
    </row>
    <row r="219" spans="1:32" ht="12.75">
      <c r="A219">
        <v>210</v>
      </c>
      <c r="B219" s="1"/>
      <c r="C219">
        <f>IF(B219&lt;&gt;"",VLOOKUP(B219,iscritti_15333!$A$2:$G$87,4,FALSE),"")</f>
      </c>
      <c r="D219">
        <f>IF(B219&lt;&gt;"",VLOOKUP(B219,iscritti_15333!$A$2:$G$87,2,FALSE),"")</f>
      </c>
      <c r="E219">
        <f>IF(B219&lt;&gt;"",VLOOKUP(B219,iscritti_15333!$A$2:$G$87,3,FALSE),"")</f>
      </c>
      <c r="F219">
        <f>IF(E219&lt;&gt;"",VLOOKUP(E219,'15333'!$AG$3:'15333'!$AH$6,2,FALSE),"")</f>
      </c>
      <c r="G219" s="5">
        <f>COUNTA('15333'!$H$219:'15333'!$M$219)</f>
        <v>0</v>
      </c>
      <c r="H219" s="1"/>
      <c r="I219" s="1"/>
      <c r="J219" s="1"/>
      <c r="K219" s="1"/>
      <c r="L219" s="1"/>
      <c r="M219" s="1"/>
      <c r="N219" s="3">
        <f>IF('15333'!$G$219&lt;&gt;0,'15333'!$O$219/'15333'!$G$219,"")</f>
      </c>
      <c r="O219" s="4">
        <f>SUM('15333'!$H$219:'15333'!$M$219)</f>
        <v>0</v>
      </c>
      <c r="P219" s="1"/>
      <c r="Q219" s="1"/>
      <c r="R219" s="6">
        <f>SUM('15333'!$O$219:'15333'!$Q$219)+'15333'!$AF$219</f>
        <v>0</v>
      </c>
      <c r="S219" s="6">
        <f>SUM('15333'!$R$219:'15333'!$R$219)</f>
        <v>0</v>
      </c>
      <c r="T219">
        <v>210</v>
      </c>
      <c r="V219" s="1"/>
      <c r="W219" s="1"/>
      <c r="X219" s="1"/>
      <c r="AF219">
        <f>'15333'!$G$219*IF(E219&lt;&gt;"",'15333'!$F$219,0)</f>
        <v>0</v>
      </c>
    </row>
    <row r="220" spans="1:32" ht="12.75">
      <c r="A220">
        <v>211</v>
      </c>
      <c r="B220" s="1"/>
      <c r="C220">
        <f>IF(B220&lt;&gt;"",VLOOKUP(B220,iscritti_15333!$A$2:$G$87,4,FALSE),"")</f>
      </c>
      <c r="D220">
        <f>IF(B220&lt;&gt;"",VLOOKUP(B220,iscritti_15333!$A$2:$G$87,2,FALSE),"")</f>
      </c>
      <c r="E220">
        <f>IF(B220&lt;&gt;"",VLOOKUP(B220,iscritti_15333!$A$2:$G$87,3,FALSE),"")</f>
      </c>
      <c r="F220">
        <f>IF(E220&lt;&gt;"",VLOOKUP(E220,'15333'!$AG$3:'15333'!$AH$6,2,FALSE),"")</f>
      </c>
      <c r="G220" s="5">
        <f>COUNTA('15333'!$H$220:'15333'!$M$220)</f>
        <v>0</v>
      </c>
      <c r="H220" s="1"/>
      <c r="I220" s="1"/>
      <c r="J220" s="1"/>
      <c r="K220" s="1"/>
      <c r="L220" s="1"/>
      <c r="M220" s="1"/>
      <c r="N220" s="3">
        <f>IF('15333'!$G$220&lt;&gt;0,'15333'!$O$220/'15333'!$G$220,"")</f>
      </c>
      <c r="O220" s="4">
        <f>SUM('15333'!$H$220:'15333'!$M$220)</f>
        <v>0</v>
      </c>
      <c r="P220" s="1"/>
      <c r="Q220" s="1"/>
      <c r="R220" s="6">
        <f>SUM('15333'!$O$220:'15333'!$Q$220)+'15333'!$AF$220</f>
        <v>0</v>
      </c>
      <c r="S220" s="6">
        <f>SUM('15333'!$R$220:'15333'!$R$220)</f>
        <v>0</v>
      </c>
      <c r="T220">
        <v>211</v>
      </c>
      <c r="V220" s="1"/>
      <c r="W220" s="1"/>
      <c r="X220" s="1"/>
      <c r="AF220">
        <f>'15333'!$G$220*IF(E220&lt;&gt;"",'15333'!$F$220,0)</f>
        <v>0</v>
      </c>
    </row>
    <row r="221" spans="1:32" ht="12.75">
      <c r="A221">
        <v>212</v>
      </c>
      <c r="B221" s="1"/>
      <c r="C221">
        <f>IF(B221&lt;&gt;"",VLOOKUP(B221,iscritti_15333!$A$2:$G$87,4,FALSE),"")</f>
      </c>
      <c r="D221">
        <f>IF(B221&lt;&gt;"",VLOOKUP(B221,iscritti_15333!$A$2:$G$87,2,FALSE),"")</f>
      </c>
      <c r="E221">
        <f>IF(B221&lt;&gt;"",VLOOKUP(B221,iscritti_15333!$A$2:$G$87,3,FALSE),"")</f>
      </c>
      <c r="F221">
        <f>IF(E221&lt;&gt;"",VLOOKUP(E221,'15333'!$AG$3:'15333'!$AH$6,2,FALSE),"")</f>
      </c>
      <c r="G221" s="5">
        <f>COUNTA('15333'!$H$221:'15333'!$M$221)</f>
        <v>0</v>
      </c>
      <c r="H221" s="1"/>
      <c r="I221" s="1"/>
      <c r="J221" s="1"/>
      <c r="K221" s="1"/>
      <c r="L221" s="1"/>
      <c r="M221" s="1"/>
      <c r="N221" s="3">
        <f>IF('15333'!$G$221&lt;&gt;0,'15333'!$O$221/'15333'!$G$221,"")</f>
      </c>
      <c r="O221" s="4">
        <f>SUM('15333'!$H$221:'15333'!$M$221)</f>
        <v>0</v>
      </c>
      <c r="P221" s="1"/>
      <c r="Q221" s="1"/>
      <c r="R221" s="6">
        <f>SUM('15333'!$O$221:'15333'!$Q$221)+'15333'!$AF$221</f>
        <v>0</v>
      </c>
      <c r="S221" s="6">
        <f>SUM('15333'!$R$221:'15333'!$R$221)</f>
        <v>0</v>
      </c>
      <c r="T221">
        <v>212</v>
      </c>
      <c r="V221" s="1"/>
      <c r="W221" s="1"/>
      <c r="X221" s="1"/>
      <c r="AF221">
        <f>'15333'!$G$221*IF(E221&lt;&gt;"",'15333'!$F$221,0)</f>
        <v>0</v>
      </c>
    </row>
    <row r="222" spans="1:32" ht="12.75">
      <c r="A222">
        <v>213</v>
      </c>
      <c r="B222" s="1"/>
      <c r="C222">
        <f>IF(B222&lt;&gt;"",VLOOKUP(B222,iscritti_15333!$A$2:$G$87,4,FALSE),"")</f>
      </c>
      <c r="D222">
        <f>IF(B222&lt;&gt;"",VLOOKUP(B222,iscritti_15333!$A$2:$G$87,2,FALSE),"")</f>
      </c>
      <c r="E222">
        <f>IF(B222&lt;&gt;"",VLOOKUP(B222,iscritti_15333!$A$2:$G$87,3,FALSE),"")</f>
      </c>
      <c r="F222">
        <f>IF(E222&lt;&gt;"",VLOOKUP(E222,'15333'!$AG$3:'15333'!$AH$6,2,FALSE),"")</f>
      </c>
      <c r="G222" s="5">
        <f>COUNTA('15333'!$H$222:'15333'!$M$222)</f>
        <v>0</v>
      </c>
      <c r="H222" s="1"/>
      <c r="I222" s="1"/>
      <c r="J222" s="1"/>
      <c r="K222" s="1"/>
      <c r="L222" s="1"/>
      <c r="M222" s="1"/>
      <c r="N222" s="3">
        <f>IF('15333'!$G$222&lt;&gt;0,'15333'!$O$222/'15333'!$G$222,"")</f>
      </c>
      <c r="O222" s="4">
        <f>SUM('15333'!$H$222:'15333'!$M$222)</f>
        <v>0</v>
      </c>
      <c r="P222" s="1"/>
      <c r="Q222" s="1"/>
      <c r="R222" s="6">
        <f>SUM('15333'!$O$222:'15333'!$Q$222)+'15333'!$AF$222</f>
        <v>0</v>
      </c>
      <c r="S222" s="6">
        <f>SUM('15333'!$R$222:'15333'!$R$222)</f>
        <v>0</v>
      </c>
      <c r="T222">
        <v>213</v>
      </c>
      <c r="V222" s="1"/>
      <c r="W222" s="1"/>
      <c r="X222" s="1"/>
      <c r="AF222">
        <f>'15333'!$G$222*IF(E222&lt;&gt;"",'15333'!$F$222,0)</f>
        <v>0</v>
      </c>
    </row>
    <row r="223" spans="1:32" ht="12.75">
      <c r="A223">
        <v>214</v>
      </c>
      <c r="B223" s="1"/>
      <c r="C223">
        <f>IF(B223&lt;&gt;"",VLOOKUP(B223,iscritti_15333!$A$2:$G$87,4,FALSE),"")</f>
      </c>
      <c r="D223">
        <f>IF(B223&lt;&gt;"",VLOOKUP(B223,iscritti_15333!$A$2:$G$87,2,FALSE),"")</f>
      </c>
      <c r="E223">
        <f>IF(B223&lt;&gt;"",VLOOKUP(B223,iscritti_15333!$A$2:$G$87,3,FALSE),"")</f>
      </c>
      <c r="F223">
        <f>IF(E223&lt;&gt;"",VLOOKUP(E223,'15333'!$AG$3:'15333'!$AH$6,2,FALSE),"")</f>
      </c>
      <c r="G223" s="5">
        <f>COUNTA('15333'!$H$223:'15333'!$M$223)</f>
        <v>0</v>
      </c>
      <c r="H223" s="1"/>
      <c r="I223" s="1"/>
      <c r="J223" s="1"/>
      <c r="K223" s="1"/>
      <c r="L223" s="1"/>
      <c r="M223" s="1"/>
      <c r="N223" s="3">
        <f>IF('15333'!$G$223&lt;&gt;0,'15333'!$O$223/'15333'!$G$223,"")</f>
      </c>
      <c r="O223" s="4">
        <f>SUM('15333'!$H$223:'15333'!$M$223)</f>
        <v>0</v>
      </c>
      <c r="P223" s="1"/>
      <c r="Q223" s="1"/>
      <c r="R223" s="6">
        <f>SUM('15333'!$O$223:'15333'!$Q$223)+'15333'!$AF$223</f>
        <v>0</v>
      </c>
      <c r="S223" s="6">
        <f>SUM('15333'!$R$223:'15333'!$R$223)</f>
        <v>0</v>
      </c>
      <c r="T223">
        <v>214</v>
      </c>
      <c r="V223" s="1"/>
      <c r="W223" s="1"/>
      <c r="X223" s="1"/>
      <c r="AF223">
        <f>'15333'!$G$223*IF(E223&lt;&gt;"",'15333'!$F$223,0)</f>
        <v>0</v>
      </c>
    </row>
    <row r="224" spans="1:32" ht="12.75">
      <c r="A224">
        <v>215</v>
      </c>
      <c r="B224" s="1"/>
      <c r="C224">
        <f>IF(B224&lt;&gt;"",VLOOKUP(B224,iscritti_15333!$A$2:$G$87,4,FALSE),"")</f>
      </c>
      <c r="D224">
        <f>IF(B224&lt;&gt;"",VLOOKUP(B224,iscritti_15333!$A$2:$G$87,2,FALSE),"")</f>
      </c>
      <c r="E224">
        <f>IF(B224&lt;&gt;"",VLOOKUP(B224,iscritti_15333!$A$2:$G$87,3,FALSE),"")</f>
      </c>
      <c r="F224">
        <f>IF(E224&lt;&gt;"",VLOOKUP(E224,'15333'!$AG$3:'15333'!$AH$6,2,FALSE),"")</f>
      </c>
      <c r="G224" s="5">
        <f>COUNTA('15333'!$H$224:'15333'!$M$224)</f>
        <v>0</v>
      </c>
      <c r="H224" s="1"/>
      <c r="I224" s="1"/>
      <c r="J224" s="1"/>
      <c r="K224" s="1"/>
      <c r="L224" s="1"/>
      <c r="M224" s="1"/>
      <c r="N224" s="3">
        <f>IF('15333'!$G$224&lt;&gt;0,'15333'!$O$224/'15333'!$G$224,"")</f>
      </c>
      <c r="O224" s="4">
        <f>SUM('15333'!$H$224:'15333'!$M$224)</f>
        <v>0</v>
      </c>
      <c r="P224" s="1"/>
      <c r="Q224" s="1"/>
      <c r="R224" s="6">
        <f>SUM('15333'!$O$224:'15333'!$Q$224)+'15333'!$AF$224</f>
        <v>0</v>
      </c>
      <c r="S224" s="6">
        <f>SUM('15333'!$R$224:'15333'!$R$224)</f>
        <v>0</v>
      </c>
      <c r="T224">
        <v>215</v>
      </c>
      <c r="V224" s="1"/>
      <c r="W224" s="1"/>
      <c r="X224" s="1"/>
      <c r="AF224">
        <f>'15333'!$G$224*IF(E224&lt;&gt;"",'15333'!$F$224,0)</f>
        <v>0</v>
      </c>
    </row>
    <row r="225" spans="1:32" ht="12.75">
      <c r="A225">
        <v>216</v>
      </c>
      <c r="B225" s="1"/>
      <c r="C225">
        <f>IF(B225&lt;&gt;"",VLOOKUP(B225,iscritti_15333!$A$2:$G$87,4,FALSE),"")</f>
      </c>
      <c r="D225">
        <f>IF(B225&lt;&gt;"",VLOOKUP(B225,iscritti_15333!$A$2:$G$87,2,FALSE),"")</f>
      </c>
      <c r="E225">
        <f>IF(B225&lt;&gt;"",VLOOKUP(B225,iscritti_15333!$A$2:$G$87,3,FALSE),"")</f>
      </c>
      <c r="F225">
        <f>IF(E225&lt;&gt;"",VLOOKUP(E225,'15333'!$AG$3:'15333'!$AH$6,2,FALSE),"")</f>
      </c>
      <c r="G225" s="5">
        <f>COUNTA('15333'!$H$225:'15333'!$M$225)</f>
        <v>0</v>
      </c>
      <c r="H225" s="1"/>
      <c r="I225" s="1"/>
      <c r="J225" s="1"/>
      <c r="K225" s="1"/>
      <c r="L225" s="1"/>
      <c r="M225" s="1"/>
      <c r="N225" s="3">
        <f>IF('15333'!$G$225&lt;&gt;0,'15333'!$O$225/'15333'!$G$225,"")</f>
      </c>
      <c r="O225" s="4">
        <f>SUM('15333'!$H$225:'15333'!$M$225)</f>
        <v>0</v>
      </c>
      <c r="P225" s="1"/>
      <c r="Q225" s="1"/>
      <c r="R225" s="6">
        <f>SUM('15333'!$O$225:'15333'!$Q$225)+'15333'!$AF$225</f>
        <v>0</v>
      </c>
      <c r="S225" s="6">
        <f>SUM('15333'!$R$225:'15333'!$R$225)</f>
        <v>0</v>
      </c>
      <c r="T225">
        <v>216</v>
      </c>
      <c r="V225" s="1"/>
      <c r="W225" s="1"/>
      <c r="X225" s="1"/>
      <c r="AF225">
        <f>'15333'!$G$225*IF(E225&lt;&gt;"",'15333'!$F$225,0)</f>
        <v>0</v>
      </c>
    </row>
    <row r="226" spans="1:32" ht="12.75">
      <c r="A226">
        <v>217</v>
      </c>
      <c r="B226" s="1"/>
      <c r="C226">
        <f>IF(B226&lt;&gt;"",VLOOKUP(B226,iscritti_15333!$A$2:$G$87,4,FALSE),"")</f>
      </c>
      <c r="D226">
        <f>IF(B226&lt;&gt;"",VLOOKUP(B226,iscritti_15333!$A$2:$G$87,2,FALSE),"")</f>
      </c>
      <c r="E226">
        <f>IF(B226&lt;&gt;"",VLOOKUP(B226,iscritti_15333!$A$2:$G$87,3,FALSE),"")</f>
      </c>
      <c r="F226">
        <f>IF(E226&lt;&gt;"",VLOOKUP(E226,'15333'!$AG$3:'15333'!$AH$6,2,FALSE),"")</f>
      </c>
      <c r="G226" s="5">
        <f>COUNTA('15333'!$H$226:'15333'!$M$226)</f>
        <v>0</v>
      </c>
      <c r="H226" s="1"/>
      <c r="I226" s="1"/>
      <c r="J226" s="1"/>
      <c r="K226" s="1"/>
      <c r="L226" s="1"/>
      <c r="M226" s="1"/>
      <c r="N226" s="3">
        <f>IF('15333'!$G$226&lt;&gt;0,'15333'!$O$226/'15333'!$G$226,"")</f>
      </c>
      <c r="O226" s="4">
        <f>SUM('15333'!$H$226:'15333'!$M$226)</f>
        <v>0</v>
      </c>
      <c r="P226" s="1"/>
      <c r="Q226" s="1"/>
      <c r="R226" s="6">
        <f>SUM('15333'!$O$226:'15333'!$Q$226)+'15333'!$AF$226</f>
        <v>0</v>
      </c>
      <c r="S226" s="6">
        <f>SUM('15333'!$R$226:'15333'!$R$226)</f>
        <v>0</v>
      </c>
      <c r="T226">
        <v>217</v>
      </c>
      <c r="V226" s="1"/>
      <c r="W226" s="1"/>
      <c r="X226" s="1"/>
      <c r="AF226">
        <f>'15333'!$G$226*IF(E226&lt;&gt;"",'15333'!$F$226,0)</f>
        <v>0</v>
      </c>
    </row>
    <row r="227" spans="1:32" ht="12.75">
      <c r="A227">
        <v>218</v>
      </c>
      <c r="B227" s="1"/>
      <c r="C227">
        <f>IF(B227&lt;&gt;"",VLOOKUP(B227,iscritti_15333!$A$2:$G$87,4,FALSE),"")</f>
      </c>
      <c r="D227">
        <f>IF(B227&lt;&gt;"",VLOOKUP(B227,iscritti_15333!$A$2:$G$87,2,FALSE),"")</f>
      </c>
      <c r="E227">
        <f>IF(B227&lt;&gt;"",VLOOKUP(B227,iscritti_15333!$A$2:$G$87,3,FALSE),"")</f>
      </c>
      <c r="F227">
        <f>IF(E227&lt;&gt;"",VLOOKUP(E227,'15333'!$AG$3:'15333'!$AH$6,2,FALSE),"")</f>
      </c>
      <c r="G227" s="5">
        <f>COUNTA('15333'!$H$227:'15333'!$M$227)</f>
        <v>0</v>
      </c>
      <c r="H227" s="1"/>
      <c r="I227" s="1"/>
      <c r="J227" s="1"/>
      <c r="K227" s="1"/>
      <c r="L227" s="1"/>
      <c r="M227" s="1"/>
      <c r="N227" s="3">
        <f>IF('15333'!$G$227&lt;&gt;0,'15333'!$O$227/'15333'!$G$227,"")</f>
      </c>
      <c r="O227" s="4">
        <f>SUM('15333'!$H$227:'15333'!$M$227)</f>
        <v>0</v>
      </c>
      <c r="P227" s="1"/>
      <c r="Q227" s="1"/>
      <c r="R227" s="6">
        <f>SUM('15333'!$O$227:'15333'!$Q$227)+'15333'!$AF$227</f>
        <v>0</v>
      </c>
      <c r="S227" s="6">
        <f>SUM('15333'!$R$227:'15333'!$R$227)</f>
        <v>0</v>
      </c>
      <c r="T227">
        <v>218</v>
      </c>
      <c r="V227" s="1"/>
      <c r="W227" s="1"/>
      <c r="X227" s="1"/>
      <c r="AF227">
        <f>'15333'!$G$227*IF(E227&lt;&gt;"",'15333'!$F$227,0)</f>
        <v>0</v>
      </c>
    </row>
    <row r="228" spans="1:32" ht="12.75">
      <c r="A228">
        <v>219</v>
      </c>
      <c r="B228" s="1"/>
      <c r="C228">
        <f>IF(B228&lt;&gt;"",VLOOKUP(B228,iscritti_15333!$A$2:$G$87,4,FALSE),"")</f>
      </c>
      <c r="D228">
        <f>IF(B228&lt;&gt;"",VLOOKUP(B228,iscritti_15333!$A$2:$G$87,2,FALSE),"")</f>
      </c>
      <c r="E228">
        <f>IF(B228&lt;&gt;"",VLOOKUP(B228,iscritti_15333!$A$2:$G$87,3,FALSE),"")</f>
      </c>
      <c r="F228">
        <f>IF(E228&lt;&gt;"",VLOOKUP(E228,'15333'!$AG$3:'15333'!$AH$6,2,FALSE),"")</f>
      </c>
      <c r="G228" s="5">
        <f>COUNTA('15333'!$H$228:'15333'!$M$228)</f>
        <v>0</v>
      </c>
      <c r="H228" s="1"/>
      <c r="I228" s="1"/>
      <c r="J228" s="1"/>
      <c r="K228" s="1"/>
      <c r="L228" s="1"/>
      <c r="M228" s="1"/>
      <c r="N228" s="3">
        <f>IF('15333'!$G$228&lt;&gt;0,'15333'!$O$228/'15333'!$G$228,"")</f>
      </c>
      <c r="O228" s="4">
        <f>SUM('15333'!$H$228:'15333'!$M$228)</f>
        <v>0</v>
      </c>
      <c r="P228" s="1"/>
      <c r="Q228" s="1"/>
      <c r="R228" s="6">
        <f>SUM('15333'!$O$228:'15333'!$Q$228)+'15333'!$AF$228</f>
        <v>0</v>
      </c>
      <c r="S228" s="6">
        <f>SUM('15333'!$R$228:'15333'!$R$228)</f>
        <v>0</v>
      </c>
      <c r="T228">
        <v>219</v>
      </c>
      <c r="V228" s="1"/>
      <c r="W228" s="1"/>
      <c r="X228" s="1"/>
      <c r="AF228">
        <f>'15333'!$G$228*IF(E228&lt;&gt;"",'15333'!$F$228,0)</f>
        <v>0</v>
      </c>
    </row>
    <row r="229" spans="1:32" ht="12.75">
      <c r="A229">
        <v>220</v>
      </c>
      <c r="B229" s="1"/>
      <c r="C229">
        <f>IF(B229&lt;&gt;"",VLOOKUP(B229,iscritti_15333!$A$2:$G$87,4,FALSE),"")</f>
      </c>
      <c r="D229">
        <f>IF(B229&lt;&gt;"",VLOOKUP(B229,iscritti_15333!$A$2:$G$87,2,FALSE),"")</f>
      </c>
      <c r="E229">
        <f>IF(B229&lt;&gt;"",VLOOKUP(B229,iscritti_15333!$A$2:$G$87,3,FALSE),"")</f>
      </c>
      <c r="F229">
        <f>IF(E229&lt;&gt;"",VLOOKUP(E229,'15333'!$AG$3:'15333'!$AH$6,2,FALSE),"")</f>
      </c>
      <c r="G229" s="5">
        <f>COUNTA('15333'!$H$229:'15333'!$M$229)</f>
        <v>0</v>
      </c>
      <c r="H229" s="1"/>
      <c r="I229" s="1"/>
      <c r="J229" s="1"/>
      <c r="K229" s="1"/>
      <c r="L229" s="1"/>
      <c r="M229" s="1"/>
      <c r="N229" s="3">
        <f>IF('15333'!$G$229&lt;&gt;0,'15333'!$O$229/'15333'!$G$229,"")</f>
      </c>
      <c r="O229" s="4">
        <f>SUM('15333'!$H$229:'15333'!$M$229)</f>
        <v>0</v>
      </c>
      <c r="P229" s="1"/>
      <c r="Q229" s="1"/>
      <c r="R229" s="6">
        <f>SUM('15333'!$O$229:'15333'!$Q$229)+'15333'!$AF$229</f>
        <v>0</v>
      </c>
      <c r="S229" s="6">
        <f>SUM('15333'!$R$229:'15333'!$R$229)</f>
        <v>0</v>
      </c>
      <c r="T229">
        <v>220</v>
      </c>
      <c r="V229" s="1"/>
      <c r="W229" s="1"/>
      <c r="X229" s="1"/>
      <c r="AF229">
        <f>'15333'!$G$229*IF(E229&lt;&gt;"",'15333'!$F$229,0)</f>
        <v>0</v>
      </c>
    </row>
    <row r="230" spans="1:32" ht="12.75">
      <c r="A230">
        <v>221</v>
      </c>
      <c r="B230" s="1"/>
      <c r="C230">
        <f>IF(B230&lt;&gt;"",VLOOKUP(B230,iscritti_15333!$A$2:$G$87,4,FALSE),"")</f>
      </c>
      <c r="D230">
        <f>IF(B230&lt;&gt;"",VLOOKUP(B230,iscritti_15333!$A$2:$G$87,2,FALSE),"")</f>
      </c>
      <c r="E230">
        <f>IF(B230&lt;&gt;"",VLOOKUP(B230,iscritti_15333!$A$2:$G$87,3,FALSE),"")</f>
      </c>
      <c r="F230">
        <f>IF(E230&lt;&gt;"",VLOOKUP(E230,'15333'!$AG$3:'15333'!$AH$6,2,FALSE),"")</f>
      </c>
      <c r="G230" s="5">
        <f>COUNTA('15333'!$H$230:'15333'!$M$230)</f>
        <v>0</v>
      </c>
      <c r="H230" s="1"/>
      <c r="I230" s="1"/>
      <c r="J230" s="1"/>
      <c r="K230" s="1"/>
      <c r="L230" s="1"/>
      <c r="M230" s="1"/>
      <c r="N230" s="3">
        <f>IF('15333'!$G$230&lt;&gt;0,'15333'!$O$230/'15333'!$G$230,"")</f>
      </c>
      <c r="O230" s="4">
        <f>SUM('15333'!$H$230:'15333'!$M$230)</f>
        <v>0</v>
      </c>
      <c r="P230" s="1"/>
      <c r="Q230" s="1"/>
      <c r="R230" s="6">
        <f>SUM('15333'!$O$230:'15333'!$Q$230)+'15333'!$AF$230</f>
        <v>0</v>
      </c>
      <c r="S230" s="6">
        <f>SUM('15333'!$R$230:'15333'!$R$230)</f>
        <v>0</v>
      </c>
      <c r="T230">
        <v>221</v>
      </c>
      <c r="V230" s="1"/>
      <c r="W230" s="1"/>
      <c r="X230" s="1"/>
      <c r="AF230">
        <f>'15333'!$G$230*IF(E230&lt;&gt;"",'15333'!$F$230,0)</f>
        <v>0</v>
      </c>
    </row>
    <row r="231" spans="1:32" ht="12.75">
      <c r="A231">
        <v>222</v>
      </c>
      <c r="B231" s="1"/>
      <c r="C231">
        <f>IF(B231&lt;&gt;"",VLOOKUP(B231,iscritti_15333!$A$2:$G$87,4,FALSE),"")</f>
      </c>
      <c r="D231">
        <f>IF(B231&lt;&gt;"",VLOOKUP(B231,iscritti_15333!$A$2:$G$87,2,FALSE),"")</f>
      </c>
      <c r="E231">
        <f>IF(B231&lt;&gt;"",VLOOKUP(B231,iscritti_15333!$A$2:$G$87,3,FALSE),"")</f>
      </c>
      <c r="F231">
        <f>IF(E231&lt;&gt;"",VLOOKUP(E231,'15333'!$AG$3:'15333'!$AH$6,2,FALSE),"")</f>
      </c>
      <c r="G231" s="5">
        <f>COUNTA('15333'!$H$231:'15333'!$M$231)</f>
        <v>0</v>
      </c>
      <c r="H231" s="1"/>
      <c r="I231" s="1"/>
      <c r="J231" s="1"/>
      <c r="K231" s="1"/>
      <c r="L231" s="1"/>
      <c r="M231" s="1"/>
      <c r="N231" s="3">
        <f>IF('15333'!$G$231&lt;&gt;0,'15333'!$O$231/'15333'!$G$231,"")</f>
      </c>
      <c r="O231" s="4">
        <f>SUM('15333'!$H$231:'15333'!$M$231)</f>
        <v>0</v>
      </c>
      <c r="P231" s="1"/>
      <c r="Q231" s="1"/>
      <c r="R231" s="6">
        <f>SUM('15333'!$O$231:'15333'!$Q$231)+'15333'!$AF$231</f>
        <v>0</v>
      </c>
      <c r="S231" s="6">
        <f>SUM('15333'!$R$231:'15333'!$R$231)</f>
        <v>0</v>
      </c>
      <c r="T231">
        <v>222</v>
      </c>
      <c r="V231" s="1"/>
      <c r="W231" s="1"/>
      <c r="X231" s="1"/>
      <c r="AF231">
        <f>'15333'!$G$231*IF(E231&lt;&gt;"",'15333'!$F$231,0)</f>
        <v>0</v>
      </c>
    </row>
    <row r="232" spans="1:32" ht="12.75">
      <c r="A232">
        <v>223</v>
      </c>
      <c r="B232" s="1"/>
      <c r="C232">
        <f>IF(B232&lt;&gt;"",VLOOKUP(B232,iscritti_15333!$A$2:$G$87,4,FALSE),"")</f>
      </c>
      <c r="D232">
        <f>IF(B232&lt;&gt;"",VLOOKUP(B232,iscritti_15333!$A$2:$G$87,2,FALSE),"")</f>
      </c>
      <c r="E232">
        <f>IF(B232&lt;&gt;"",VLOOKUP(B232,iscritti_15333!$A$2:$G$87,3,FALSE),"")</f>
      </c>
      <c r="F232">
        <f>IF(E232&lt;&gt;"",VLOOKUP(E232,'15333'!$AG$3:'15333'!$AH$6,2,FALSE),"")</f>
      </c>
      <c r="G232" s="5">
        <f>COUNTA('15333'!$H$232:'15333'!$M$232)</f>
        <v>0</v>
      </c>
      <c r="H232" s="1"/>
      <c r="I232" s="1"/>
      <c r="J232" s="1"/>
      <c r="K232" s="1"/>
      <c r="L232" s="1"/>
      <c r="M232" s="1"/>
      <c r="N232" s="3">
        <f>IF('15333'!$G$232&lt;&gt;0,'15333'!$O$232/'15333'!$G$232,"")</f>
      </c>
      <c r="O232" s="4">
        <f>SUM('15333'!$H$232:'15333'!$M$232)</f>
        <v>0</v>
      </c>
      <c r="P232" s="1"/>
      <c r="Q232" s="1"/>
      <c r="R232" s="6">
        <f>SUM('15333'!$O$232:'15333'!$Q$232)+'15333'!$AF$232</f>
        <v>0</v>
      </c>
      <c r="S232" s="6">
        <f>SUM('15333'!$R$232:'15333'!$R$232)</f>
        <v>0</v>
      </c>
      <c r="T232">
        <v>223</v>
      </c>
      <c r="V232" s="1"/>
      <c r="W232" s="1"/>
      <c r="X232" s="1"/>
      <c r="AF232">
        <f>'15333'!$G$232*IF(E232&lt;&gt;"",'15333'!$F$232,0)</f>
        <v>0</v>
      </c>
    </row>
    <row r="233" spans="1:32" ht="12.75">
      <c r="A233">
        <v>224</v>
      </c>
      <c r="B233" s="1"/>
      <c r="C233">
        <f>IF(B233&lt;&gt;"",VLOOKUP(B233,iscritti_15333!$A$2:$G$87,4,FALSE),"")</f>
      </c>
      <c r="D233">
        <f>IF(B233&lt;&gt;"",VLOOKUP(B233,iscritti_15333!$A$2:$G$87,2,FALSE),"")</f>
      </c>
      <c r="E233">
        <f>IF(B233&lt;&gt;"",VLOOKUP(B233,iscritti_15333!$A$2:$G$87,3,FALSE),"")</f>
      </c>
      <c r="F233">
        <f>IF(E233&lt;&gt;"",VLOOKUP(E233,'15333'!$AG$3:'15333'!$AH$6,2,FALSE),"")</f>
      </c>
      <c r="G233" s="5">
        <f>COUNTA('15333'!$H$233:'15333'!$M$233)</f>
        <v>0</v>
      </c>
      <c r="H233" s="1"/>
      <c r="I233" s="1"/>
      <c r="J233" s="1"/>
      <c r="K233" s="1"/>
      <c r="L233" s="1"/>
      <c r="M233" s="1"/>
      <c r="N233" s="3">
        <f>IF('15333'!$G$233&lt;&gt;0,'15333'!$O$233/'15333'!$G$233,"")</f>
      </c>
      <c r="O233" s="4">
        <f>SUM('15333'!$H$233:'15333'!$M$233)</f>
        <v>0</v>
      </c>
      <c r="P233" s="1"/>
      <c r="Q233" s="1"/>
      <c r="R233" s="6">
        <f>SUM('15333'!$O$233:'15333'!$Q$233)+'15333'!$AF$233</f>
        <v>0</v>
      </c>
      <c r="S233" s="6">
        <f>SUM('15333'!$R$233:'15333'!$R$233)</f>
        <v>0</v>
      </c>
      <c r="T233">
        <v>224</v>
      </c>
      <c r="V233" s="1"/>
      <c r="W233" s="1"/>
      <c r="X233" s="1"/>
      <c r="AF233">
        <f>'15333'!$G$233*IF(E233&lt;&gt;"",'15333'!$F$233,0)</f>
        <v>0</v>
      </c>
    </row>
    <row r="234" spans="1:32" ht="12.75">
      <c r="A234">
        <v>225</v>
      </c>
      <c r="B234" s="1"/>
      <c r="C234">
        <f>IF(B234&lt;&gt;"",VLOOKUP(B234,iscritti_15333!$A$2:$G$87,4,FALSE),"")</f>
      </c>
      <c r="D234">
        <f>IF(B234&lt;&gt;"",VLOOKUP(B234,iscritti_15333!$A$2:$G$87,2,FALSE),"")</f>
      </c>
      <c r="E234">
        <f>IF(B234&lt;&gt;"",VLOOKUP(B234,iscritti_15333!$A$2:$G$87,3,FALSE),"")</f>
      </c>
      <c r="F234">
        <f>IF(E234&lt;&gt;"",VLOOKUP(E234,'15333'!$AG$3:'15333'!$AH$6,2,FALSE),"")</f>
      </c>
      <c r="G234" s="5">
        <f>COUNTA('15333'!$H$234:'15333'!$M$234)</f>
        <v>0</v>
      </c>
      <c r="H234" s="1"/>
      <c r="I234" s="1"/>
      <c r="J234" s="1"/>
      <c r="K234" s="1"/>
      <c r="L234" s="1"/>
      <c r="M234" s="1"/>
      <c r="N234" s="3">
        <f>IF('15333'!$G$234&lt;&gt;0,'15333'!$O$234/'15333'!$G$234,"")</f>
      </c>
      <c r="O234" s="4">
        <f>SUM('15333'!$H$234:'15333'!$M$234)</f>
        <v>0</v>
      </c>
      <c r="P234" s="1"/>
      <c r="Q234" s="1"/>
      <c r="R234" s="6">
        <f>SUM('15333'!$O$234:'15333'!$Q$234)+'15333'!$AF$234</f>
        <v>0</v>
      </c>
      <c r="S234" s="6">
        <f>SUM('15333'!$R$234:'15333'!$R$234)</f>
        <v>0</v>
      </c>
      <c r="T234">
        <v>225</v>
      </c>
      <c r="V234" s="1"/>
      <c r="W234" s="1"/>
      <c r="X234" s="1"/>
      <c r="AF234">
        <f>'15333'!$G$234*IF(E234&lt;&gt;"",'15333'!$F$234,0)</f>
        <v>0</v>
      </c>
    </row>
    <row r="235" spans="1:32" ht="12.75">
      <c r="A235">
        <v>226</v>
      </c>
      <c r="B235" s="1"/>
      <c r="C235">
        <f>IF(B235&lt;&gt;"",VLOOKUP(B235,iscritti_15333!$A$2:$G$87,4,FALSE),"")</f>
      </c>
      <c r="D235">
        <f>IF(B235&lt;&gt;"",VLOOKUP(B235,iscritti_15333!$A$2:$G$87,2,FALSE),"")</f>
      </c>
      <c r="E235">
        <f>IF(B235&lt;&gt;"",VLOOKUP(B235,iscritti_15333!$A$2:$G$87,3,FALSE),"")</f>
      </c>
      <c r="F235">
        <f>IF(E235&lt;&gt;"",VLOOKUP(E235,'15333'!$AG$3:'15333'!$AH$6,2,FALSE),"")</f>
      </c>
      <c r="G235" s="5">
        <f>COUNTA('15333'!$H$235:'15333'!$M$235)</f>
        <v>0</v>
      </c>
      <c r="H235" s="1"/>
      <c r="I235" s="1"/>
      <c r="J235" s="1"/>
      <c r="K235" s="1"/>
      <c r="L235" s="1"/>
      <c r="M235" s="1"/>
      <c r="N235" s="3">
        <f>IF('15333'!$G$235&lt;&gt;0,'15333'!$O$235/'15333'!$G$235,"")</f>
      </c>
      <c r="O235" s="4">
        <f>SUM('15333'!$H$235:'15333'!$M$235)</f>
        <v>0</v>
      </c>
      <c r="P235" s="1"/>
      <c r="Q235" s="1"/>
      <c r="R235" s="6">
        <f>SUM('15333'!$O$235:'15333'!$Q$235)+'15333'!$AF$235</f>
        <v>0</v>
      </c>
      <c r="S235" s="6">
        <f>SUM('15333'!$R$235:'15333'!$R$235)</f>
        <v>0</v>
      </c>
      <c r="T235">
        <v>226</v>
      </c>
      <c r="V235" s="1"/>
      <c r="W235" s="1"/>
      <c r="X235" s="1"/>
      <c r="AF235">
        <f>'15333'!$G$235*IF(E235&lt;&gt;"",'15333'!$F$235,0)</f>
        <v>0</v>
      </c>
    </row>
    <row r="236" spans="1:32" ht="12.75">
      <c r="A236">
        <v>227</v>
      </c>
      <c r="B236" s="1"/>
      <c r="C236">
        <f>IF(B236&lt;&gt;"",VLOOKUP(B236,iscritti_15333!$A$2:$G$87,4,FALSE),"")</f>
      </c>
      <c r="D236">
        <f>IF(B236&lt;&gt;"",VLOOKUP(B236,iscritti_15333!$A$2:$G$87,2,FALSE),"")</f>
      </c>
      <c r="E236">
        <f>IF(B236&lt;&gt;"",VLOOKUP(B236,iscritti_15333!$A$2:$G$87,3,FALSE),"")</f>
      </c>
      <c r="F236">
        <f>IF(E236&lt;&gt;"",VLOOKUP(E236,'15333'!$AG$3:'15333'!$AH$6,2,FALSE),"")</f>
      </c>
      <c r="G236" s="5">
        <f>COUNTA('15333'!$H$236:'15333'!$M$236)</f>
        <v>0</v>
      </c>
      <c r="H236" s="1"/>
      <c r="I236" s="1"/>
      <c r="J236" s="1"/>
      <c r="K236" s="1"/>
      <c r="L236" s="1"/>
      <c r="M236" s="1"/>
      <c r="N236" s="3">
        <f>IF('15333'!$G$236&lt;&gt;0,'15333'!$O$236/'15333'!$G$236,"")</f>
      </c>
      <c r="O236" s="4">
        <f>SUM('15333'!$H$236:'15333'!$M$236)</f>
        <v>0</v>
      </c>
      <c r="P236" s="1"/>
      <c r="Q236" s="1"/>
      <c r="R236" s="6">
        <f>SUM('15333'!$O$236:'15333'!$Q$236)+'15333'!$AF$236</f>
        <v>0</v>
      </c>
      <c r="S236" s="6">
        <f>SUM('15333'!$R$236:'15333'!$R$236)</f>
        <v>0</v>
      </c>
      <c r="T236">
        <v>227</v>
      </c>
      <c r="V236" s="1"/>
      <c r="W236" s="1"/>
      <c r="X236" s="1"/>
      <c r="AF236">
        <f>'15333'!$G$236*IF(E236&lt;&gt;"",'15333'!$F$236,0)</f>
        <v>0</v>
      </c>
    </row>
    <row r="237" spans="1:32" ht="12.75">
      <c r="A237">
        <v>228</v>
      </c>
      <c r="B237" s="1"/>
      <c r="C237">
        <f>IF(B237&lt;&gt;"",VLOOKUP(B237,iscritti_15333!$A$2:$G$87,4,FALSE),"")</f>
      </c>
      <c r="D237">
        <f>IF(B237&lt;&gt;"",VLOOKUP(B237,iscritti_15333!$A$2:$G$87,2,FALSE),"")</f>
      </c>
      <c r="E237">
        <f>IF(B237&lt;&gt;"",VLOOKUP(B237,iscritti_15333!$A$2:$G$87,3,FALSE),"")</f>
      </c>
      <c r="F237">
        <f>IF(E237&lt;&gt;"",VLOOKUP(E237,'15333'!$AG$3:'15333'!$AH$6,2,FALSE),"")</f>
      </c>
      <c r="G237" s="5">
        <f>COUNTA('15333'!$H$237:'15333'!$M$237)</f>
        <v>0</v>
      </c>
      <c r="H237" s="1"/>
      <c r="I237" s="1"/>
      <c r="J237" s="1"/>
      <c r="K237" s="1"/>
      <c r="L237" s="1"/>
      <c r="M237" s="1"/>
      <c r="N237" s="3">
        <f>IF('15333'!$G$237&lt;&gt;0,'15333'!$O$237/'15333'!$G$237,"")</f>
      </c>
      <c r="O237" s="4">
        <f>SUM('15333'!$H$237:'15333'!$M$237)</f>
        <v>0</v>
      </c>
      <c r="P237" s="1"/>
      <c r="Q237" s="1"/>
      <c r="R237" s="6">
        <f>SUM('15333'!$O$237:'15333'!$Q$237)+'15333'!$AF$237</f>
        <v>0</v>
      </c>
      <c r="S237" s="6">
        <f>SUM('15333'!$R$237:'15333'!$R$237)</f>
        <v>0</v>
      </c>
      <c r="T237">
        <v>228</v>
      </c>
      <c r="V237" s="1"/>
      <c r="W237" s="1"/>
      <c r="X237" s="1"/>
      <c r="AF237">
        <f>'15333'!$G$237*IF(E237&lt;&gt;"",'15333'!$F$237,0)</f>
        <v>0</v>
      </c>
    </row>
    <row r="238" spans="1:32" ht="12.75">
      <c r="A238">
        <v>229</v>
      </c>
      <c r="B238" s="1"/>
      <c r="C238">
        <f>IF(B238&lt;&gt;"",VLOOKUP(B238,iscritti_15333!$A$2:$G$87,4,FALSE),"")</f>
      </c>
      <c r="D238">
        <f>IF(B238&lt;&gt;"",VLOOKUP(B238,iscritti_15333!$A$2:$G$87,2,FALSE),"")</f>
      </c>
      <c r="E238">
        <f>IF(B238&lt;&gt;"",VLOOKUP(B238,iscritti_15333!$A$2:$G$87,3,FALSE),"")</f>
      </c>
      <c r="F238">
        <f>IF(E238&lt;&gt;"",VLOOKUP(E238,'15333'!$AG$3:'15333'!$AH$6,2,FALSE),"")</f>
      </c>
      <c r="G238" s="5">
        <f>COUNTA('15333'!$H$238:'15333'!$M$238)</f>
        <v>0</v>
      </c>
      <c r="H238" s="1"/>
      <c r="I238" s="1"/>
      <c r="J238" s="1"/>
      <c r="K238" s="1"/>
      <c r="L238" s="1"/>
      <c r="M238" s="1"/>
      <c r="N238" s="3">
        <f>IF('15333'!$G$238&lt;&gt;0,'15333'!$O$238/'15333'!$G$238,"")</f>
      </c>
      <c r="O238" s="4">
        <f>SUM('15333'!$H$238:'15333'!$M$238)</f>
        <v>0</v>
      </c>
      <c r="P238" s="1"/>
      <c r="Q238" s="1"/>
      <c r="R238" s="6">
        <f>SUM('15333'!$O$238:'15333'!$Q$238)+'15333'!$AF$238</f>
        <v>0</v>
      </c>
      <c r="S238" s="6">
        <f>SUM('15333'!$R$238:'15333'!$R$238)</f>
        <v>0</v>
      </c>
      <c r="T238">
        <v>229</v>
      </c>
      <c r="V238" s="1"/>
      <c r="W238" s="1"/>
      <c r="X238" s="1"/>
      <c r="AF238">
        <f>'15333'!$G$238*IF(E238&lt;&gt;"",'15333'!$F$238,0)</f>
        <v>0</v>
      </c>
    </row>
    <row r="239" spans="1:32" ht="12.75">
      <c r="A239">
        <v>230</v>
      </c>
      <c r="B239" s="1"/>
      <c r="C239">
        <f>IF(B239&lt;&gt;"",VLOOKUP(B239,iscritti_15333!$A$2:$G$87,4,FALSE),"")</f>
      </c>
      <c r="D239">
        <f>IF(B239&lt;&gt;"",VLOOKUP(B239,iscritti_15333!$A$2:$G$87,2,FALSE),"")</f>
      </c>
      <c r="E239">
        <f>IF(B239&lt;&gt;"",VLOOKUP(B239,iscritti_15333!$A$2:$G$87,3,FALSE),"")</f>
      </c>
      <c r="F239">
        <f>IF(E239&lt;&gt;"",VLOOKUP(E239,'15333'!$AG$3:'15333'!$AH$6,2,FALSE),"")</f>
      </c>
      <c r="G239" s="5">
        <f>COUNTA('15333'!$H$239:'15333'!$M$239)</f>
        <v>0</v>
      </c>
      <c r="H239" s="1"/>
      <c r="I239" s="1"/>
      <c r="J239" s="1"/>
      <c r="K239" s="1"/>
      <c r="L239" s="1"/>
      <c r="M239" s="1"/>
      <c r="N239" s="3">
        <f>IF('15333'!$G$239&lt;&gt;0,'15333'!$O$239/'15333'!$G$239,"")</f>
      </c>
      <c r="O239" s="4">
        <f>SUM('15333'!$H$239:'15333'!$M$239)</f>
        <v>0</v>
      </c>
      <c r="P239" s="1"/>
      <c r="Q239" s="1"/>
      <c r="R239" s="6">
        <f>SUM('15333'!$O$239:'15333'!$Q$239)+'15333'!$AF$239</f>
        <v>0</v>
      </c>
      <c r="S239" s="6">
        <f>SUM('15333'!$R$239:'15333'!$R$239)</f>
        <v>0</v>
      </c>
      <c r="T239">
        <v>230</v>
      </c>
      <c r="V239" s="1"/>
      <c r="W239" s="1"/>
      <c r="X239" s="1"/>
      <c r="AF239">
        <f>'15333'!$G$239*IF(E239&lt;&gt;"",'15333'!$F$239,0)</f>
        <v>0</v>
      </c>
    </row>
    <row r="240" spans="1:32" ht="12.75">
      <c r="A240">
        <v>231</v>
      </c>
      <c r="B240" s="1"/>
      <c r="C240">
        <f>IF(B240&lt;&gt;"",VLOOKUP(B240,iscritti_15333!$A$2:$G$87,4,FALSE),"")</f>
      </c>
      <c r="D240">
        <f>IF(B240&lt;&gt;"",VLOOKUP(B240,iscritti_15333!$A$2:$G$87,2,FALSE),"")</f>
      </c>
      <c r="E240">
        <f>IF(B240&lt;&gt;"",VLOOKUP(B240,iscritti_15333!$A$2:$G$87,3,FALSE),"")</f>
      </c>
      <c r="F240">
        <f>IF(E240&lt;&gt;"",VLOOKUP(E240,'15333'!$AG$3:'15333'!$AH$6,2,FALSE),"")</f>
      </c>
      <c r="G240" s="5">
        <f>COUNTA('15333'!$H$240:'15333'!$M$240)</f>
        <v>0</v>
      </c>
      <c r="H240" s="1"/>
      <c r="I240" s="1"/>
      <c r="J240" s="1"/>
      <c r="K240" s="1"/>
      <c r="L240" s="1"/>
      <c r="M240" s="1"/>
      <c r="N240" s="3">
        <f>IF('15333'!$G$240&lt;&gt;0,'15333'!$O$240/'15333'!$G$240,"")</f>
      </c>
      <c r="O240" s="4">
        <f>SUM('15333'!$H$240:'15333'!$M$240)</f>
        <v>0</v>
      </c>
      <c r="P240" s="1"/>
      <c r="Q240" s="1"/>
      <c r="R240" s="6">
        <f>SUM('15333'!$O$240:'15333'!$Q$240)+'15333'!$AF$240</f>
        <v>0</v>
      </c>
      <c r="S240" s="6">
        <f>SUM('15333'!$R$240:'15333'!$R$240)</f>
        <v>0</v>
      </c>
      <c r="T240">
        <v>231</v>
      </c>
      <c r="V240" s="1"/>
      <c r="W240" s="1"/>
      <c r="X240" s="1"/>
      <c r="AF240">
        <f>'15333'!$G$240*IF(E240&lt;&gt;"",'15333'!$F$240,0)</f>
        <v>0</v>
      </c>
    </row>
    <row r="241" spans="1:32" ht="12.75">
      <c r="A241">
        <v>232</v>
      </c>
      <c r="B241" s="1"/>
      <c r="C241">
        <f>IF(B241&lt;&gt;"",VLOOKUP(B241,iscritti_15333!$A$2:$G$87,4,FALSE),"")</f>
      </c>
      <c r="D241">
        <f>IF(B241&lt;&gt;"",VLOOKUP(B241,iscritti_15333!$A$2:$G$87,2,FALSE),"")</f>
      </c>
      <c r="E241">
        <f>IF(B241&lt;&gt;"",VLOOKUP(B241,iscritti_15333!$A$2:$G$87,3,FALSE),"")</f>
      </c>
      <c r="F241">
        <f>IF(E241&lt;&gt;"",VLOOKUP(E241,'15333'!$AG$3:'15333'!$AH$6,2,FALSE),"")</f>
      </c>
      <c r="G241" s="5">
        <f>COUNTA('15333'!$H$241:'15333'!$M$241)</f>
        <v>0</v>
      </c>
      <c r="H241" s="1"/>
      <c r="I241" s="1"/>
      <c r="J241" s="1"/>
      <c r="K241" s="1"/>
      <c r="L241" s="1"/>
      <c r="M241" s="1"/>
      <c r="N241" s="3">
        <f>IF('15333'!$G$241&lt;&gt;0,'15333'!$O$241/'15333'!$G$241,"")</f>
      </c>
      <c r="O241" s="4">
        <f>SUM('15333'!$H$241:'15333'!$M$241)</f>
        <v>0</v>
      </c>
      <c r="P241" s="1"/>
      <c r="Q241" s="1"/>
      <c r="R241" s="6">
        <f>SUM('15333'!$O$241:'15333'!$Q$241)+'15333'!$AF$241</f>
        <v>0</v>
      </c>
      <c r="S241" s="6">
        <f>SUM('15333'!$R$241:'15333'!$R$241)</f>
        <v>0</v>
      </c>
      <c r="T241">
        <v>232</v>
      </c>
      <c r="V241" s="1"/>
      <c r="W241" s="1"/>
      <c r="X241" s="1"/>
      <c r="AF241">
        <f>'15333'!$G$241*IF(E241&lt;&gt;"",'15333'!$F$241,0)</f>
        <v>0</v>
      </c>
    </row>
    <row r="242" spans="1:32" ht="12.75">
      <c r="A242">
        <v>233</v>
      </c>
      <c r="B242" s="1"/>
      <c r="C242">
        <f>IF(B242&lt;&gt;"",VLOOKUP(B242,iscritti_15333!$A$2:$G$87,4,FALSE),"")</f>
      </c>
      <c r="D242">
        <f>IF(B242&lt;&gt;"",VLOOKUP(B242,iscritti_15333!$A$2:$G$87,2,FALSE),"")</f>
      </c>
      <c r="E242">
        <f>IF(B242&lt;&gt;"",VLOOKUP(B242,iscritti_15333!$A$2:$G$87,3,FALSE),"")</f>
      </c>
      <c r="F242">
        <f>IF(E242&lt;&gt;"",VLOOKUP(E242,'15333'!$AG$3:'15333'!$AH$6,2,FALSE),"")</f>
      </c>
      <c r="G242" s="5">
        <f>COUNTA('15333'!$H$242:'15333'!$M$242)</f>
        <v>0</v>
      </c>
      <c r="H242" s="1"/>
      <c r="I242" s="1"/>
      <c r="J242" s="1"/>
      <c r="K242" s="1"/>
      <c r="L242" s="1"/>
      <c r="M242" s="1"/>
      <c r="N242" s="3">
        <f>IF('15333'!$G$242&lt;&gt;0,'15333'!$O$242/'15333'!$G$242,"")</f>
      </c>
      <c r="O242" s="4">
        <f>SUM('15333'!$H$242:'15333'!$M$242)</f>
        <v>0</v>
      </c>
      <c r="P242" s="1"/>
      <c r="Q242" s="1"/>
      <c r="R242" s="6">
        <f>SUM('15333'!$O$242:'15333'!$Q$242)+'15333'!$AF$242</f>
        <v>0</v>
      </c>
      <c r="S242" s="6">
        <f>SUM('15333'!$R$242:'15333'!$R$242)</f>
        <v>0</v>
      </c>
      <c r="T242">
        <v>233</v>
      </c>
      <c r="V242" s="1"/>
      <c r="W242" s="1"/>
      <c r="X242" s="1"/>
      <c r="AF242">
        <f>'15333'!$G$242*IF(E242&lt;&gt;"",'15333'!$F$242,0)</f>
        <v>0</v>
      </c>
    </row>
    <row r="243" spans="1:32" ht="12.75">
      <c r="A243">
        <v>234</v>
      </c>
      <c r="B243" s="1"/>
      <c r="C243">
        <f>IF(B243&lt;&gt;"",VLOOKUP(B243,iscritti_15333!$A$2:$G$87,4,FALSE),"")</f>
      </c>
      <c r="D243">
        <f>IF(B243&lt;&gt;"",VLOOKUP(B243,iscritti_15333!$A$2:$G$87,2,FALSE),"")</f>
      </c>
      <c r="E243">
        <f>IF(B243&lt;&gt;"",VLOOKUP(B243,iscritti_15333!$A$2:$G$87,3,FALSE),"")</f>
      </c>
      <c r="F243">
        <f>IF(E243&lt;&gt;"",VLOOKUP(E243,'15333'!$AG$3:'15333'!$AH$6,2,FALSE),"")</f>
      </c>
      <c r="G243" s="5">
        <f>COUNTA('15333'!$H$243:'15333'!$M$243)</f>
        <v>0</v>
      </c>
      <c r="H243" s="1"/>
      <c r="I243" s="1"/>
      <c r="J243" s="1"/>
      <c r="K243" s="1"/>
      <c r="L243" s="1"/>
      <c r="M243" s="1"/>
      <c r="N243" s="3">
        <f>IF('15333'!$G$243&lt;&gt;0,'15333'!$O$243/'15333'!$G$243,"")</f>
      </c>
      <c r="O243" s="4">
        <f>SUM('15333'!$H$243:'15333'!$M$243)</f>
        <v>0</v>
      </c>
      <c r="P243" s="1"/>
      <c r="Q243" s="1"/>
      <c r="R243" s="6">
        <f>SUM('15333'!$O$243:'15333'!$Q$243)+'15333'!$AF$243</f>
        <v>0</v>
      </c>
      <c r="S243" s="6">
        <f>SUM('15333'!$R$243:'15333'!$R$243)</f>
        <v>0</v>
      </c>
      <c r="T243">
        <v>234</v>
      </c>
      <c r="V243" s="1"/>
      <c r="W243" s="1"/>
      <c r="X243" s="1"/>
      <c r="AF243">
        <f>'15333'!$G$243*IF(E243&lt;&gt;"",'15333'!$F$243,0)</f>
        <v>0</v>
      </c>
    </row>
    <row r="244" spans="1:32" ht="12.75">
      <c r="A244">
        <v>235</v>
      </c>
      <c r="B244" s="1"/>
      <c r="C244">
        <f>IF(B244&lt;&gt;"",VLOOKUP(B244,iscritti_15333!$A$2:$G$87,4,FALSE),"")</f>
      </c>
      <c r="D244">
        <f>IF(B244&lt;&gt;"",VLOOKUP(B244,iscritti_15333!$A$2:$G$87,2,FALSE),"")</f>
      </c>
      <c r="E244">
        <f>IF(B244&lt;&gt;"",VLOOKUP(B244,iscritti_15333!$A$2:$G$87,3,FALSE),"")</f>
      </c>
      <c r="F244">
        <f>IF(E244&lt;&gt;"",VLOOKUP(E244,'15333'!$AG$3:'15333'!$AH$6,2,FALSE),"")</f>
      </c>
      <c r="G244" s="5">
        <f>COUNTA('15333'!$H$244:'15333'!$M$244)</f>
        <v>0</v>
      </c>
      <c r="H244" s="1"/>
      <c r="I244" s="1"/>
      <c r="J244" s="1"/>
      <c r="K244" s="1"/>
      <c r="L244" s="1"/>
      <c r="M244" s="1"/>
      <c r="N244" s="3">
        <f>IF('15333'!$G$244&lt;&gt;0,'15333'!$O$244/'15333'!$G$244,"")</f>
      </c>
      <c r="O244" s="4">
        <f>SUM('15333'!$H$244:'15333'!$M$244)</f>
        <v>0</v>
      </c>
      <c r="P244" s="1"/>
      <c r="Q244" s="1"/>
      <c r="R244" s="6">
        <f>SUM('15333'!$O$244:'15333'!$Q$244)+'15333'!$AF$244</f>
        <v>0</v>
      </c>
      <c r="S244" s="6">
        <f>SUM('15333'!$R$244:'15333'!$R$244)</f>
        <v>0</v>
      </c>
      <c r="T244">
        <v>235</v>
      </c>
      <c r="V244" s="1"/>
      <c r="W244" s="1"/>
      <c r="X244" s="1"/>
      <c r="AF244">
        <f>'15333'!$G$244*IF(E244&lt;&gt;"",'15333'!$F$244,0)</f>
        <v>0</v>
      </c>
    </row>
    <row r="245" spans="1:32" ht="12.75">
      <c r="A245">
        <v>236</v>
      </c>
      <c r="B245" s="1"/>
      <c r="C245">
        <f>IF(B245&lt;&gt;"",VLOOKUP(B245,iscritti_15333!$A$2:$G$87,4,FALSE),"")</f>
      </c>
      <c r="D245">
        <f>IF(B245&lt;&gt;"",VLOOKUP(B245,iscritti_15333!$A$2:$G$87,2,FALSE),"")</f>
      </c>
      <c r="E245">
        <f>IF(B245&lt;&gt;"",VLOOKUP(B245,iscritti_15333!$A$2:$G$87,3,FALSE),"")</f>
      </c>
      <c r="F245">
        <f>IF(E245&lt;&gt;"",VLOOKUP(E245,'15333'!$AG$3:'15333'!$AH$6,2,FALSE),"")</f>
      </c>
      <c r="G245" s="5">
        <f>COUNTA('15333'!$H$245:'15333'!$M$245)</f>
        <v>0</v>
      </c>
      <c r="H245" s="1"/>
      <c r="I245" s="1"/>
      <c r="J245" s="1"/>
      <c r="K245" s="1"/>
      <c r="L245" s="1"/>
      <c r="M245" s="1"/>
      <c r="N245" s="3">
        <f>IF('15333'!$G$245&lt;&gt;0,'15333'!$O$245/'15333'!$G$245,"")</f>
      </c>
      <c r="O245" s="4">
        <f>SUM('15333'!$H$245:'15333'!$M$245)</f>
        <v>0</v>
      </c>
      <c r="P245" s="1"/>
      <c r="Q245" s="1"/>
      <c r="R245" s="6">
        <f>SUM('15333'!$O$245:'15333'!$Q$245)+'15333'!$AF$245</f>
        <v>0</v>
      </c>
      <c r="S245" s="6">
        <f>SUM('15333'!$R$245:'15333'!$R$245)</f>
        <v>0</v>
      </c>
      <c r="T245">
        <v>236</v>
      </c>
      <c r="V245" s="1"/>
      <c r="W245" s="1"/>
      <c r="X245" s="1"/>
      <c r="AF245">
        <f>'15333'!$G$245*IF(E245&lt;&gt;"",'15333'!$F$245,0)</f>
        <v>0</v>
      </c>
    </row>
    <row r="246" spans="1:32" ht="12.75">
      <c r="A246">
        <v>237</v>
      </c>
      <c r="B246" s="1"/>
      <c r="C246">
        <f>IF(B246&lt;&gt;"",VLOOKUP(B246,iscritti_15333!$A$2:$G$87,4,FALSE),"")</f>
      </c>
      <c r="D246">
        <f>IF(B246&lt;&gt;"",VLOOKUP(B246,iscritti_15333!$A$2:$G$87,2,FALSE),"")</f>
      </c>
      <c r="E246">
        <f>IF(B246&lt;&gt;"",VLOOKUP(B246,iscritti_15333!$A$2:$G$87,3,FALSE),"")</f>
      </c>
      <c r="F246">
        <f>IF(E246&lt;&gt;"",VLOOKUP(E246,'15333'!$AG$3:'15333'!$AH$6,2,FALSE),"")</f>
      </c>
      <c r="G246" s="5">
        <f>COUNTA('15333'!$H$246:'15333'!$M$246)</f>
        <v>0</v>
      </c>
      <c r="H246" s="1"/>
      <c r="I246" s="1"/>
      <c r="J246" s="1"/>
      <c r="K246" s="1"/>
      <c r="L246" s="1"/>
      <c r="M246" s="1"/>
      <c r="N246" s="3">
        <f>IF('15333'!$G$246&lt;&gt;0,'15333'!$O$246/'15333'!$G$246,"")</f>
      </c>
      <c r="O246" s="4">
        <f>SUM('15333'!$H$246:'15333'!$M$246)</f>
        <v>0</v>
      </c>
      <c r="P246" s="1"/>
      <c r="Q246" s="1"/>
      <c r="R246" s="6">
        <f>SUM('15333'!$O$246:'15333'!$Q$246)+'15333'!$AF$246</f>
        <v>0</v>
      </c>
      <c r="S246" s="6">
        <f>SUM('15333'!$R$246:'15333'!$R$246)</f>
        <v>0</v>
      </c>
      <c r="T246">
        <v>237</v>
      </c>
      <c r="V246" s="1"/>
      <c r="W246" s="1"/>
      <c r="X246" s="1"/>
      <c r="AF246">
        <f>'15333'!$G$246*IF(E246&lt;&gt;"",'15333'!$F$246,0)</f>
        <v>0</v>
      </c>
    </row>
    <row r="247" spans="1:32" ht="12.75">
      <c r="A247">
        <v>238</v>
      </c>
      <c r="B247" s="1"/>
      <c r="C247">
        <f>IF(B247&lt;&gt;"",VLOOKUP(B247,iscritti_15333!$A$2:$G$87,4,FALSE),"")</f>
      </c>
      <c r="D247">
        <f>IF(B247&lt;&gt;"",VLOOKUP(B247,iscritti_15333!$A$2:$G$87,2,FALSE),"")</f>
      </c>
      <c r="E247">
        <f>IF(B247&lt;&gt;"",VLOOKUP(B247,iscritti_15333!$A$2:$G$87,3,FALSE),"")</f>
      </c>
      <c r="F247">
        <f>IF(E247&lt;&gt;"",VLOOKUP(E247,'15333'!$AG$3:'15333'!$AH$6,2,FALSE),"")</f>
      </c>
      <c r="G247" s="5">
        <f>COUNTA('15333'!$H$247:'15333'!$M$247)</f>
        <v>0</v>
      </c>
      <c r="H247" s="1"/>
      <c r="I247" s="1"/>
      <c r="J247" s="1"/>
      <c r="K247" s="1"/>
      <c r="L247" s="1"/>
      <c r="M247" s="1"/>
      <c r="N247" s="3">
        <f>IF('15333'!$G$247&lt;&gt;0,'15333'!$O$247/'15333'!$G$247,"")</f>
      </c>
      <c r="O247" s="4">
        <f>SUM('15333'!$H$247:'15333'!$M$247)</f>
        <v>0</v>
      </c>
      <c r="P247" s="1"/>
      <c r="Q247" s="1"/>
      <c r="R247" s="6">
        <f>SUM('15333'!$O$247:'15333'!$Q$247)+'15333'!$AF$247</f>
        <v>0</v>
      </c>
      <c r="S247" s="6">
        <f>SUM('15333'!$R$247:'15333'!$R$247)</f>
        <v>0</v>
      </c>
      <c r="T247">
        <v>238</v>
      </c>
      <c r="V247" s="1"/>
      <c r="W247" s="1"/>
      <c r="X247" s="1"/>
      <c r="AF247">
        <f>'15333'!$G$247*IF(E247&lt;&gt;"",'15333'!$F$247,0)</f>
        <v>0</v>
      </c>
    </row>
    <row r="248" spans="1:32" ht="12.75">
      <c r="A248">
        <v>239</v>
      </c>
      <c r="B248" s="1"/>
      <c r="C248">
        <f>IF(B248&lt;&gt;"",VLOOKUP(B248,iscritti_15333!$A$2:$G$87,4,FALSE),"")</f>
      </c>
      <c r="D248">
        <f>IF(B248&lt;&gt;"",VLOOKUP(B248,iscritti_15333!$A$2:$G$87,2,FALSE),"")</f>
      </c>
      <c r="E248">
        <f>IF(B248&lt;&gt;"",VLOOKUP(B248,iscritti_15333!$A$2:$G$87,3,FALSE),"")</f>
      </c>
      <c r="F248">
        <f>IF(E248&lt;&gt;"",VLOOKUP(E248,'15333'!$AG$3:'15333'!$AH$6,2,FALSE),"")</f>
      </c>
      <c r="G248" s="5">
        <f>COUNTA('15333'!$H$248:'15333'!$M$248)</f>
        <v>0</v>
      </c>
      <c r="H248" s="1"/>
      <c r="I248" s="1"/>
      <c r="J248" s="1"/>
      <c r="K248" s="1"/>
      <c r="L248" s="1"/>
      <c r="M248" s="1"/>
      <c r="N248" s="3">
        <f>IF('15333'!$G$248&lt;&gt;0,'15333'!$O$248/'15333'!$G$248,"")</f>
      </c>
      <c r="O248" s="4">
        <f>SUM('15333'!$H$248:'15333'!$M$248)</f>
        <v>0</v>
      </c>
      <c r="P248" s="1"/>
      <c r="Q248" s="1"/>
      <c r="R248" s="6">
        <f>SUM('15333'!$O$248:'15333'!$Q$248)+'15333'!$AF$248</f>
        <v>0</v>
      </c>
      <c r="S248" s="6">
        <f>SUM('15333'!$R$248:'15333'!$R$248)</f>
        <v>0</v>
      </c>
      <c r="T248">
        <v>239</v>
      </c>
      <c r="V248" s="1"/>
      <c r="W248" s="1"/>
      <c r="X248" s="1"/>
      <c r="AF248">
        <f>'15333'!$G$248*IF(E248&lt;&gt;"",'15333'!$F$248,0)</f>
        <v>0</v>
      </c>
    </row>
    <row r="249" spans="1:32" ht="12.75">
      <c r="A249">
        <v>240</v>
      </c>
      <c r="B249" s="1"/>
      <c r="C249">
        <f>IF(B249&lt;&gt;"",VLOOKUP(B249,iscritti_15333!$A$2:$G$87,4,FALSE),"")</f>
      </c>
      <c r="D249">
        <f>IF(B249&lt;&gt;"",VLOOKUP(B249,iscritti_15333!$A$2:$G$87,2,FALSE),"")</f>
      </c>
      <c r="E249">
        <f>IF(B249&lt;&gt;"",VLOOKUP(B249,iscritti_15333!$A$2:$G$87,3,FALSE),"")</f>
      </c>
      <c r="F249">
        <f>IF(E249&lt;&gt;"",VLOOKUP(E249,'15333'!$AG$3:'15333'!$AH$6,2,FALSE),"")</f>
      </c>
      <c r="G249" s="5">
        <f>COUNTA('15333'!$H$249:'15333'!$M$249)</f>
        <v>0</v>
      </c>
      <c r="H249" s="1"/>
      <c r="I249" s="1"/>
      <c r="J249" s="1"/>
      <c r="K249" s="1"/>
      <c r="L249" s="1"/>
      <c r="M249" s="1"/>
      <c r="N249" s="3">
        <f>IF('15333'!$G$249&lt;&gt;0,'15333'!$O$249/'15333'!$G$249,"")</f>
      </c>
      <c r="O249" s="4">
        <f>SUM('15333'!$H$249:'15333'!$M$249)</f>
        <v>0</v>
      </c>
      <c r="P249" s="1"/>
      <c r="Q249" s="1"/>
      <c r="R249" s="6">
        <f>SUM('15333'!$O$249:'15333'!$Q$249)+'15333'!$AF$249</f>
        <v>0</v>
      </c>
      <c r="S249" s="6">
        <f>SUM('15333'!$R$249:'15333'!$R$249)</f>
        <v>0</v>
      </c>
      <c r="T249">
        <v>240</v>
      </c>
      <c r="V249" s="1"/>
      <c r="W249" s="1"/>
      <c r="X249" s="1"/>
      <c r="AF249">
        <f>'15333'!$G$249*IF(E249&lt;&gt;"",'15333'!$F$249,0)</f>
        <v>0</v>
      </c>
    </row>
    <row r="250" spans="1:32" ht="12.75">
      <c r="A250">
        <v>241</v>
      </c>
      <c r="B250" s="1"/>
      <c r="C250">
        <f>IF(B250&lt;&gt;"",VLOOKUP(B250,iscritti_15333!$A$2:$G$87,4,FALSE),"")</f>
      </c>
      <c r="D250">
        <f>IF(B250&lt;&gt;"",VLOOKUP(B250,iscritti_15333!$A$2:$G$87,2,FALSE),"")</f>
      </c>
      <c r="E250">
        <f>IF(B250&lt;&gt;"",VLOOKUP(B250,iscritti_15333!$A$2:$G$87,3,FALSE),"")</f>
      </c>
      <c r="F250">
        <f>IF(E250&lt;&gt;"",VLOOKUP(E250,'15333'!$AG$3:'15333'!$AH$6,2,FALSE),"")</f>
      </c>
      <c r="G250" s="5">
        <f>COUNTA('15333'!$H$250:'15333'!$M$250)</f>
        <v>0</v>
      </c>
      <c r="H250" s="1"/>
      <c r="I250" s="1"/>
      <c r="J250" s="1"/>
      <c r="K250" s="1"/>
      <c r="L250" s="1"/>
      <c r="M250" s="1"/>
      <c r="N250" s="3">
        <f>IF('15333'!$G$250&lt;&gt;0,'15333'!$O$250/'15333'!$G$250,"")</f>
      </c>
      <c r="O250" s="4">
        <f>SUM('15333'!$H$250:'15333'!$M$250)</f>
        <v>0</v>
      </c>
      <c r="P250" s="1"/>
      <c r="Q250" s="1"/>
      <c r="R250" s="6">
        <f>SUM('15333'!$O$250:'15333'!$Q$250)+'15333'!$AF$250</f>
        <v>0</v>
      </c>
      <c r="S250" s="6">
        <f>SUM('15333'!$R$250:'15333'!$R$250)</f>
        <v>0</v>
      </c>
      <c r="T250">
        <v>241</v>
      </c>
      <c r="V250" s="1"/>
      <c r="W250" s="1"/>
      <c r="X250" s="1"/>
      <c r="AF250">
        <f>'15333'!$G$250*IF(E250&lt;&gt;"",'15333'!$F$250,0)</f>
        <v>0</v>
      </c>
    </row>
    <row r="251" spans="1:32" ht="12.75">
      <c r="A251">
        <v>242</v>
      </c>
      <c r="B251" s="1"/>
      <c r="C251">
        <f>IF(B251&lt;&gt;"",VLOOKUP(B251,iscritti_15333!$A$2:$G$87,4,FALSE),"")</f>
      </c>
      <c r="D251">
        <f>IF(B251&lt;&gt;"",VLOOKUP(B251,iscritti_15333!$A$2:$G$87,2,FALSE),"")</f>
      </c>
      <c r="E251">
        <f>IF(B251&lt;&gt;"",VLOOKUP(B251,iscritti_15333!$A$2:$G$87,3,FALSE),"")</f>
      </c>
      <c r="F251">
        <f>IF(E251&lt;&gt;"",VLOOKUP(E251,'15333'!$AG$3:'15333'!$AH$6,2,FALSE),"")</f>
      </c>
      <c r="G251" s="5">
        <f>COUNTA('15333'!$H$251:'15333'!$M$251)</f>
        <v>0</v>
      </c>
      <c r="H251" s="1"/>
      <c r="I251" s="1"/>
      <c r="J251" s="1"/>
      <c r="K251" s="1"/>
      <c r="L251" s="1"/>
      <c r="M251" s="1"/>
      <c r="N251" s="3">
        <f>IF('15333'!$G$251&lt;&gt;0,'15333'!$O$251/'15333'!$G$251,"")</f>
      </c>
      <c r="O251" s="4">
        <f>SUM('15333'!$H$251:'15333'!$M$251)</f>
        <v>0</v>
      </c>
      <c r="P251" s="1"/>
      <c r="Q251" s="1"/>
      <c r="R251" s="6">
        <f>SUM('15333'!$O$251:'15333'!$Q$251)+'15333'!$AF$251</f>
        <v>0</v>
      </c>
      <c r="S251" s="6">
        <f>SUM('15333'!$R$251:'15333'!$R$251)</f>
        <v>0</v>
      </c>
      <c r="T251">
        <v>242</v>
      </c>
      <c r="V251" s="1"/>
      <c r="W251" s="1"/>
      <c r="X251" s="1"/>
      <c r="AF251">
        <f>'15333'!$G$251*IF(E251&lt;&gt;"",'15333'!$F$251,0)</f>
        <v>0</v>
      </c>
    </row>
    <row r="252" spans="1:32" ht="12.75">
      <c r="A252">
        <v>243</v>
      </c>
      <c r="B252" s="1"/>
      <c r="C252">
        <f>IF(B252&lt;&gt;"",VLOOKUP(B252,iscritti_15333!$A$2:$G$87,4,FALSE),"")</f>
      </c>
      <c r="D252">
        <f>IF(B252&lt;&gt;"",VLOOKUP(B252,iscritti_15333!$A$2:$G$87,2,FALSE),"")</f>
      </c>
      <c r="E252">
        <f>IF(B252&lt;&gt;"",VLOOKUP(B252,iscritti_15333!$A$2:$G$87,3,FALSE),"")</f>
      </c>
      <c r="F252">
        <f>IF(E252&lt;&gt;"",VLOOKUP(E252,'15333'!$AG$3:'15333'!$AH$6,2,FALSE),"")</f>
      </c>
      <c r="G252" s="5">
        <f>COUNTA('15333'!$H$252:'15333'!$M$252)</f>
        <v>0</v>
      </c>
      <c r="H252" s="1"/>
      <c r="I252" s="1"/>
      <c r="J252" s="1"/>
      <c r="K252" s="1"/>
      <c r="L252" s="1"/>
      <c r="M252" s="1"/>
      <c r="N252" s="3">
        <f>IF('15333'!$G$252&lt;&gt;0,'15333'!$O$252/'15333'!$G$252,"")</f>
      </c>
      <c r="O252" s="4">
        <f>SUM('15333'!$H$252:'15333'!$M$252)</f>
        <v>0</v>
      </c>
      <c r="P252" s="1"/>
      <c r="Q252" s="1"/>
      <c r="R252" s="6">
        <f>SUM('15333'!$O$252:'15333'!$Q$252)+'15333'!$AF$252</f>
        <v>0</v>
      </c>
      <c r="S252" s="6">
        <f>SUM('15333'!$R$252:'15333'!$R$252)</f>
        <v>0</v>
      </c>
      <c r="T252">
        <v>243</v>
      </c>
      <c r="V252" s="1"/>
      <c r="W252" s="1"/>
      <c r="X252" s="1"/>
      <c r="AF252">
        <f>'15333'!$G$252*IF(E252&lt;&gt;"",'15333'!$F$252,0)</f>
        <v>0</v>
      </c>
    </row>
    <row r="253" spans="1:32" ht="12.75">
      <c r="A253">
        <v>244</v>
      </c>
      <c r="B253" s="1"/>
      <c r="C253">
        <f>IF(B253&lt;&gt;"",VLOOKUP(B253,iscritti_15333!$A$2:$G$87,4,FALSE),"")</f>
      </c>
      <c r="D253">
        <f>IF(B253&lt;&gt;"",VLOOKUP(B253,iscritti_15333!$A$2:$G$87,2,FALSE),"")</f>
      </c>
      <c r="E253">
        <f>IF(B253&lt;&gt;"",VLOOKUP(B253,iscritti_15333!$A$2:$G$87,3,FALSE),"")</f>
      </c>
      <c r="F253">
        <f>IF(E253&lt;&gt;"",VLOOKUP(E253,'15333'!$AG$3:'15333'!$AH$6,2,FALSE),"")</f>
      </c>
      <c r="G253" s="5">
        <f>COUNTA('15333'!$H$253:'15333'!$M$253)</f>
        <v>0</v>
      </c>
      <c r="H253" s="1"/>
      <c r="I253" s="1"/>
      <c r="J253" s="1"/>
      <c r="K253" s="1"/>
      <c r="L253" s="1"/>
      <c r="M253" s="1"/>
      <c r="N253" s="3">
        <f>IF('15333'!$G$253&lt;&gt;0,'15333'!$O$253/'15333'!$G$253,"")</f>
      </c>
      <c r="O253" s="4">
        <f>SUM('15333'!$H$253:'15333'!$M$253)</f>
        <v>0</v>
      </c>
      <c r="P253" s="1"/>
      <c r="Q253" s="1"/>
      <c r="R253" s="6">
        <f>SUM('15333'!$O$253:'15333'!$Q$253)+'15333'!$AF$253</f>
        <v>0</v>
      </c>
      <c r="S253" s="6">
        <f>SUM('15333'!$R$253:'15333'!$R$253)</f>
        <v>0</v>
      </c>
      <c r="T253">
        <v>244</v>
      </c>
      <c r="V253" s="1"/>
      <c r="W253" s="1"/>
      <c r="X253" s="1"/>
      <c r="AF253">
        <f>'15333'!$G$253*IF(E253&lt;&gt;"",'15333'!$F$253,0)</f>
        <v>0</v>
      </c>
    </row>
    <row r="254" spans="1:32" ht="12.75">
      <c r="A254">
        <v>245</v>
      </c>
      <c r="B254" s="1"/>
      <c r="C254">
        <f>IF(B254&lt;&gt;"",VLOOKUP(B254,iscritti_15333!$A$2:$G$87,4,FALSE),"")</f>
      </c>
      <c r="D254">
        <f>IF(B254&lt;&gt;"",VLOOKUP(B254,iscritti_15333!$A$2:$G$87,2,FALSE),"")</f>
      </c>
      <c r="E254">
        <f>IF(B254&lt;&gt;"",VLOOKUP(B254,iscritti_15333!$A$2:$G$87,3,FALSE),"")</f>
      </c>
      <c r="F254">
        <f>IF(E254&lt;&gt;"",VLOOKUP(E254,'15333'!$AG$3:'15333'!$AH$6,2,FALSE),"")</f>
      </c>
      <c r="G254" s="5">
        <f>COUNTA('15333'!$H$254:'15333'!$M$254)</f>
        <v>0</v>
      </c>
      <c r="H254" s="1"/>
      <c r="I254" s="1"/>
      <c r="J254" s="1"/>
      <c r="K254" s="1"/>
      <c r="L254" s="1"/>
      <c r="M254" s="1"/>
      <c r="N254" s="3">
        <f>IF('15333'!$G$254&lt;&gt;0,'15333'!$O$254/'15333'!$G$254,"")</f>
      </c>
      <c r="O254" s="4">
        <f>SUM('15333'!$H$254:'15333'!$M$254)</f>
        <v>0</v>
      </c>
      <c r="P254" s="1"/>
      <c r="Q254" s="1"/>
      <c r="R254" s="6">
        <f>SUM('15333'!$O$254:'15333'!$Q$254)+'15333'!$AF$254</f>
        <v>0</v>
      </c>
      <c r="S254" s="6">
        <f>SUM('15333'!$R$254:'15333'!$R$254)</f>
        <v>0</v>
      </c>
      <c r="T254">
        <v>245</v>
      </c>
      <c r="V254" s="1"/>
      <c r="W254" s="1"/>
      <c r="X254" s="1"/>
      <c r="AF254">
        <f>'15333'!$G$254*IF(E254&lt;&gt;"",'15333'!$F$254,0)</f>
        <v>0</v>
      </c>
    </row>
    <row r="255" spans="1:32" ht="12.75">
      <c r="A255">
        <v>246</v>
      </c>
      <c r="B255" s="1"/>
      <c r="C255">
        <f>IF(B255&lt;&gt;"",VLOOKUP(B255,iscritti_15333!$A$2:$G$87,4,FALSE),"")</f>
      </c>
      <c r="D255">
        <f>IF(B255&lt;&gt;"",VLOOKUP(B255,iscritti_15333!$A$2:$G$87,2,FALSE),"")</f>
      </c>
      <c r="E255">
        <f>IF(B255&lt;&gt;"",VLOOKUP(B255,iscritti_15333!$A$2:$G$87,3,FALSE),"")</f>
      </c>
      <c r="F255">
        <f>IF(E255&lt;&gt;"",VLOOKUP(E255,'15333'!$AG$3:'15333'!$AH$6,2,FALSE),"")</f>
      </c>
      <c r="G255" s="5">
        <f>COUNTA('15333'!$H$255:'15333'!$M$255)</f>
        <v>0</v>
      </c>
      <c r="H255" s="1"/>
      <c r="I255" s="1"/>
      <c r="J255" s="1"/>
      <c r="K255" s="1"/>
      <c r="L255" s="1"/>
      <c r="M255" s="1"/>
      <c r="N255" s="3">
        <f>IF('15333'!$G$255&lt;&gt;0,'15333'!$O$255/'15333'!$G$255,"")</f>
      </c>
      <c r="O255" s="4">
        <f>SUM('15333'!$H$255:'15333'!$M$255)</f>
        <v>0</v>
      </c>
      <c r="P255" s="1"/>
      <c r="Q255" s="1"/>
      <c r="R255" s="6">
        <f>SUM('15333'!$O$255:'15333'!$Q$255)+'15333'!$AF$255</f>
        <v>0</v>
      </c>
      <c r="S255" s="6">
        <f>SUM('15333'!$R$255:'15333'!$R$255)</f>
        <v>0</v>
      </c>
      <c r="T255">
        <v>246</v>
      </c>
      <c r="V255" s="1"/>
      <c r="W255" s="1"/>
      <c r="X255" s="1"/>
      <c r="AF255">
        <f>'15333'!$G$255*IF(E255&lt;&gt;"",'15333'!$F$255,0)</f>
        <v>0</v>
      </c>
    </row>
    <row r="256" spans="1:32" ht="12.75">
      <c r="A256">
        <v>247</v>
      </c>
      <c r="B256" s="1"/>
      <c r="C256">
        <f>IF(B256&lt;&gt;"",VLOOKUP(B256,iscritti_15333!$A$2:$G$87,4,FALSE),"")</f>
      </c>
      <c r="D256">
        <f>IF(B256&lt;&gt;"",VLOOKUP(B256,iscritti_15333!$A$2:$G$87,2,FALSE),"")</f>
      </c>
      <c r="E256">
        <f>IF(B256&lt;&gt;"",VLOOKUP(B256,iscritti_15333!$A$2:$G$87,3,FALSE),"")</f>
      </c>
      <c r="F256">
        <f>IF(E256&lt;&gt;"",VLOOKUP(E256,'15333'!$AG$3:'15333'!$AH$6,2,FALSE),"")</f>
      </c>
      <c r="G256" s="5">
        <f>COUNTA('15333'!$H$256:'15333'!$M$256)</f>
        <v>0</v>
      </c>
      <c r="H256" s="1"/>
      <c r="I256" s="1"/>
      <c r="J256" s="1"/>
      <c r="K256" s="1"/>
      <c r="L256" s="1"/>
      <c r="M256" s="1"/>
      <c r="N256" s="3">
        <f>IF('15333'!$G$256&lt;&gt;0,'15333'!$O$256/'15333'!$G$256,"")</f>
      </c>
      <c r="O256" s="4">
        <f>SUM('15333'!$H$256:'15333'!$M$256)</f>
        <v>0</v>
      </c>
      <c r="P256" s="1"/>
      <c r="Q256" s="1"/>
      <c r="R256" s="6">
        <f>SUM('15333'!$O$256:'15333'!$Q$256)+'15333'!$AF$256</f>
        <v>0</v>
      </c>
      <c r="S256" s="6">
        <f>SUM('15333'!$R$256:'15333'!$R$256)</f>
        <v>0</v>
      </c>
      <c r="T256">
        <v>247</v>
      </c>
      <c r="V256" s="1"/>
      <c r="W256" s="1"/>
      <c r="X256" s="1"/>
      <c r="AF256">
        <f>'15333'!$G$256*IF(E256&lt;&gt;"",'15333'!$F$256,0)</f>
        <v>0</v>
      </c>
    </row>
    <row r="257" spans="1:32" ht="12.75">
      <c r="A257">
        <v>248</v>
      </c>
      <c r="B257" s="1"/>
      <c r="C257">
        <f>IF(B257&lt;&gt;"",VLOOKUP(B257,iscritti_15333!$A$2:$G$87,4,FALSE),"")</f>
      </c>
      <c r="D257">
        <f>IF(B257&lt;&gt;"",VLOOKUP(B257,iscritti_15333!$A$2:$G$87,2,FALSE),"")</f>
      </c>
      <c r="E257">
        <f>IF(B257&lt;&gt;"",VLOOKUP(B257,iscritti_15333!$A$2:$G$87,3,FALSE),"")</f>
      </c>
      <c r="F257">
        <f>IF(E257&lt;&gt;"",VLOOKUP(E257,'15333'!$AG$3:'15333'!$AH$6,2,FALSE),"")</f>
      </c>
      <c r="G257" s="5">
        <f>COUNTA('15333'!$H$257:'15333'!$M$257)</f>
        <v>0</v>
      </c>
      <c r="H257" s="1"/>
      <c r="I257" s="1"/>
      <c r="J257" s="1"/>
      <c r="K257" s="1"/>
      <c r="L257" s="1"/>
      <c r="M257" s="1"/>
      <c r="N257" s="3">
        <f>IF('15333'!$G$257&lt;&gt;0,'15333'!$O$257/'15333'!$G$257,"")</f>
      </c>
      <c r="O257" s="4">
        <f>SUM('15333'!$H$257:'15333'!$M$257)</f>
        <v>0</v>
      </c>
      <c r="P257" s="1"/>
      <c r="Q257" s="1"/>
      <c r="R257" s="6">
        <f>SUM('15333'!$O$257:'15333'!$Q$257)+'15333'!$AF$257</f>
        <v>0</v>
      </c>
      <c r="S257" s="6">
        <f>SUM('15333'!$R$257:'15333'!$R$257)</f>
        <v>0</v>
      </c>
      <c r="T257">
        <v>248</v>
      </c>
      <c r="V257" s="1"/>
      <c r="W257" s="1"/>
      <c r="X257" s="1"/>
      <c r="AF257">
        <f>'15333'!$G$257*IF(E257&lt;&gt;"",'15333'!$F$257,0)</f>
        <v>0</v>
      </c>
    </row>
    <row r="258" spans="1:32" ht="12.75">
      <c r="A258">
        <v>249</v>
      </c>
      <c r="B258" s="1"/>
      <c r="C258">
        <f>IF(B258&lt;&gt;"",VLOOKUP(B258,iscritti_15333!$A$2:$G$87,4,FALSE),"")</f>
      </c>
      <c r="D258">
        <f>IF(B258&lt;&gt;"",VLOOKUP(B258,iscritti_15333!$A$2:$G$87,2,FALSE),"")</f>
      </c>
      <c r="E258">
        <f>IF(B258&lt;&gt;"",VLOOKUP(B258,iscritti_15333!$A$2:$G$87,3,FALSE),"")</f>
      </c>
      <c r="F258">
        <f>IF(E258&lt;&gt;"",VLOOKUP(E258,'15333'!$AG$3:'15333'!$AH$6,2,FALSE),"")</f>
      </c>
      <c r="G258" s="5">
        <f>COUNTA('15333'!$H$258:'15333'!$M$258)</f>
        <v>0</v>
      </c>
      <c r="H258" s="1"/>
      <c r="I258" s="1"/>
      <c r="J258" s="1"/>
      <c r="K258" s="1"/>
      <c r="L258" s="1"/>
      <c r="M258" s="1"/>
      <c r="N258" s="3">
        <f>IF('15333'!$G$258&lt;&gt;0,'15333'!$O$258/'15333'!$G$258,"")</f>
      </c>
      <c r="O258" s="4">
        <f>SUM('15333'!$H$258:'15333'!$M$258)</f>
        <v>0</v>
      </c>
      <c r="P258" s="1"/>
      <c r="Q258" s="1"/>
      <c r="R258" s="6">
        <f>SUM('15333'!$O$258:'15333'!$Q$258)+'15333'!$AF$258</f>
        <v>0</v>
      </c>
      <c r="S258" s="6">
        <f>SUM('15333'!$R$258:'15333'!$R$258)</f>
        <v>0</v>
      </c>
      <c r="T258">
        <v>249</v>
      </c>
      <c r="V258" s="1"/>
      <c r="W258" s="1"/>
      <c r="X258" s="1"/>
      <c r="AF258">
        <f>'15333'!$G$258*IF(E258&lt;&gt;"",'15333'!$F$258,0)</f>
        <v>0</v>
      </c>
    </row>
    <row r="259" spans="1:32" ht="12.75">
      <c r="A259">
        <v>250</v>
      </c>
      <c r="B259" s="1"/>
      <c r="C259">
        <f>IF(B259&lt;&gt;"",VLOOKUP(B259,iscritti_15333!$A$2:$G$87,4,FALSE),"")</f>
      </c>
      <c r="D259">
        <f>IF(B259&lt;&gt;"",VLOOKUP(B259,iscritti_15333!$A$2:$G$87,2,FALSE),"")</f>
      </c>
      <c r="E259">
        <f>IF(B259&lt;&gt;"",VLOOKUP(B259,iscritti_15333!$A$2:$G$87,3,FALSE),"")</f>
      </c>
      <c r="F259">
        <f>IF(E259&lt;&gt;"",VLOOKUP(E259,'15333'!$AG$3:'15333'!$AH$6,2,FALSE),"")</f>
      </c>
      <c r="G259" s="5">
        <f>COUNTA('15333'!$H$259:'15333'!$M$259)</f>
        <v>0</v>
      </c>
      <c r="H259" s="1"/>
      <c r="I259" s="1"/>
      <c r="J259" s="1"/>
      <c r="K259" s="1"/>
      <c r="L259" s="1"/>
      <c r="M259" s="1"/>
      <c r="N259" s="3">
        <f>IF('15333'!$G$259&lt;&gt;0,'15333'!$O$259/'15333'!$G$259,"")</f>
      </c>
      <c r="O259" s="4">
        <f>SUM('15333'!$H$259:'15333'!$M$259)</f>
        <v>0</v>
      </c>
      <c r="P259" s="1"/>
      <c r="Q259" s="1"/>
      <c r="R259" s="6">
        <f>SUM('15333'!$O$259:'15333'!$Q$259)+'15333'!$AF$259</f>
        <v>0</v>
      </c>
      <c r="S259" s="6">
        <f>SUM('15333'!$R$259:'15333'!$R$259)</f>
        <v>0</v>
      </c>
      <c r="T259">
        <v>250</v>
      </c>
      <c r="V259" s="1"/>
      <c r="W259" s="1"/>
      <c r="X259" s="1"/>
      <c r="AF259">
        <f>'15333'!$G$259*IF(E259&lt;&gt;"",'15333'!$F$259,0)</f>
        <v>0</v>
      </c>
    </row>
    <row r="260" spans="1:32" ht="12.75">
      <c r="A260">
        <v>251</v>
      </c>
      <c r="B260" s="1"/>
      <c r="C260">
        <f>IF(B260&lt;&gt;"",VLOOKUP(B260,iscritti_15333!$A$2:$G$87,4,FALSE),"")</f>
      </c>
      <c r="D260">
        <f>IF(B260&lt;&gt;"",VLOOKUP(B260,iscritti_15333!$A$2:$G$87,2,FALSE),"")</f>
      </c>
      <c r="E260">
        <f>IF(B260&lt;&gt;"",VLOOKUP(B260,iscritti_15333!$A$2:$G$87,3,FALSE),"")</f>
      </c>
      <c r="F260">
        <f>IF(E260&lt;&gt;"",VLOOKUP(E260,'15333'!$AG$3:'15333'!$AH$6,2,FALSE),"")</f>
      </c>
      <c r="G260" s="5">
        <f>COUNTA('15333'!$H$260:'15333'!$M$260)</f>
        <v>0</v>
      </c>
      <c r="H260" s="1"/>
      <c r="I260" s="1"/>
      <c r="J260" s="1"/>
      <c r="K260" s="1"/>
      <c r="L260" s="1"/>
      <c r="M260" s="1"/>
      <c r="N260" s="3">
        <f>IF('15333'!$G$260&lt;&gt;0,'15333'!$O$260/'15333'!$G$260,"")</f>
      </c>
      <c r="O260" s="4">
        <f>SUM('15333'!$H$260:'15333'!$M$260)</f>
        <v>0</v>
      </c>
      <c r="P260" s="1"/>
      <c r="Q260" s="1"/>
      <c r="R260" s="6">
        <f>SUM('15333'!$O$260:'15333'!$Q$260)+'15333'!$AF$260</f>
        <v>0</v>
      </c>
      <c r="S260" s="6">
        <f>SUM('15333'!$R$260:'15333'!$R$260)</f>
        <v>0</v>
      </c>
      <c r="T260">
        <v>251</v>
      </c>
      <c r="V260" s="1"/>
      <c r="W260" s="1"/>
      <c r="X260" s="1"/>
      <c r="AF260">
        <f>'15333'!$G$260*IF(E260&lt;&gt;"",'15333'!$F$260,0)</f>
        <v>0</v>
      </c>
    </row>
    <row r="261" spans="1:32" ht="12.75">
      <c r="A261">
        <v>252</v>
      </c>
      <c r="B261" s="1"/>
      <c r="C261">
        <f>IF(B261&lt;&gt;"",VLOOKUP(B261,iscritti_15333!$A$2:$G$87,4,FALSE),"")</f>
      </c>
      <c r="D261">
        <f>IF(B261&lt;&gt;"",VLOOKUP(B261,iscritti_15333!$A$2:$G$87,2,FALSE),"")</f>
      </c>
      <c r="E261">
        <f>IF(B261&lt;&gt;"",VLOOKUP(B261,iscritti_15333!$A$2:$G$87,3,FALSE),"")</f>
      </c>
      <c r="F261">
        <f>IF(E261&lt;&gt;"",VLOOKUP(E261,'15333'!$AG$3:'15333'!$AH$6,2,FALSE),"")</f>
      </c>
      <c r="G261" s="5">
        <f>COUNTA('15333'!$H$261:'15333'!$M$261)</f>
        <v>0</v>
      </c>
      <c r="H261" s="1"/>
      <c r="I261" s="1"/>
      <c r="J261" s="1"/>
      <c r="K261" s="1"/>
      <c r="L261" s="1"/>
      <c r="M261" s="1"/>
      <c r="N261" s="3">
        <f>IF('15333'!$G$261&lt;&gt;0,'15333'!$O$261/'15333'!$G$261,"")</f>
      </c>
      <c r="O261" s="4">
        <f>SUM('15333'!$H$261:'15333'!$M$261)</f>
        <v>0</v>
      </c>
      <c r="P261" s="1"/>
      <c r="Q261" s="1"/>
      <c r="R261" s="6">
        <f>SUM('15333'!$O$261:'15333'!$Q$261)+'15333'!$AF$261</f>
        <v>0</v>
      </c>
      <c r="S261" s="6">
        <f>SUM('15333'!$R$261:'15333'!$R$261)</f>
        <v>0</v>
      </c>
      <c r="T261">
        <v>252</v>
      </c>
      <c r="V261" s="1"/>
      <c r="W261" s="1"/>
      <c r="X261" s="1"/>
      <c r="AF261">
        <f>'15333'!$G$261*IF(E261&lt;&gt;"",'15333'!$F$261,0)</f>
        <v>0</v>
      </c>
    </row>
    <row r="262" spans="1:32" ht="12.75">
      <c r="A262">
        <v>253</v>
      </c>
      <c r="B262" s="1"/>
      <c r="C262">
        <f>IF(B262&lt;&gt;"",VLOOKUP(B262,iscritti_15333!$A$2:$G$87,4,FALSE),"")</f>
      </c>
      <c r="D262">
        <f>IF(B262&lt;&gt;"",VLOOKUP(B262,iscritti_15333!$A$2:$G$87,2,FALSE),"")</f>
      </c>
      <c r="E262">
        <f>IF(B262&lt;&gt;"",VLOOKUP(B262,iscritti_15333!$A$2:$G$87,3,FALSE),"")</f>
      </c>
      <c r="F262">
        <f>IF(E262&lt;&gt;"",VLOOKUP(E262,'15333'!$AG$3:'15333'!$AH$6,2,FALSE),"")</f>
      </c>
      <c r="G262" s="5">
        <f>COUNTA('15333'!$H$262:'15333'!$M$262)</f>
        <v>0</v>
      </c>
      <c r="H262" s="1"/>
      <c r="I262" s="1"/>
      <c r="J262" s="1"/>
      <c r="K262" s="1"/>
      <c r="L262" s="1"/>
      <c r="M262" s="1"/>
      <c r="N262" s="3">
        <f>IF('15333'!$G$262&lt;&gt;0,'15333'!$O$262/'15333'!$G$262,"")</f>
      </c>
      <c r="O262" s="4">
        <f>SUM('15333'!$H$262:'15333'!$M$262)</f>
        <v>0</v>
      </c>
      <c r="P262" s="1"/>
      <c r="Q262" s="1"/>
      <c r="R262" s="6">
        <f>SUM('15333'!$O$262:'15333'!$Q$262)+'15333'!$AF$262</f>
        <v>0</v>
      </c>
      <c r="S262" s="6">
        <f>SUM('15333'!$R$262:'15333'!$R$262)</f>
        <v>0</v>
      </c>
      <c r="T262">
        <v>253</v>
      </c>
      <c r="V262" s="1"/>
      <c r="W262" s="1"/>
      <c r="X262" s="1"/>
      <c r="AF262">
        <f>'15333'!$G$262*IF(E262&lt;&gt;"",'15333'!$F$262,0)</f>
        <v>0</v>
      </c>
    </row>
    <row r="263" spans="1:32" ht="12.75">
      <c r="A263">
        <v>254</v>
      </c>
      <c r="B263" s="1"/>
      <c r="C263">
        <f>IF(B263&lt;&gt;"",VLOOKUP(B263,iscritti_15333!$A$2:$G$87,4,FALSE),"")</f>
      </c>
      <c r="D263">
        <f>IF(B263&lt;&gt;"",VLOOKUP(B263,iscritti_15333!$A$2:$G$87,2,FALSE),"")</f>
      </c>
      <c r="E263">
        <f>IF(B263&lt;&gt;"",VLOOKUP(B263,iscritti_15333!$A$2:$G$87,3,FALSE),"")</f>
      </c>
      <c r="F263">
        <f>IF(E263&lt;&gt;"",VLOOKUP(E263,'15333'!$AG$3:'15333'!$AH$6,2,FALSE),"")</f>
      </c>
      <c r="G263" s="5">
        <f>COUNTA('15333'!$H$263:'15333'!$M$263)</f>
        <v>0</v>
      </c>
      <c r="H263" s="1"/>
      <c r="I263" s="1"/>
      <c r="J263" s="1"/>
      <c r="K263" s="1"/>
      <c r="L263" s="1"/>
      <c r="M263" s="1"/>
      <c r="N263" s="3">
        <f>IF('15333'!$G$263&lt;&gt;0,'15333'!$O$263/'15333'!$G$263,"")</f>
      </c>
      <c r="O263" s="4">
        <f>SUM('15333'!$H$263:'15333'!$M$263)</f>
        <v>0</v>
      </c>
      <c r="P263" s="1"/>
      <c r="Q263" s="1"/>
      <c r="R263" s="6">
        <f>SUM('15333'!$O$263:'15333'!$Q$263)+'15333'!$AF$263</f>
        <v>0</v>
      </c>
      <c r="S263" s="6">
        <f>SUM('15333'!$R$263:'15333'!$R$263)</f>
        <v>0</v>
      </c>
      <c r="T263">
        <v>254</v>
      </c>
      <c r="V263" s="1"/>
      <c r="W263" s="1"/>
      <c r="X263" s="1"/>
      <c r="AF263">
        <f>'15333'!$G$263*IF(E263&lt;&gt;"",'15333'!$F$263,0)</f>
        <v>0</v>
      </c>
    </row>
    <row r="264" spans="1:32" ht="12.75">
      <c r="A264">
        <v>255</v>
      </c>
      <c r="B264" s="1"/>
      <c r="C264">
        <f>IF(B264&lt;&gt;"",VLOOKUP(B264,iscritti_15333!$A$2:$G$87,4,FALSE),"")</f>
      </c>
      <c r="D264">
        <f>IF(B264&lt;&gt;"",VLOOKUP(B264,iscritti_15333!$A$2:$G$87,2,FALSE),"")</f>
      </c>
      <c r="E264">
        <f>IF(B264&lt;&gt;"",VLOOKUP(B264,iscritti_15333!$A$2:$G$87,3,FALSE),"")</f>
      </c>
      <c r="F264">
        <f>IF(E264&lt;&gt;"",VLOOKUP(E264,'15333'!$AG$3:'15333'!$AH$6,2,FALSE),"")</f>
      </c>
      <c r="G264" s="5">
        <f>COUNTA('15333'!$H$264:'15333'!$M$264)</f>
        <v>0</v>
      </c>
      <c r="H264" s="1"/>
      <c r="I264" s="1"/>
      <c r="J264" s="1"/>
      <c r="K264" s="1"/>
      <c r="L264" s="1"/>
      <c r="M264" s="1"/>
      <c r="N264" s="3">
        <f>IF('15333'!$G$264&lt;&gt;0,'15333'!$O$264/'15333'!$G$264,"")</f>
      </c>
      <c r="O264" s="4">
        <f>SUM('15333'!$H$264:'15333'!$M$264)</f>
        <v>0</v>
      </c>
      <c r="P264" s="1"/>
      <c r="Q264" s="1"/>
      <c r="R264" s="6">
        <f>SUM('15333'!$O$264:'15333'!$Q$264)+'15333'!$AF$264</f>
        <v>0</v>
      </c>
      <c r="S264" s="6">
        <f>SUM('15333'!$R$264:'15333'!$R$264)</f>
        <v>0</v>
      </c>
      <c r="T264">
        <v>255</v>
      </c>
      <c r="V264" s="1"/>
      <c r="W264" s="1"/>
      <c r="X264" s="1"/>
      <c r="AF264">
        <f>'15333'!$G$264*IF(E264&lt;&gt;"",'15333'!$F$264,0)</f>
        <v>0</v>
      </c>
    </row>
    <row r="265" spans="1:32" ht="12.75">
      <c r="A265">
        <v>256</v>
      </c>
      <c r="B265" s="1"/>
      <c r="C265">
        <f>IF(B265&lt;&gt;"",VLOOKUP(B265,iscritti_15333!$A$2:$G$87,4,FALSE),"")</f>
      </c>
      <c r="D265">
        <f>IF(B265&lt;&gt;"",VLOOKUP(B265,iscritti_15333!$A$2:$G$87,2,FALSE),"")</f>
      </c>
      <c r="E265">
        <f>IF(B265&lt;&gt;"",VLOOKUP(B265,iscritti_15333!$A$2:$G$87,3,FALSE),"")</f>
      </c>
      <c r="F265">
        <f>IF(E265&lt;&gt;"",VLOOKUP(E265,'15333'!$AG$3:'15333'!$AH$6,2,FALSE),"")</f>
      </c>
      <c r="G265" s="5">
        <f>COUNTA('15333'!$H$265:'15333'!$M$265)</f>
        <v>0</v>
      </c>
      <c r="H265" s="1"/>
      <c r="I265" s="1"/>
      <c r="J265" s="1"/>
      <c r="K265" s="1"/>
      <c r="L265" s="1"/>
      <c r="M265" s="1"/>
      <c r="N265" s="3">
        <f>IF('15333'!$G$265&lt;&gt;0,'15333'!$O$265/'15333'!$G$265,"")</f>
      </c>
      <c r="O265" s="4">
        <f>SUM('15333'!$H$265:'15333'!$M$265)</f>
        <v>0</v>
      </c>
      <c r="P265" s="1"/>
      <c r="Q265" s="1"/>
      <c r="R265" s="6">
        <f>SUM('15333'!$O$265:'15333'!$Q$265)+'15333'!$AF$265</f>
        <v>0</v>
      </c>
      <c r="S265" s="6">
        <f>SUM('15333'!$R$265:'15333'!$R$265)</f>
        <v>0</v>
      </c>
      <c r="T265">
        <v>256</v>
      </c>
      <c r="V265" s="1"/>
      <c r="W265" s="1"/>
      <c r="X265" s="1"/>
      <c r="AF265">
        <f>'15333'!$G$265*IF(E265&lt;&gt;"",'15333'!$F$265,0)</f>
        <v>0</v>
      </c>
    </row>
    <row r="266" spans="1:32" ht="12.75">
      <c r="A266">
        <v>257</v>
      </c>
      <c r="B266" s="1"/>
      <c r="C266">
        <f>IF(B266&lt;&gt;"",VLOOKUP(B266,iscritti_15333!$A$2:$G$87,4,FALSE),"")</f>
      </c>
      <c r="D266">
        <f>IF(B266&lt;&gt;"",VLOOKUP(B266,iscritti_15333!$A$2:$G$87,2,FALSE),"")</f>
      </c>
      <c r="E266">
        <f>IF(B266&lt;&gt;"",VLOOKUP(B266,iscritti_15333!$A$2:$G$87,3,FALSE),"")</f>
      </c>
      <c r="F266">
        <f>IF(E266&lt;&gt;"",VLOOKUP(E266,'15333'!$AG$3:'15333'!$AH$6,2,FALSE),"")</f>
      </c>
      <c r="G266" s="5">
        <f>COUNTA('15333'!$H$266:'15333'!$M$266)</f>
        <v>0</v>
      </c>
      <c r="H266" s="1"/>
      <c r="I266" s="1"/>
      <c r="J266" s="1"/>
      <c r="K266" s="1"/>
      <c r="L266" s="1"/>
      <c r="M266" s="1"/>
      <c r="N266" s="3">
        <f>IF('15333'!$G$266&lt;&gt;0,'15333'!$O$266/'15333'!$G$266,"")</f>
      </c>
      <c r="O266" s="4">
        <f>SUM('15333'!$H$266:'15333'!$M$266)</f>
        <v>0</v>
      </c>
      <c r="P266" s="1"/>
      <c r="Q266" s="1"/>
      <c r="R266" s="6">
        <f>SUM('15333'!$O$266:'15333'!$Q$266)+'15333'!$AF$266</f>
        <v>0</v>
      </c>
      <c r="S266" s="6">
        <f>SUM('15333'!$R$266:'15333'!$R$266)</f>
        <v>0</v>
      </c>
      <c r="T266">
        <v>257</v>
      </c>
      <c r="V266" s="1"/>
      <c r="W266" s="1"/>
      <c r="X266" s="1"/>
      <c r="AF266">
        <f>'15333'!$G$266*IF(E266&lt;&gt;"",'15333'!$F$266,0)</f>
        <v>0</v>
      </c>
    </row>
    <row r="267" spans="1:32" ht="12.75">
      <c r="A267">
        <v>258</v>
      </c>
      <c r="B267" s="1"/>
      <c r="C267">
        <f>IF(B267&lt;&gt;"",VLOOKUP(B267,iscritti_15333!$A$2:$G$87,4,FALSE),"")</f>
      </c>
      <c r="D267">
        <f>IF(B267&lt;&gt;"",VLOOKUP(B267,iscritti_15333!$A$2:$G$87,2,FALSE),"")</f>
      </c>
      <c r="E267">
        <f>IF(B267&lt;&gt;"",VLOOKUP(B267,iscritti_15333!$A$2:$G$87,3,FALSE),"")</f>
      </c>
      <c r="F267">
        <f>IF(E267&lt;&gt;"",VLOOKUP(E267,'15333'!$AG$3:'15333'!$AH$6,2,FALSE),"")</f>
      </c>
      <c r="G267" s="5">
        <f>COUNTA('15333'!$H$267:'15333'!$M$267)</f>
        <v>0</v>
      </c>
      <c r="H267" s="1"/>
      <c r="I267" s="1"/>
      <c r="J267" s="1"/>
      <c r="K267" s="1"/>
      <c r="L267" s="1"/>
      <c r="M267" s="1"/>
      <c r="N267" s="3">
        <f>IF('15333'!$G$267&lt;&gt;0,'15333'!$O$267/'15333'!$G$267,"")</f>
      </c>
      <c r="O267" s="4">
        <f>SUM('15333'!$H$267:'15333'!$M$267)</f>
        <v>0</v>
      </c>
      <c r="P267" s="1"/>
      <c r="Q267" s="1"/>
      <c r="R267" s="6">
        <f>SUM('15333'!$O$267:'15333'!$Q$267)+'15333'!$AF$267</f>
        <v>0</v>
      </c>
      <c r="S267" s="6">
        <f>SUM('15333'!$R$267:'15333'!$R$267)</f>
        <v>0</v>
      </c>
      <c r="T267">
        <v>258</v>
      </c>
      <c r="V267" s="1"/>
      <c r="W267" s="1"/>
      <c r="X267" s="1"/>
      <c r="AF267">
        <f>'15333'!$G$267*IF(E267&lt;&gt;"",'15333'!$F$267,0)</f>
        <v>0</v>
      </c>
    </row>
    <row r="268" spans="1:32" ht="12.75">
      <c r="A268">
        <v>259</v>
      </c>
      <c r="B268" s="1"/>
      <c r="C268">
        <f>IF(B268&lt;&gt;"",VLOOKUP(B268,iscritti_15333!$A$2:$G$87,4,FALSE),"")</f>
      </c>
      <c r="D268">
        <f>IF(B268&lt;&gt;"",VLOOKUP(B268,iscritti_15333!$A$2:$G$87,2,FALSE),"")</f>
      </c>
      <c r="E268">
        <f>IF(B268&lt;&gt;"",VLOOKUP(B268,iscritti_15333!$A$2:$G$87,3,FALSE),"")</f>
      </c>
      <c r="F268">
        <f>IF(E268&lt;&gt;"",VLOOKUP(E268,'15333'!$AG$3:'15333'!$AH$6,2,FALSE),"")</f>
      </c>
      <c r="G268" s="5">
        <f>COUNTA('15333'!$H$268:'15333'!$M$268)</f>
        <v>0</v>
      </c>
      <c r="H268" s="1"/>
      <c r="I268" s="1"/>
      <c r="J268" s="1"/>
      <c r="K268" s="1"/>
      <c r="L268" s="1"/>
      <c r="M268" s="1"/>
      <c r="N268" s="3">
        <f>IF('15333'!$G$268&lt;&gt;0,'15333'!$O$268/'15333'!$G$268,"")</f>
      </c>
      <c r="O268" s="4">
        <f>SUM('15333'!$H$268:'15333'!$M$268)</f>
        <v>0</v>
      </c>
      <c r="P268" s="1"/>
      <c r="Q268" s="1"/>
      <c r="R268" s="6">
        <f>SUM('15333'!$O$268:'15333'!$Q$268)+'15333'!$AF$268</f>
        <v>0</v>
      </c>
      <c r="S268" s="6">
        <f>SUM('15333'!$R$268:'15333'!$R$268)</f>
        <v>0</v>
      </c>
      <c r="T268">
        <v>259</v>
      </c>
      <c r="V268" s="1"/>
      <c r="W268" s="1"/>
      <c r="X268" s="1"/>
      <c r="AF268">
        <f>'15333'!$G$268*IF(E268&lt;&gt;"",'15333'!$F$268,0)</f>
        <v>0</v>
      </c>
    </row>
    <row r="269" spans="1:32" ht="12.75">
      <c r="A269">
        <v>260</v>
      </c>
      <c r="B269" s="1"/>
      <c r="C269">
        <f>IF(B269&lt;&gt;"",VLOOKUP(B269,iscritti_15333!$A$2:$G$87,4,FALSE),"")</f>
      </c>
      <c r="D269">
        <f>IF(B269&lt;&gt;"",VLOOKUP(B269,iscritti_15333!$A$2:$G$87,2,FALSE),"")</f>
      </c>
      <c r="E269">
        <f>IF(B269&lt;&gt;"",VLOOKUP(B269,iscritti_15333!$A$2:$G$87,3,FALSE),"")</f>
      </c>
      <c r="F269">
        <f>IF(E269&lt;&gt;"",VLOOKUP(E269,'15333'!$AG$3:'15333'!$AH$6,2,FALSE),"")</f>
      </c>
      <c r="G269" s="5">
        <f>COUNTA('15333'!$H$269:'15333'!$M$269)</f>
        <v>0</v>
      </c>
      <c r="H269" s="1"/>
      <c r="I269" s="1"/>
      <c r="J269" s="1"/>
      <c r="K269" s="1"/>
      <c r="L269" s="1"/>
      <c r="M269" s="1"/>
      <c r="N269" s="3">
        <f>IF('15333'!$G$269&lt;&gt;0,'15333'!$O$269/'15333'!$G$269,"")</f>
      </c>
      <c r="O269" s="4">
        <f>SUM('15333'!$H$269:'15333'!$M$269)</f>
        <v>0</v>
      </c>
      <c r="P269" s="1"/>
      <c r="Q269" s="1"/>
      <c r="R269" s="6">
        <f>SUM('15333'!$O$269:'15333'!$Q$269)+'15333'!$AF$269</f>
        <v>0</v>
      </c>
      <c r="S269" s="6">
        <f>SUM('15333'!$R$269:'15333'!$R$269)</f>
        <v>0</v>
      </c>
      <c r="T269">
        <v>260</v>
      </c>
      <c r="V269" s="1"/>
      <c r="W269" s="1"/>
      <c r="X269" s="1"/>
      <c r="AF269">
        <f>'15333'!$G$269*IF(E269&lt;&gt;"",'15333'!$F$269,0)</f>
        <v>0</v>
      </c>
    </row>
    <row r="270" spans="1:32" ht="12.75">
      <c r="A270">
        <v>261</v>
      </c>
      <c r="B270" s="1"/>
      <c r="C270">
        <f>IF(B270&lt;&gt;"",VLOOKUP(B270,iscritti_15333!$A$2:$G$87,4,FALSE),"")</f>
      </c>
      <c r="D270">
        <f>IF(B270&lt;&gt;"",VLOOKUP(B270,iscritti_15333!$A$2:$G$87,2,FALSE),"")</f>
      </c>
      <c r="E270">
        <f>IF(B270&lt;&gt;"",VLOOKUP(B270,iscritti_15333!$A$2:$G$87,3,FALSE),"")</f>
      </c>
      <c r="F270">
        <f>IF(E270&lt;&gt;"",VLOOKUP(E270,'15333'!$AG$3:'15333'!$AH$6,2,FALSE),"")</f>
      </c>
      <c r="G270" s="5">
        <f>COUNTA('15333'!$H$270:'15333'!$M$270)</f>
        <v>0</v>
      </c>
      <c r="H270" s="1"/>
      <c r="I270" s="1"/>
      <c r="J270" s="1"/>
      <c r="K270" s="1"/>
      <c r="L270" s="1"/>
      <c r="M270" s="1"/>
      <c r="N270" s="3">
        <f>IF('15333'!$G$270&lt;&gt;0,'15333'!$O$270/'15333'!$G$270,"")</f>
      </c>
      <c r="O270" s="4">
        <f>SUM('15333'!$H$270:'15333'!$M$270)</f>
        <v>0</v>
      </c>
      <c r="P270" s="1"/>
      <c r="Q270" s="1"/>
      <c r="R270" s="6">
        <f>SUM('15333'!$O$270:'15333'!$Q$270)+'15333'!$AF$270</f>
        <v>0</v>
      </c>
      <c r="S270" s="6">
        <f>SUM('15333'!$R$270:'15333'!$R$270)</f>
        <v>0</v>
      </c>
      <c r="T270">
        <v>261</v>
      </c>
      <c r="V270" s="1"/>
      <c r="W270" s="1"/>
      <c r="X270" s="1"/>
      <c r="AF270">
        <f>'15333'!$G$270*IF(E270&lt;&gt;"",'15333'!$F$270,0)</f>
        <v>0</v>
      </c>
    </row>
    <row r="271" spans="1:32" ht="12.75">
      <c r="A271">
        <v>262</v>
      </c>
      <c r="B271" s="1"/>
      <c r="C271">
        <f>IF(B271&lt;&gt;"",VLOOKUP(B271,iscritti_15333!$A$2:$G$87,4,FALSE),"")</f>
      </c>
      <c r="D271">
        <f>IF(B271&lt;&gt;"",VLOOKUP(B271,iscritti_15333!$A$2:$G$87,2,FALSE),"")</f>
      </c>
      <c r="E271">
        <f>IF(B271&lt;&gt;"",VLOOKUP(B271,iscritti_15333!$A$2:$G$87,3,FALSE),"")</f>
      </c>
      <c r="F271">
        <f>IF(E271&lt;&gt;"",VLOOKUP(E271,'15333'!$AG$3:'15333'!$AH$6,2,FALSE),"")</f>
      </c>
      <c r="G271" s="5">
        <f>COUNTA('15333'!$H$271:'15333'!$M$271)</f>
        <v>0</v>
      </c>
      <c r="H271" s="1"/>
      <c r="I271" s="1"/>
      <c r="J271" s="1"/>
      <c r="K271" s="1"/>
      <c r="L271" s="1"/>
      <c r="M271" s="1"/>
      <c r="N271" s="3">
        <f>IF('15333'!$G$271&lt;&gt;0,'15333'!$O$271/'15333'!$G$271,"")</f>
      </c>
      <c r="O271" s="4">
        <f>SUM('15333'!$H$271:'15333'!$M$271)</f>
        <v>0</v>
      </c>
      <c r="P271" s="1"/>
      <c r="Q271" s="1"/>
      <c r="R271" s="6">
        <f>SUM('15333'!$O$271:'15333'!$Q$271)+'15333'!$AF$271</f>
        <v>0</v>
      </c>
      <c r="S271" s="6">
        <f>SUM('15333'!$R$271:'15333'!$R$271)</f>
        <v>0</v>
      </c>
      <c r="T271">
        <v>262</v>
      </c>
      <c r="V271" s="1"/>
      <c r="W271" s="1"/>
      <c r="X271" s="1"/>
      <c r="AF271">
        <f>'15333'!$G$271*IF(E271&lt;&gt;"",'15333'!$F$271,0)</f>
        <v>0</v>
      </c>
    </row>
    <row r="272" spans="1:32" ht="12.75">
      <c r="A272">
        <v>263</v>
      </c>
      <c r="B272" s="1"/>
      <c r="C272">
        <f>IF(B272&lt;&gt;"",VLOOKUP(B272,iscritti_15333!$A$2:$G$87,4,FALSE),"")</f>
      </c>
      <c r="D272">
        <f>IF(B272&lt;&gt;"",VLOOKUP(B272,iscritti_15333!$A$2:$G$87,2,FALSE),"")</f>
      </c>
      <c r="E272">
        <f>IF(B272&lt;&gt;"",VLOOKUP(B272,iscritti_15333!$A$2:$G$87,3,FALSE),"")</f>
      </c>
      <c r="F272">
        <f>IF(E272&lt;&gt;"",VLOOKUP(E272,'15333'!$AG$3:'15333'!$AH$6,2,FALSE),"")</f>
      </c>
      <c r="G272" s="5">
        <f>COUNTA('15333'!$H$272:'15333'!$M$272)</f>
        <v>0</v>
      </c>
      <c r="H272" s="1"/>
      <c r="I272" s="1"/>
      <c r="J272" s="1"/>
      <c r="K272" s="1"/>
      <c r="L272" s="1"/>
      <c r="M272" s="1"/>
      <c r="N272" s="3">
        <f>IF('15333'!$G$272&lt;&gt;0,'15333'!$O$272/'15333'!$G$272,"")</f>
      </c>
      <c r="O272" s="4">
        <f>SUM('15333'!$H$272:'15333'!$M$272)</f>
        <v>0</v>
      </c>
      <c r="P272" s="1"/>
      <c r="Q272" s="1"/>
      <c r="R272" s="6">
        <f>SUM('15333'!$O$272:'15333'!$Q$272)+'15333'!$AF$272</f>
        <v>0</v>
      </c>
      <c r="S272" s="6">
        <f>SUM('15333'!$R$272:'15333'!$R$272)</f>
        <v>0</v>
      </c>
      <c r="T272">
        <v>263</v>
      </c>
      <c r="V272" s="1"/>
      <c r="W272" s="1"/>
      <c r="X272" s="1"/>
      <c r="AF272">
        <f>'15333'!$G$272*IF(E272&lt;&gt;"",'15333'!$F$272,0)</f>
        <v>0</v>
      </c>
    </row>
    <row r="273" spans="1:32" ht="12.75">
      <c r="A273">
        <v>264</v>
      </c>
      <c r="B273" s="1"/>
      <c r="C273">
        <f>IF(B273&lt;&gt;"",VLOOKUP(B273,iscritti_15333!$A$2:$G$87,4,FALSE),"")</f>
      </c>
      <c r="D273">
        <f>IF(B273&lt;&gt;"",VLOOKUP(B273,iscritti_15333!$A$2:$G$87,2,FALSE),"")</f>
      </c>
      <c r="E273">
        <f>IF(B273&lt;&gt;"",VLOOKUP(B273,iscritti_15333!$A$2:$G$87,3,FALSE),"")</f>
      </c>
      <c r="F273">
        <f>IF(E273&lt;&gt;"",VLOOKUP(E273,'15333'!$AG$3:'15333'!$AH$6,2,FALSE),"")</f>
      </c>
      <c r="G273" s="5">
        <f>COUNTA('15333'!$H$273:'15333'!$M$273)</f>
        <v>0</v>
      </c>
      <c r="H273" s="1"/>
      <c r="I273" s="1"/>
      <c r="J273" s="1"/>
      <c r="K273" s="1"/>
      <c r="L273" s="1"/>
      <c r="M273" s="1"/>
      <c r="N273" s="3">
        <f>IF('15333'!$G$273&lt;&gt;0,'15333'!$O$273/'15333'!$G$273,"")</f>
      </c>
      <c r="O273" s="4">
        <f>SUM('15333'!$H$273:'15333'!$M$273)</f>
        <v>0</v>
      </c>
      <c r="P273" s="1"/>
      <c r="Q273" s="1"/>
      <c r="R273" s="6">
        <f>SUM('15333'!$O$273:'15333'!$Q$273)+'15333'!$AF$273</f>
        <v>0</v>
      </c>
      <c r="S273" s="6">
        <f>SUM('15333'!$R$273:'15333'!$R$273)</f>
        <v>0</v>
      </c>
      <c r="T273">
        <v>264</v>
      </c>
      <c r="V273" s="1"/>
      <c r="W273" s="1"/>
      <c r="X273" s="1"/>
      <c r="AF273">
        <f>'15333'!$G$273*IF(E273&lt;&gt;"",'15333'!$F$273,0)</f>
        <v>0</v>
      </c>
    </row>
    <row r="274" spans="1:32" ht="12.75">
      <c r="A274">
        <v>265</v>
      </c>
      <c r="B274" s="1"/>
      <c r="C274">
        <f>IF(B274&lt;&gt;"",VLOOKUP(B274,iscritti_15333!$A$2:$G$87,4,FALSE),"")</f>
      </c>
      <c r="D274">
        <f>IF(B274&lt;&gt;"",VLOOKUP(B274,iscritti_15333!$A$2:$G$87,2,FALSE),"")</f>
      </c>
      <c r="E274">
        <f>IF(B274&lt;&gt;"",VLOOKUP(B274,iscritti_15333!$A$2:$G$87,3,FALSE),"")</f>
      </c>
      <c r="F274">
        <f>IF(E274&lt;&gt;"",VLOOKUP(E274,'15333'!$AG$3:'15333'!$AH$6,2,FALSE),"")</f>
      </c>
      <c r="G274" s="5">
        <f>COUNTA('15333'!$H$274:'15333'!$M$274)</f>
        <v>0</v>
      </c>
      <c r="H274" s="1"/>
      <c r="I274" s="1"/>
      <c r="J274" s="1"/>
      <c r="K274" s="1"/>
      <c r="L274" s="1"/>
      <c r="M274" s="1"/>
      <c r="N274" s="3">
        <f>IF('15333'!$G$274&lt;&gt;0,'15333'!$O$274/'15333'!$G$274,"")</f>
      </c>
      <c r="O274" s="4">
        <f>SUM('15333'!$H$274:'15333'!$M$274)</f>
        <v>0</v>
      </c>
      <c r="P274" s="1"/>
      <c r="Q274" s="1"/>
      <c r="R274" s="6">
        <f>SUM('15333'!$O$274:'15333'!$Q$274)+'15333'!$AF$274</f>
        <v>0</v>
      </c>
      <c r="S274" s="6">
        <f>SUM('15333'!$R$274:'15333'!$R$274)</f>
        <v>0</v>
      </c>
      <c r="T274">
        <v>265</v>
      </c>
      <c r="V274" s="1"/>
      <c r="W274" s="1"/>
      <c r="X274" s="1"/>
      <c r="AF274">
        <f>'15333'!$G$274*IF(E274&lt;&gt;"",'15333'!$F$274,0)</f>
        <v>0</v>
      </c>
    </row>
    <row r="275" spans="1:32" ht="12.75">
      <c r="A275">
        <v>266</v>
      </c>
      <c r="B275" s="1"/>
      <c r="C275">
        <f>IF(B275&lt;&gt;"",VLOOKUP(B275,iscritti_15333!$A$2:$G$87,4,FALSE),"")</f>
      </c>
      <c r="D275">
        <f>IF(B275&lt;&gt;"",VLOOKUP(B275,iscritti_15333!$A$2:$G$87,2,FALSE),"")</f>
      </c>
      <c r="E275">
        <f>IF(B275&lt;&gt;"",VLOOKUP(B275,iscritti_15333!$A$2:$G$87,3,FALSE),"")</f>
      </c>
      <c r="F275">
        <f>IF(E275&lt;&gt;"",VLOOKUP(E275,'15333'!$AG$3:'15333'!$AH$6,2,FALSE),"")</f>
      </c>
      <c r="G275" s="5">
        <f>COUNTA('15333'!$H$275:'15333'!$M$275)</f>
        <v>0</v>
      </c>
      <c r="H275" s="1"/>
      <c r="I275" s="1"/>
      <c r="J275" s="1"/>
      <c r="K275" s="1"/>
      <c r="L275" s="1"/>
      <c r="M275" s="1"/>
      <c r="N275" s="3">
        <f>IF('15333'!$G$275&lt;&gt;0,'15333'!$O$275/'15333'!$G$275,"")</f>
      </c>
      <c r="O275" s="4">
        <f>SUM('15333'!$H$275:'15333'!$M$275)</f>
        <v>0</v>
      </c>
      <c r="P275" s="1"/>
      <c r="Q275" s="1"/>
      <c r="R275" s="6">
        <f>SUM('15333'!$O$275:'15333'!$Q$275)+'15333'!$AF$275</f>
        <v>0</v>
      </c>
      <c r="S275" s="6">
        <f>SUM('15333'!$R$275:'15333'!$R$275)</f>
        <v>0</v>
      </c>
      <c r="T275">
        <v>266</v>
      </c>
      <c r="V275" s="1"/>
      <c r="W275" s="1"/>
      <c r="X275" s="1"/>
      <c r="AF275">
        <f>'15333'!$G$275*IF(E275&lt;&gt;"",'15333'!$F$275,0)</f>
        <v>0</v>
      </c>
    </row>
    <row r="276" spans="1:32" ht="12.75">
      <c r="A276">
        <v>267</v>
      </c>
      <c r="B276" s="1"/>
      <c r="C276">
        <f>IF(B276&lt;&gt;"",VLOOKUP(B276,iscritti_15333!$A$2:$G$87,4,FALSE),"")</f>
      </c>
      <c r="D276">
        <f>IF(B276&lt;&gt;"",VLOOKUP(B276,iscritti_15333!$A$2:$G$87,2,FALSE),"")</f>
      </c>
      <c r="E276">
        <f>IF(B276&lt;&gt;"",VLOOKUP(B276,iscritti_15333!$A$2:$G$87,3,FALSE),"")</f>
      </c>
      <c r="F276">
        <f>IF(E276&lt;&gt;"",VLOOKUP(E276,'15333'!$AG$3:'15333'!$AH$6,2,FALSE),"")</f>
      </c>
      <c r="G276" s="5">
        <f>COUNTA('15333'!$H$276:'15333'!$M$276)</f>
        <v>0</v>
      </c>
      <c r="H276" s="1"/>
      <c r="I276" s="1"/>
      <c r="J276" s="1"/>
      <c r="K276" s="1"/>
      <c r="L276" s="1"/>
      <c r="M276" s="1"/>
      <c r="N276" s="3">
        <f>IF('15333'!$G$276&lt;&gt;0,'15333'!$O$276/'15333'!$G$276,"")</f>
      </c>
      <c r="O276" s="4">
        <f>SUM('15333'!$H$276:'15333'!$M$276)</f>
        <v>0</v>
      </c>
      <c r="P276" s="1"/>
      <c r="Q276" s="1"/>
      <c r="R276" s="6">
        <f>SUM('15333'!$O$276:'15333'!$Q$276)+'15333'!$AF$276</f>
        <v>0</v>
      </c>
      <c r="S276" s="6">
        <f>SUM('15333'!$R$276:'15333'!$R$276)</f>
        <v>0</v>
      </c>
      <c r="T276">
        <v>267</v>
      </c>
      <c r="V276" s="1"/>
      <c r="W276" s="1"/>
      <c r="X276" s="1"/>
      <c r="AF276">
        <f>'15333'!$G$276*IF(E276&lt;&gt;"",'15333'!$F$276,0)</f>
        <v>0</v>
      </c>
    </row>
    <row r="277" spans="1:32" ht="12.75">
      <c r="A277">
        <v>268</v>
      </c>
      <c r="B277" s="1"/>
      <c r="C277">
        <f>IF(B277&lt;&gt;"",VLOOKUP(B277,iscritti_15333!$A$2:$G$87,4,FALSE),"")</f>
      </c>
      <c r="D277">
        <f>IF(B277&lt;&gt;"",VLOOKUP(B277,iscritti_15333!$A$2:$G$87,2,FALSE),"")</f>
      </c>
      <c r="E277">
        <f>IF(B277&lt;&gt;"",VLOOKUP(B277,iscritti_15333!$A$2:$G$87,3,FALSE),"")</f>
      </c>
      <c r="F277">
        <f>IF(E277&lt;&gt;"",VLOOKUP(E277,'15333'!$AG$3:'15333'!$AH$6,2,FALSE),"")</f>
      </c>
      <c r="G277" s="5">
        <f>COUNTA('15333'!$H$277:'15333'!$M$277)</f>
        <v>0</v>
      </c>
      <c r="H277" s="1"/>
      <c r="I277" s="1"/>
      <c r="J277" s="1"/>
      <c r="K277" s="1"/>
      <c r="L277" s="1"/>
      <c r="M277" s="1"/>
      <c r="N277" s="3">
        <f>IF('15333'!$G$277&lt;&gt;0,'15333'!$O$277/'15333'!$G$277,"")</f>
      </c>
      <c r="O277" s="4">
        <f>SUM('15333'!$H$277:'15333'!$M$277)</f>
        <v>0</v>
      </c>
      <c r="P277" s="1"/>
      <c r="Q277" s="1"/>
      <c r="R277" s="6">
        <f>SUM('15333'!$O$277:'15333'!$Q$277)+'15333'!$AF$277</f>
        <v>0</v>
      </c>
      <c r="S277" s="6">
        <f>SUM('15333'!$R$277:'15333'!$R$277)</f>
        <v>0</v>
      </c>
      <c r="T277">
        <v>268</v>
      </c>
      <c r="V277" s="1"/>
      <c r="W277" s="1"/>
      <c r="X277" s="1"/>
      <c r="AF277">
        <f>'15333'!$G$277*IF(E277&lt;&gt;"",'15333'!$F$277,0)</f>
        <v>0</v>
      </c>
    </row>
    <row r="278" spans="1:32" ht="12.75">
      <c r="A278">
        <v>269</v>
      </c>
      <c r="B278" s="1"/>
      <c r="C278">
        <f>IF(B278&lt;&gt;"",VLOOKUP(B278,iscritti_15333!$A$2:$G$87,4,FALSE),"")</f>
      </c>
      <c r="D278">
        <f>IF(B278&lt;&gt;"",VLOOKUP(B278,iscritti_15333!$A$2:$G$87,2,FALSE),"")</f>
      </c>
      <c r="E278">
        <f>IF(B278&lt;&gt;"",VLOOKUP(B278,iscritti_15333!$A$2:$G$87,3,FALSE),"")</f>
      </c>
      <c r="F278">
        <f>IF(E278&lt;&gt;"",VLOOKUP(E278,'15333'!$AG$3:'15333'!$AH$6,2,FALSE),"")</f>
      </c>
      <c r="G278" s="5">
        <f>COUNTA('15333'!$H$278:'15333'!$M$278)</f>
        <v>0</v>
      </c>
      <c r="H278" s="1"/>
      <c r="I278" s="1"/>
      <c r="J278" s="1"/>
      <c r="K278" s="1"/>
      <c r="L278" s="1"/>
      <c r="M278" s="1"/>
      <c r="N278" s="3">
        <f>IF('15333'!$G$278&lt;&gt;0,'15333'!$O$278/'15333'!$G$278,"")</f>
      </c>
      <c r="O278" s="4">
        <f>SUM('15333'!$H$278:'15333'!$M$278)</f>
        <v>0</v>
      </c>
      <c r="P278" s="1"/>
      <c r="Q278" s="1"/>
      <c r="R278" s="6">
        <f>SUM('15333'!$O$278:'15333'!$Q$278)+'15333'!$AF$278</f>
        <v>0</v>
      </c>
      <c r="S278" s="6">
        <f>SUM('15333'!$R$278:'15333'!$R$278)</f>
        <v>0</v>
      </c>
      <c r="T278">
        <v>269</v>
      </c>
      <c r="V278" s="1"/>
      <c r="W278" s="1"/>
      <c r="X278" s="1"/>
      <c r="AF278">
        <f>'15333'!$G$278*IF(E278&lt;&gt;"",'15333'!$F$278,0)</f>
        <v>0</v>
      </c>
    </row>
    <row r="279" spans="1:32" ht="12.75">
      <c r="A279">
        <v>270</v>
      </c>
      <c r="B279" s="1"/>
      <c r="C279">
        <f>IF(B279&lt;&gt;"",VLOOKUP(B279,iscritti_15333!$A$2:$G$87,4,FALSE),"")</f>
      </c>
      <c r="D279">
        <f>IF(B279&lt;&gt;"",VLOOKUP(B279,iscritti_15333!$A$2:$G$87,2,FALSE),"")</f>
      </c>
      <c r="E279">
        <f>IF(B279&lt;&gt;"",VLOOKUP(B279,iscritti_15333!$A$2:$G$87,3,FALSE),"")</f>
      </c>
      <c r="F279">
        <f>IF(E279&lt;&gt;"",VLOOKUP(E279,'15333'!$AG$3:'15333'!$AH$6,2,FALSE),"")</f>
      </c>
      <c r="G279" s="5">
        <f>COUNTA('15333'!$H$279:'15333'!$M$279)</f>
        <v>0</v>
      </c>
      <c r="H279" s="1"/>
      <c r="I279" s="1"/>
      <c r="J279" s="1"/>
      <c r="K279" s="1"/>
      <c r="L279" s="1"/>
      <c r="M279" s="1"/>
      <c r="N279" s="3">
        <f>IF('15333'!$G$279&lt;&gt;0,'15333'!$O$279/'15333'!$G$279,"")</f>
      </c>
      <c r="O279" s="4">
        <f>SUM('15333'!$H$279:'15333'!$M$279)</f>
        <v>0</v>
      </c>
      <c r="P279" s="1"/>
      <c r="Q279" s="1"/>
      <c r="R279" s="6">
        <f>SUM('15333'!$O$279:'15333'!$Q$279)+'15333'!$AF$279</f>
        <v>0</v>
      </c>
      <c r="S279" s="6">
        <f>SUM('15333'!$R$279:'15333'!$R$279)</f>
        <v>0</v>
      </c>
      <c r="T279">
        <v>270</v>
      </c>
      <c r="V279" s="1"/>
      <c r="W279" s="1"/>
      <c r="X279" s="1"/>
      <c r="AF279">
        <f>'15333'!$G$279*IF(E279&lt;&gt;"",'15333'!$F$279,0)</f>
        <v>0</v>
      </c>
    </row>
    <row r="280" spans="1:32" ht="12.75">
      <c r="A280">
        <v>271</v>
      </c>
      <c r="B280" s="1"/>
      <c r="C280">
        <f>IF(B280&lt;&gt;"",VLOOKUP(B280,iscritti_15333!$A$2:$G$87,4,FALSE),"")</f>
      </c>
      <c r="D280">
        <f>IF(B280&lt;&gt;"",VLOOKUP(B280,iscritti_15333!$A$2:$G$87,2,FALSE),"")</f>
      </c>
      <c r="E280">
        <f>IF(B280&lt;&gt;"",VLOOKUP(B280,iscritti_15333!$A$2:$G$87,3,FALSE),"")</f>
      </c>
      <c r="F280">
        <f>IF(E280&lt;&gt;"",VLOOKUP(E280,'15333'!$AG$3:'15333'!$AH$6,2,FALSE),"")</f>
      </c>
      <c r="G280" s="5">
        <f>COUNTA('15333'!$H$280:'15333'!$M$280)</f>
        <v>0</v>
      </c>
      <c r="H280" s="1"/>
      <c r="I280" s="1"/>
      <c r="J280" s="1"/>
      <c r="K280" s="1"/>
      <c r="L280" s="1"/>
      <c r="M280" s="1"/>
      <c r="N280" s="3">
        <f>IF('15333'!$G$280&lt;&gt;0,'15333'!$O$280/'15333'!$G$280,"")</f>
      </c>
      <c r="O280" s="4">
        <f>SUM('15333'!$H$280:'15333'!$M$280)</f>
        <v>0</v>
      </c>
      <c r="P280" s="1"/>
      <c r="Q280" s="1"/>
      <c r="R280" s="6">
        <f>SUM('15333'!$O$280:'15333'!$Q$280)+'15333'!$AF$280</f>
        <v>0</v>
      </c>
      <c r="S280" s="6">
        <f>SUM('15333'!$R$280:'15333'!$R$280)</f>
        <v>0</v>
      </c>
      <c r="T280">
        <v>271</v>
      </c>
      <c r="V280" s="1"/>
      <c r="W280" s="1"/>
      <c r="X280" s="1"/>
      <c r="AF280">
        <f>'15333'!$G$280*IF(E280&lt;&gt;"",'15333'!$F$280,0)</f>
        <v>0</v>
      </c>
    </row>
    <row r="281" spans="1:32" ht="12.75">
      <c r="A281">
        <v>272</v>
      </c>
      <c r="B281" s="1"/>
      <c r="C281">
        <f>IF(B281&lt;&gt;"",VLOOKUP(B281,iscritti_15333!$A$2:$G$87,4,FALSE),"")</f>
      </c>
      <c r="D281">
        <f>IF(B281&lt;&gt;"",VLOOKUP(B281,iscritti_15333!$A$2:$G$87,2,FALSE),"")</f>
      </c>
      <c r="E281">
        <f>IF(B281&lt;&gt;"",VLOOKUP(B281,iscritti_15333!$A$2:$G$87,3,FALSE),"")</f>
      </c>
      <c r="F281">
        <f>IF(E281&lt;&gt;"",VLOOKUP(E281,'15333'!$AG$3:'15333'!$AH$6,2,FALSE),"")</f>
      </c>
      <c r="G281" s="5">
        <f>COUNTA('15333'!$H$281:'15333'!$M$281)</f>
        <v>0</v>
      </c>
      <c r="H281" s="1"/>
      <c r="I281" s="1"/>
      <c r="J281" s="1"/>
      <c r="K281" s="1"/>
      <c r="L281" s="1"/>
      <c r="M281" s="1"/>
      <c r="N281" s="3">
        <f>IF('15333'!$G$281&lt;&gt;0,'15333'!$O$281/'15333'!$G$281,"")</f>
      </c>
      <c r="O281" s="4">
        <f>SUM('15333'!$H$281:'15333'!$M$281)</f>
        <v>0</v>
      </c>
      <c r="P281" s="1"/>
      <c r="Q281" s="1"/>
      <c r="R281" s="6">
        <f>SUM('15333'!$O$281:'15333'!$Q$281)+'15333'!$AF$281</f>
        <v>0</v>
      </c>
      <c r="S281" s="6">
        <f>SUM('15333'!$R$281:'15333'!$R$281)</f>
        <v>0</v>
      </c>
      <c r="T281">
        <v>272</v>
      </c>
      <c r="V281" s="1"/>
      <c r="W281" s="1"/>
      <c r="X281" s="1"/>
      <c r="AF281">
        <f>'15333'!$G$281*IF(E281&lt;&gt;"",'15333'!$F$281,0)</f>
        <v>0</v>
      </c>
    </row>
    <row r="282" spans="1:32" ht="12.75">
      <c r="A282">
        <v>273</v>
      </c>
      <c r="B282" s="1"/>
      <c r="C282">
        <f>IF(B282&lt;&gt;"",VLOOKUP(B282,iscritti_15333!$A$2:$G$87,4,FALSE),"")</f>
      </c>
      <c r="D282">
        <f>IF(B282&lt;&gt;"",VLOOKUP(B282,iscritti_15333!$A$2:$G$87,2,FALSE),"")</f>
      </c>
      <c r="E282">
        <f>IF(B282&lt;&gt;"",VLOOKUP(B282,iscritti_15333!$A$2:$G$87,3,FALSE),"")</f>
      </c>
      <c r="F282">
        <f>IF(E282&lt;&gt;"",VLOOKUP(E282,'15333'!$AG$3:'15333'!$AH$6,2,FALSE),"")</f>
      </c>
      <c r="G282" s="5">
        <f>COUNTA('15333'!$H$282:'15333'!$M$282)</f>
        <v>0</v>
      </c>
      <c r="H282" s="1"/>
      <c r="I282" s="1"/>
      <c r="J282" s="1"/>
      <c r="K282" s="1"/>
      <c r="L282" s="1"/>
      <c r="M282" s="1"/>
      <c r="N282" s="3">
        <f>IF('15333'!$G$282&lt;&gt;0,'15333'!$O$282/'15333'!$G$282,"")</f>
      </c>
      <c r="O282" s="4">
        <f>SUM('15333'!$H$282:'15333'!$M$282)</f>
        <v>0</v>
      </c>
      <c r="P282" s="1"/>
      <c r="Q282" s="1"/>
      <c r="R282" s="6">
        <f>SUM('15333'!$O$282:'15333'!$Q$282)+'15333'!$AF$282</f>
        <v>0</v>
      </c>
      <c r="S282" s="6">
        <f>SUM('15333'!$R$282:'15333'!$R$282)</f>
        <v>0</v>
      </c>
      <c r="T282">
        <v>273</v>
      </c>
      <c r="V282" s="1"/>
      <c r="W282" s="1"/>
      <c r="X282" s="1"/>
      <c r="AF282">
        <f>'15333'!$G$282*IF(E282&lt;&gt;"",'15333'!$F$282,0)</f>
        <v>0</v>
      </c>
    </row>
    <row r="283" spans="1:32" ht="12.75">
      <c r="A283">
        <v>274</v>
      </c>
      <c r="B283" s="1"/>
      <c r="C283">
        <f>IF(B283&lt;&gt;"",VLOOKUP(B283,iscritti_15333!$A$2:$G$87,4,FALSE),"")</f>
      </c>
      <c r="D283">
        <f>IF(B283&lt;&gt;"",VLOOKUP(B283,iscritti_15333!$A$2:$G$87,2,FALSE),"")</f>
      </c>
      <c r="E283">
        <f>IF(B283&lt;&gt;"",VLOOKUP(B283,iscritti_15333!$A$2:$G$87,3,FALSE),"")</f>
      </c>
      <c r="F283">
        <f>IF(E283&lt;&gt;"",VLOOKUP(E283,'15333'!$AG$3:'15333'!$AH$6,2,FALSE),"")</f>
      </c>
      <c r="G283" s="5">
        <f>COUNTA('15333'!$H$283:'15333'!$M$283)</f>
        <v>0</v>
      </c>
      <c r="H283" s="1"/>
      <c r="I283" s="1"/>
      <c r="J283" s="1"/>
      <c r="K283" s="1"/>
      <c r="L283" s="1"/>
      <c r="M283" s="1"/>
      <c r="N283" s="3">
        <f>IF('15333'!$G$283&lt;&gt;0,'15333'!$O$283/'15333'!$G$283,"")</f>
      </c>
      <c r="O283" s="4">
        <f>SUM('15333'!$H$283:'15333'!$M$283)</f>
        <v>0</v>
      </c>
      <c r="P283" s="1"/>
      <c r="Q283" s="1"/>
      <c r="R283" s="6">
        <f>SUM('15333'!$O$283:'15333'!$Q$283)+'15333'!$AF$283</f>
        <v>0</v>
      </c>
      <c r="S283" s="6">
        <f>SUM('15333'!$R$283:'15333'!$R$283)</f>
        <v>0</v>
      </c>
      <c r="T283">
        <v>274</v>
      </c>
      <c r="V283" s="1"/>
      <c r="W283" s="1"/>
      <c r="X283" s="1"/>
      <c r="AF283">
        <f>'15333'!$G$283*IF(E283&lt;&gt;"",'15333'!$F$283,0)</f>
        <v>0</v>
      </c>
    </row>
    <row r="284" spans="1:32" ht="12.75">
      <c r="A284">
        <v>275</v>
      </c>
      <c r="B284" s="1"/>
      <c r="C284">
        <f>IF(B284&lt;&gt;"",VLOOKUP(B284,iscritti_15333!$A$2:$G$87,4,FALSE),"")</f>
      </c>
      <c r="D284">
        <f>IF(B284&lt;&gt;"",VLOOKUP(B284,iscritti_15333!$A$2:$G$87,2,FALSE),"")</f>
      </c>
      <c r="E284">
        <f>IF(B284&lt;&gt;"",VLOOKUP(B284,iscritti_15333!$A$2:$G$87,3,FALSE),"")</f>
      </c>
      <c r="F284">
        <f>IF(E284&lt;&gt;"",VLOOKUP(E284,'15333'!$AG$3:'15333'!$AH$6,2,FALSE),"")</f>
      </c>
      <c r="G284" s="5">
        <f>COUNTA('15333'!$H$284:'15333'!$M$284)</f>
        <v>0</v>
      </c>
      <c r="H284" s="1"/>
      <c r="I284" s="1"/>
      <c r="J284" s="1"/>
      <c r="K284" s="1"/>
      <c r="L284" s="1"/>
      <c r="M284" s="1"/>
      <c r="N284" s="3">
        <f>IF('15333'!$G$284&lt;&gt;0,'15333'!$O$284/'15333'!$G$284,"")</f>
      </c>
      <c r="O284" s="4">
        <f>SUM('15333'!$H$284:'15333'!$M$284)</f>
        <v>0</v>
      </c>
      <c r="P284" s="1"/>
      <c r="Q284" s="1"/>
      <c r="R284" s="6">
        <f>SUM('15333'!$O$284:'15333'!$Q$284)+'15333'!$AF$284</f>
        <v>0</v>
      </c>
      <c r="S284" s="6">
        <f>SUM('15333'!$R$284:'15333'!$R$284)</f>
        <v>0</v>
      </c>
      <c r="T284">
        <v>275</v>
      </c>
      <c r="V284" s="1"/>
      <c r="W284" s="1"/>
      <c r="X284" s="1"/>
      <c r="AF284">
        <f>'15333'!$G$284*IF(E284&lt;&gt;"",'15333'!$F$284,0)</f>
        <v>0</v>
      </c>
    </row>
    <row r="285" spans="1:32" ht="12.75">
      <c r="A285">
        <v>276</v>
      </c>
      <c r="B285" s="1"/>
      <c r="C285">
        <f>IF(B285&lt;&gt;"",VLOOKUP(B285,iscritti_15333!$A$2:$G$87,4,FALSE),"")</f>
      </c>
      <c r="D285">
        <f>IF(B285&lt;&gt;"",VLOOKUP(B285,iscritti_15333!$A$2:$G$87,2,FALSE),"")</f>
      </c>
      <c r="E285">
        <f>IF(B285&lt;&gt;"",VLOOKUP(B285,iscritti_15333!$A$2:$G$87,3,FALSE),"")</f>
      </c>
      <c r="F285">
        <f>IF(E285&lt;&gt;"",VLOOKUP(E285,'15333'!$AG$3:'15333'!$AH$6,2,FALSE),"")</f>
      </c>
      <c r="G285" s="5">
        <f>COUNTA('15333'!$H$285:'15333'!$M$285)</f>
        <v>0</v>
      </c>
      <c r="H285" s="1"/>
      <c r="I285" s="1"/>
      <c r="J285" s="1"/>
      <c r="K285" s="1"/>
      <c r="L285" s="1"/>
      <c r="M285" s="1"/>
      <c r="N285" s="3">
        <f>IF('15333'!$G$285&lt;&gt;0,'15333'!$O$285/'15333'!$G$285,"")</f>
      </c>
      <c r="O285" s="4">
        <f>SUM('15333'!$H$285:'15333'!$M$285)</f>
        <v>0</v>
      </c>
      <c r="P285" s="1"/>
      <c r="Q285" s="1"/>
      <c r="R285" s="6">
        <f>SUM('15333'!$O$285:'15333'!$Q$285)+'15333'!$AF$285</f>
        <v>0</v>
      </c>
      <c r="S285" s="6">
        <f>SUM('15333'!$R$285:'15333'!$R$285)</f>
        <v>0</v>
      </c>
      <c r="T285">
        <v>276</v>
      </c>
      <c r="V285" s="1"/>
      <c r="W285" s="1"/>
      <c r="X285" s="1"/>
      <c r="AF285">
        <f>'15333'!$G$285*IF(E285&lt;&gt;"",'15333'!$F$285,0)</f>
        <v>0</v>
      </c>
    </row>
    <row r="286" spans="1:32" ht="12.75">
      <c r="A286">
        <v>277</v>
      </c>
      <c r="B286" s="1"/>
      <c r="C286">
        <f>IF(B286&lt;&gt;"",VLOOKUP(B286,iscritti_15333!$A$2:$G$87,4,FALSE),"")</f>
      </c>
      <c r="D286">
        <f>IF(B286&lt;&gt;"",VLOOKUP(B286,iscritti_15333!$A$2:$G$87,2,FALSE),"")</f>
      </c>
      <c r="E286">
        <f>IF(B286&lt;&gt;"",VLOOKUP(B286,iscritti_15333!$A$2:$G$87,3,FALSE),"")</f>
      </c>
      <c r="F286">
        <f>IF(E286&lt;&gt;"",VLOOKUP(E286,'15333'!$AG$3:'15333'!$AH$6,2,FALSE),"")</f>
      </c>
      <c r="G286" s="5">
        <f>COUNTA('15333'!$H$286:'15333'!$M$286)</f>
        <v>0</v>
      </c>
      <c r="H286" s="1"/>
      <c r="I286" s="1"/>
      <c r="J286" s="1"/>
      <c r="K286" s="1"/>
      <c r="L286" s="1"/>
      <c r="M286" s="1"/>
      <c r="N286" s="3">
        <f>IF('15333'!$G$286&lt;&gt;0,'15333'!$O$286/'15333'!$G$286,"")</f>
      </c>
      <c r="O286" s="4">
        <f>SUM('15333'!$H$286:'15333'!$M$286)</f>
        <v>0</v>
      </c>
      <c r="P286" s="1"/>
      <c r="Q286" s="1"/>
      <c r="R286" s="6">
        <f>SUM('15333'!$O$286:'15333'!$Q$286)+'15333'!$AF$286</f>
        <v>0</v>
      </c>
      <c r="S286" s="6">
        <f>SUM('15333'!$R$286:'15333'!$R$286)</f>
        <v>0</v>
      </c>
      <c r="T286">
        <v>277</v>
      </c>
      <c r="V286" s="1"/>
      <c r="W286" s="1"/>
      <c r="X286" s="1"/>
      <c r="AF286">
        <f>'15333'!$G$286*IF(E286&lt;&gt;"",'15333'!$F$286,0)</f>
        <v>0</v>
      </c>
    </row>
    <row r="287" spans="1:32" ht="12.75">
      <c r="A287">
        <v>278</v>
      </c>
      <c r="B287" s="1"/>
      <c r="C287">
        <f>IF(B287&lt;&gt;"",VLOOKUP(B287,iscritti_15333!$A$2:$G$87,4,FALSE),"")</f>
      </c>
      <c r="D287">
        <f>IF(B287&lt;&gt;"",VLOOKUP(B287,iscritti_15333!$A$2:$G$87,2,FALSE),"")</f>
      </c>
      <c r="E287">
        <f>IF(B287&lt;&gt;"",VLOOKUP(B287,iscritti_15333!$A$2:$G$87,3,FALSE),"")</f>
      </c>
      <c r="F287">
        <f>IF(E287&lt;&gt;"",VLOOKUP(E287,'15333'!$AG$3:'15333'!$AH$6,2,FALSE),"")</f>
      </c>
      <c r="G287" s="5">
        <f>COUNTA('15333'!$H$287:'15333'!$M$287)</f>
        <v>0</v>
      </c>
      <c r="H287" s="1"/>
      <c r="I287" s="1"/>
      <c r="J287" s="1"/>
      <c r="K287" s="1"/>
      <c r="L287" s="1"/>
      <c r="M287" s="1"/>
      <c r="N287" s="3">
        <f>IF('15333'!$G$287&lt;&gt;0,'15333'!$O$287/'15333'!$G$287,"")</f>
      </c>
      <c r="O287" s="4">
        <f>SUM('15333'!$H$287:'15333'!$M$287)</f>
        <v>0</v>
      </c>
      <c r="P287" s="1"/>
      <c r="Q287" s="1"/>
      <c r="R287" s="6">
        <f>SUM('15333'!$O$287:'15333'!$Q$287)+'15333'!$AF$287</f>
        <v>0</v>
      </c>
      <c r="S287" s="6">
        <f>SUM('15333'!$R$287:'15333'!$R$287)</f>
        <v>0</v>
      </c>
      <c r="T287">
        <v>278</v>
      </c>
      <c r="V287" s="1"/>
      <c r="W287" s="1"/>
      <c r="X287" s="1"/>
      <c r="AF287">
        <f>'15333'!$G$287*IF(E287&lt;&gt;"",'15333'!$F$287,0)</f>
        <v>0</v>
      </c>
    </row>
    <row r="288" spans="1:32" ht="12.75">
      <c r="A288">
        <v>279</v>
      </c>
      <c r="B288" s="1"/>
      <c r="C288">
        <f>IF(B288&lt;&gt;"",VLOOKUP(B288,iscritti_15333!$A$2:$G$87,4,FALSE),"")</f>
      </c>
      <c r="D288">
        <f>IF(B288&lt;&gt;"",VLOOKUP(B288,iscritti_15333!$A$2:$G$87,2,FALSE),"")</f>
      </c>
      <c r="E288">
        <f>IF(B288&lt;&gt;"",VLOOKUP(B288,iscritti_15333!$A$2:$G$87,3,FALSE),"")</f>
      </c>
      <c r="F288">
        <f>IF(E288&lt;&gt;"",VLOOKUP(E288,'15333'!$AG$3:'15333'!$AH$6,2,FALSE),"")</f>
      </c>
      <c r="G288" s="5">
        <f>COUNTA('15333'!$H$288:'15333'!$M$288)</f>
        <v>0</v>
      </c>
      <c r="H288" s="1"/>
      <c r="I288" s="1"/>
      <c r="J288" s="1"/>
      <c r="K288" s="1"/>
      <c r="L288" s="1"/>
      <c r="M288" s="1"/>
      <c r="N288" s="3">
        <f>IF('15333'!$G$288&lt;&gt;0,'15333'!$O$288/'15333'!$G$288,"")</f>
      </c>
      <c r="O288" s="4">
        <f>SUM('15333'!$H$288:'15333'!$M$288)</f>
        <v>0</v>
      </c>
      <c r="P288" s="1"/>
      <c r="Q288" s="1"/>
      <c r="R288" s="6">
        <f>SUM('15333'!$O$288:'15333'!$Q$288)+'15333'!$AF$288</f>
        <v>0</v>
      </c>
      <c r="S288" s="6">
        <f>SUM('15333'!$R$288:'15333'!$R$288)</f>
        <v>0</v>
      </c>
      <c r="T288">
        <v>279</v>
      </c>
      <c r="V288" s="1"/>
      <c r="W288" s="1"/>
      <c r="X288" s="1"/>
      <c r="AF288">
        <f>'15333'!$G$288*IF(E288&lt;&gt;"",'15333'!$F$288,0)</f>
        <v>0</v>
      </c>
    </row>
    <row r="289" spans="1:32" ht="12.75">
      <c r="A289">
        <v>280</v>
      </c>
      <c r="B289" s="1"/>
      <c r="C289">
        <f>IF(B289&lt;&gt;"",VLOOKUP(B289,iscritti_15333!$A$2:$G$87,4,FALSE),"")</f>
      </c>
      <c r="D289">
        <f>IF(B289&lt;&gt;"",VLOOKUP(B289,iscritti_15333!$A$2:$G$87,2,FALSE),"")</f>
      </c>
      <c r="E289">
        <f>IF(B289&lt;&gt;"",VLOOKUP(B289,iscritti_15333!$A$2:$G$87,3,FALSE),"")</f>
      </c>
      <c r="F289">
        <f>IF(E289&lt;&gt;"",VLOOKUP(E289,'15333'!$AG$3:'15333'!$AH$6,2,FALSE),"")</f>
      </c>
      <c r="G289" s="5">
        <f>COUNTA('15333'!$H$289:'15333'!$M$289)</f>
        <v>0</v>
      </c>
      <c r="H289" s="1"/>
      <c r="I289" s="1"/>
      <c r="J289" s="1"/>
      <c r="K289" s="1"/>
      <c r="L289" s="1"/>
      <c r="M289" s="1"/>
      <c r="N289" s="3">
        <f>IF('15333'!$G$289&lt;&gt;0,'15333'!$O$289/'15333'!$G$289,"")</f>
      </c>
      <c r="O289" s="4">
        <f>SUM('15333'!$H$289:'15333'!$M$289)</f>
        <v>0</v>
      </c>
      <c r="P289" s="1"/>
      <c r="Q289" s="1"/>
      <c r="R289" s="6">
        <f>SUM('15333'!$O$289:'15333'!$Q$289)+'15333'!$AF$289</f>
        <v>0</v>
      </c>
      <c r="S289" s="6">
        <f>SUM('15333'!$R$289:'15333'!$R$289)</f>
        <v>0</v>
      </c>
      <c r="T289">
        <v>280</v>
      </c>
      <c r="V289" s="1"/>
      <c r="W289" s="1"/>
      <c r="X289" s="1"/>
      <c r="AF289">
        <f>'15333'!$G$289*IF(E289&lt;&gt;"",'15333'!$F$289,0)</f>
        <v>0</v>
      </c>
    </row>
    <row r="290" spans="1:32" ht="12.75">
      <c r="A290">
        <v>281</v>
      </c>
      <c r="B290" s="1"/>
      <c r="C290">
        <f>IF(B290&lt;&gt;"",VLOOKUP(B290,iscritti_15333!$A$2:$G$87,4,FALSE),"")</f>
      </c>
      <c r="D290">
        <f>IF(B290&lt;&gt;"",VLOOKUP(B290,iscritti_15333!$A$2:$G$87,2,FALSE),"")</f>
      </c>
      <c r="E290">
        <f>IF(B290&lt;&gt;"",VLOOKUP(B290,iscritti_15333!$A$2:$G$87,3,FALSE),"")</f>
      </c>
      <c r="F290">
        <f>IF(E290&lt;&gt;"",VLOOKUP(E290,'15333'!$AG$3:'15333'!$AH$6,2,FALSE),"")</f>
      </c>
      <c r="G290" s="5">
        <f>COUNTA('15333'!$H$290:'15333'!$M$290)</f>
        <v>0</v>
      </c>
      <c r="H290" s="1"/>
      <c r="I290" s="1"/>
      <c r="J290" s="1"/>
      <c r="K290" s="1"/>
      <c r="L290" s="1"/>
      <c r="M290" s="1"/>
      <c r="N290" s="3">
        <f>IF('15333'!$G$290&lt;&gt;0,'15333'!$O$290/'15333'!$G$290,"")</f>
      </c>
      <c r="O290" s="4">
        <f>SUM('15333'!$H$290:'15333'!$M$290)</f>
        <v>0</v>
      </c>
      <c r="P290" s="1"/>
      <c r="Q290" s="1"/>
      <c r="R290" s="6">
        <f>SUM('15333'!$O$290:'15333'!$Q$290)+'15333'!$AF$290</f>
        <v>0</v>
      </c>
      <c r="S290" s="6">
        <f>SUM('15333'!$R$290:'15333'!$R$290)</f>
        <v>0</v>
      </c>
      <c r="T290">
        <v>281</v>
      </c>
      <c r="V290" s="1"/>
      <c r="W290" s="1"/>
      <c r="X290" s="1"/>
      <c r="AF290">
        <f>'15333'!$G$290*IF(E290&lt;&gt;"",'15333'!$F$290,0)</f>
        <v>0</v>
      </c>
    </row>
    <row r="291" spans="1:32" ht="12.75">
      <c r="A291">
        <v>282</v>
      </c>
      <c r="B291" s="1"/>
      <c r="C291">
        <f>IF(B291&lt;&gt;"",VLOOKUP(B291,iscritti_15333!$A$2:$G$87,4,FALSE),"")</f>
      </c>
      <c r="D291">
        <f>IF(B291&lt;&gt;"",VLOOKUP(B291,iscritti_15333!$A$2:$G$87,2,FALSE),"")</f>
      </c>
      <c r="E291">
        <f>IF(B291&lt;&gt;"",VLOOKUP(B291,iscritti_15333!$A$2:$G$87,3,FALSE),"")</f>
      </c>
      <c r="F291">
        <f>IF(E291&lt;&gt;"",VLOOKUP(E291,'15333'!$AG$3:'15333'!$AH$6,2,FALSE),"")</f>
      </c>
      <c r="G291" s="5">
        <f>COUNTA('15333'!$H$291:'15333'!$M$291)</f>
        <v>0</v>
      </c>
      <c r="H291" s="1"/>
      <c r="I291" s="1"/>
      <c r="J291" s="1"/>
      <c r="K291" s="1"/>
      <c r="L291" s="1"/>
      <c r="M291" s="1"/>
      <c r="N291" s="3">
        <f>IF('15333'!$G$291&lt;&gt;0,'15333'!$O$291/'15333'!$G$291,"")</f>
      </c>
      <c r="O291" s="4">
        <f>SUM('15333'!$H$291:'15333'!$M$291)</f>
        <v>0</v>
      </c>
      <c r="P291" s="1"/>
      <c r="Q291" s="1"/>
      <c r="R291" s="6">
        <f>SUM('15333'!$O$291:'15333'!$Q$291)+'15333'!$AF$291</f>
        <v>0</v>
      </c>
      <c r="S291" s="6">
        <f>SUM('15333'!$R$291:'15333'!$R$291)</f>
        <v>0</v>
      </c>
      <c r="T291">
        <v>282</v>
      </c>
      <c r="V291" s="1"/>
      <c r="W291" s="1"/>
      <c r="X291" s="1"/>
      <c r="AF291">
        <f>'15333'!$G$291*IF(E291&lt;&gt;"",'15333'!$F$291,0)</f>
        <v>0</v>
      </c>
    </row>
    <row r="292" spans="1:32" ht="12.75">
      <c r="A292">
        <v>283</v>
      </c>
      <c r="B292" s="1"/>
      <c r="C292">
        <f>IF(B292&lt;&gt;"",VLOOKUP(B292,iscritti_15333!$A$2:$G$87,4,FALSE),"")</f>
      </c>
      <c r="D292">
        <f>IF(B292&lt;&gt;"",VLOOKUP(B292,iscritti_15333!$A$2:$G$87,2,FALSE),"")</f>
      </c>
      <c r="E292">
        <f>IF(B292&lt;&gt;"",VLOOKUP(B292,iscritti_15333!$A$2:$G$87,3,FALSE),"")</f>
      </c>
      <c r="F292">
        <f>IF(E292&lt;&gt;"",VLOOKUP(E292,'15333'!$AG$3:'15333'!$AH$6,2,FALSE),"")</f>
      </c>
      <c r="G292" s="5">
        <f>COUNTA('15333'!$H$292:'15333'!$M$292)</f>
        <v>0</v>
      </c>
      <c r="H292" s="1"/>
      <c r="I292" s="1"/>
      <c r="J292" s="1"/>
      <c r="K292" s="1"/>
      <c r="L292" s="1"/>
      <c r="M292" s="1"/>
      <c r="N292" s="3">
        <f>IF('15333'!$G$292&lt;&gt;0,'15333'!$O$292/'15333'!$G$292,"")</f>
      </c>
      <c r="O292" s="4">
        <f>SUM('15333'!$H$292:'15333'!$M$292)</f>
        <v>0</v>
      </c>
      <c r="P292" s="1"/>
      <c r="Q292" s="1"/>
      <c r="R292" s="6">
        <f>SUM('15333'!$O$292:'15333'!$Q$292)+'15333'!$AF$292</f>
        <v>0</v>
      </c>
      <c r="S292" s="6">
        <f>SUM('15333'!$R$292:'15333'!$R$292)</f>
        <v>0</v>
      </c>
      <c r="T292">
        <v>283</v>
      </c>
      <c r="V292" s="1"/>
      <c r="W292" s="1"/>
      <c r="X292" s="1"/>
      <c r="AF292">
        <f>'15333'!$G$292*IF(E292&lt;&gt;"",'15333'!$F$292,0)</f>
        <v>0</v>
      </c>
    </row>
    <row r="293" spans="1:32" ht="12.75">
      <c r="A293">
        <v>284</v>
      </c>
      <c r="B293" s="1"/>
      <c r="C293">
        <f>IF(B293&lt;&gt;"",VLOOKUP(B293,iscritti_15333!$A$2:$G$87,4,FALSE),"")</f>
      </c>
      <c r="D293">
        <f>IF(B293&lt;&gt;"",VLOOKUP(B293,iscritti_15333!$A$2:$G$87,2,FALSE),"")</f>
      </c>
      <c r="E293">
        <f>IF(B293&lt;&gt;"",VLOOKUP(B293,iscritti_15333!$A$2:$G$87,3,FALSE),"")</f>
      </c>
      <c r="F293">
        <f>IF(E293&lt;&gt;"",VLOOKUP(E293,'15333'!$AG$3:'15333'!$AH$6,2,FALSE),"")</f>
      </c>
      <c r="G293" s="5">
        <f>COUNTA('15333'!$H$293:'15333'!$M$293)</f>
        <v>0</v>
      </c>
      <c r="H293" s="1"/>
      <c r="I293" s="1"/>
      <c r="J293" s="1"/>
      <c r="K293" s="1"/>
      <c r="L293" s="1"/>
      <c r="M293" s="1"/>
      <c r="N293" s="3">
        <f>IF('15333'!$G$293&lt;&gt;0,'15333'!$O$293/'15333'!$G$293,"")</f>
      </c>
      <c r="O293" s="4">
        <f>SUM('15333'!$H$293:'15333'!$M$293)</f>
        <v>0</v>
      </c>
      <c r="P293" s="1"/>
      <c r="Q293" s="1"/>
      <c r="R293" s="6">
        <f>SUM('15333'!$O$293:'15333'!$Q$293)+'15333'!$AF$293</f>
        <v>0</v>
      </c>
      <c r="S293" s="6">
        <f>SUM('15333'!$R$293:'15333'!$R$293)</f>
        <v>0</v>
      </c>
      <c r="T293">
        <v>284</v>
      </c>
      <c r="V293" s="1"/>
      <c r="W293" s="1"/>
      <c r="X293" s="1"/>
      <c r="AF293">
        <f>'15333'!$G$293*IF(E293&lt;&gt;"",'15333'!$F$293,0)</f>
        <v>0</v>
      </c>
    </row>
    <row r="294" spans="1:32" ht="12.75">
      <c r="A294">
        <v>285</v>
      </c>
      <c r="B294" s="1"/>
      <c r="C294">
        <f>IF(B294&lt;&gt;"",VLOOKUP(B294,iscritti_15333!$A$2:$G$87,4,FALSE),"")</f>
      </c>
      <c r="D294">
        <f>IF(B294&lt;&gt;"",VLOOKUP(B294,iscritti_15333!$A$2:$G$87,2,FALSE),"")</f>
      </c>
      <c r="E294">
        <f>IF(B294&lt;&gt;"",VLOOKUP(B294,iscritti_15333!$A$2:$G$87,3,FALSE),"")</f>
      </c>
      <c r="F294">
        <f>IF(E294&lt;&gt;"",VLOOKUP(E294,'15333'!$AG$3:'15333'!$AH$6,2,FALSE),"")</f>
      </c>
      <c r="G294" s="5">
        <f>COUNTA('15333'!$H$294:'15333'!$M$294)</f>
        <v>0</v>
      </c>
      <c r="H294" s="1"/>
      <c r="I294" s="1"/>
      <c r="J294" s="1"/>
      <c r="K294" s="1"/>
      <c r="L294" s="1"/>
      <c r="M294" s="1"/>
      <c r="N294" s="3">
        <f>IF('15333'!$G$294&lt;&gt;0,'15333'!$O$294/'15333'!$G$294,"")</f>
      </c>
      <c r="O294" s="4">
        <f>SUM('15333'!$H$294:'15333'!$M$294)</f>
        <v>0</v>
      </c>
      <c r="P294" s="1"/>
      <c r="Q294" s="1"/>
      <c r="R294" s="6">
        <f>SUM('15333'!$O$294:'15333'!$Q$294)+'15333'!$AF$294</f>
        <v>0</v>
      </c>
      <c r="S294" s="6">
        <f>SUM('15333'!$R$294:'15333'!$R$294)</f>
        <v>0</v>
      </c>
      <c r="T294">
        <v>285</v>
      </c>
      <c r="V294" s="1"/>
      <c r="W294" s="1"/>
      <c r="X294" s="1"/>
      <c r="AF294">
        <f>'15333'!$G$294*IF(E294&lt;&gt;"",'15333'!$F$294,0)</f>
        <v>0</v>
      </c>
    </row>
    <row r="295" spans="1:32" ht="12.75">
      <c r="A295">
        <v>286</v>
      </c>
      <c r="B295" s="1"/>
      <c r="C295">
        <f>IF(B295&lt;&gt;"",VLOOKUP(B295,iscritti_15333!$A$2:$G$87,4,FALSE),"")</f>
      </c>
      <c r="D295">
        <f>IF(B295&lt;&gt;"",VLOOKUP(B295,iscritti_15333!$A$2:$G$87,2,FALSE),"")</f>
      </c>
      <c r="E295">
        <f>IF(B295&lt;&gt;"",VLOOKUP(B295,iscritti_15333!$A$2:$G$87,3,FALSE),"")</f>
      </c>
      <c r="F295">
        <f>IF(E295&lt;&gt;"",VLOOKUP(E295,'15333'!$AG$3:'15333'!$AH$6,2,FALSE),"")</f>
      </c>
      <c r="G295" s="5">
        <f>COUNTA('15333'!$H$295:'15333'!$M$295)</f>
        <v>0</v>
      </c>
      <c r="H295" s="1"/>
      <c r="I295" s="1"/>
      <c r="J295" s="1"/>
      <c r="K295" s="1"/>
      <c r="L295" s="1"/>
      <c r="M295" s="1"/>
      <c r="N295" s="3">
        <f>IF('15333'!$G$295&lt;&gt;0,'15333'!$O$295/'15333'!$G$295,"")</f>
      </c>
      <c r="O295" s="4">
        <f>SUM('15333'!$H$295:'15333'!$M$295)</f>
        <v>0</v>
      </c>
      <c r="P295" s="1"/>
      <c r="Q295" s="1"/>
      <c r="R295" s="6">
        <f>SUM('15333'!$O$295:'15333'!$Q$295)+'15333'!$AF$295</f>
        <v>0</v>
      </c>
      <c r="S295" s="6">
        <f>SUM('15333'!$R$295:'15333'!$R$295)</f>
        <v>0</v>
      </c>
      <c r="T295">
        <v>286</v>
      </c>
      <c r="V295" s="1"/>
      <c r="W295" s="1"/>
      <c r="X295" s="1"/>
      <c r="AF295">
        <f>'15333'!$G$295*IF(E295&lt;&gt;"",'15333'!$F$295,0)</f>
        <v>0</v>
      </c>
    </row>
    <row r="296" spans="1:32" ht="12.75">
      <c r="A296">
        <v>287</v>
      </c>
      <c r="B296" s="1"/>
      <c r="C296">
        <f>IF(B296&lt;&gt;"",VLOOKUP(B296,iscritti_15333!$A$2:$G$87,4,FALSE),"")</f>
      </c>
      <c r="D296">
        <f>IF(B296&lt;&gt;"",VLOOKUP(B296,iscritti_15333!$A$2:$G$87,2,FALSE),"")</f>
      </c>
      <c r="E296">
        <f>IF(B296&lt;&gt;"",VLOOKUP(B296,iscritti_15333!$A$2:$G$87,3,FALSE),"")</f>
      </c>
      <c r="F296">
        <f>IF(E296&lt;&gt;"",VLOOKUP(E296,'15333'!$AG$3:'15333'!$AH$6,2,FALSE),"")</f>
      </c>
      <c r="G296" s="5">
        <f>COUNTA('15333'!$H$296:'15333'!$M$296)</f>
        <v>0</v>
      </c>
      <c r="H296" s="1"/>
      <c r="I296" s="1"/>
      <c r="J296" s="1"/>
      <c r="K296" s="1"/>
      <c r="L296" s="1"/>
      <c r="M296" s="1"/>
      <c r="N296" s="3">
        <f>IF('15333'!$G$296&lt;&gt;0,'15333'!$O$296/'15333'!$G$296,"")</f>
      </c>
      <c r="O296" s="4">
        <f>SUM('15333'!$H$296:'15333'!$M$296)</f>
        <v>0</v>
      </c>
      <c r="P296" s="1"/>
      <c r="Q296" s="1"/>
      <c r="R296" s="6">
        <f>SUM('15333'!$O$296:'15333'!$Q$296)+'15333'!$AF$296</f>
        <v>0</v>
      </c>
      <c r="S296" s="6">
        <f>SUM('15333'!$R$296:'15333'!$R$296)</f>
        <v>0</v>
      </c>
      <c r="T296">
        <v>287</v>
      </c>
      <c r="V296" s="1"/>
      <c r="W296" s="1"/>
      <c r="X296" s="1"/>
      <c r="AF296">
        <f>'15333'!$G$296*IF(E296&lt;&gt;"",'15333'!$F$296,0)</f>
        <v>0</v>
      </c>
    </row>
    <row r="297" spans="1:32" ht="12.75">
      <c r="A297">
        <v>288</v>
      </c>
      <c r="B297" s="1"/>
      <c r="C297">
        <f>IF(B297&lt;&gt;"",VLOOKUP(B297,iscritti_15333!$A$2:$G$87,4,FALSE),"")</f>
      </c>
      <c r="D297">
        <f>IF(B297&lt;&gt;"",VLOOKUP(B297,iscritti_15333!$A$2:$G$87,2,FALSE),"")</f>
      </c>
      <c r="E297">
        <f>IF(B297&lt;&gt;"",VLOOKUP(B297,iscritti_15333!$A$2:$G$87,3,FALSE),"")</f>
      </c>
      <c r="F297">
        <f>IF(E297&lt;&gt;"",VLOOKUP(E297,'15333'!$AG$3:'15333'!$AH$6,2,FALSE),"")</f>
      </c>
      <c r="G297" s="5">
        <f>COUNTA('15333'!$H$297:'15333'!$M$297)</f>
        <v>0</v>
      </c>
      <c r="H297" s="1"/>
      <c r="I297" s="1"/>
      <c r="J297" s="1"/>
      <c r="K297" s="1"/>
      <c r="L297" s="1"/>
      <c r="M297" s="1"/>
      <c r="N297" s="3">
        <f>IF('15333'!$G$297&lt;&gt;0,'15333'!$O$297/'15333'!$G$297,"")</f>
      </c>
      <c r="O297" s="4">
        <f>SUM('15333'!$H$297:'15333'!$M$297)</f>
        <v>0</v>
      </c>
      <c r="P297" s="1"/>
      <c r="Q297" s="1"/>
      <c r="R297" s="6">
        <f>SUM('15333'!$O$297:'15333'!$Q$297)+'15333'!$AF$297</f>
        <v>0</v>
      </c>
      <c r="S297" s="6">
        <f>SUM('15333'!$R$297:'15333'!$R$297)</f>
        <v>0</v>
      </c>
      <c r="T297">
        <v>288</v>
      </c>
      <c r="V297" s="1"/>
      <c r="W297" s="1"/>
      <c r="X297" s="1"/>
      <c r="AF297">
        <f>'15333'!$G$297*IF(E297&lt;&gt;"",'15333'!$F$297,0)</f>
        <v>0</v>
      </c>
    </row>
    <row r="298" spans="1:32" ht="12.75">
      <c r="A298">
        <v>289</v>
      </c>
      <c r="B298" s="1"/>
      <c r="C298">
        <f>IF(B298&lt;&gt;"",VLOOKUP(B298,iscritti_15333!$A$2:$G$87,4,FALSE),"")</f>
      </c>
      <c r="D298">
        <f>IF(B298&lt;&gt;"",VLOOKUP(B298,iscritti_15333!$A$2:$G$87,2,FALSE),"")</f>
      </c>
      <c r="E298">
        <f>IF(B298&lt;&gt;"",VLOOKUP(B298,iscritti_15333!$A$2:$G$87,3,FALSE),"")</f>
      </c>
      <c r="F298">
        <f>IF(E298&lt;&gt;"",VLOOKUP(E298,'15333'!$AG$3:'15333'!$AH$6,2,FALSE),"")</f>
      </c>
      <c r="G298" s="5">
        <f>COUNTA('15333'!$H$298:'15333'!$M$298)</f>
        <v>0</v>
      </c>
      <c r="H298" s="1"/>
      <c r="I298" s="1"/>
      <c r="J298" s="1"/>
      <c r="K298" s="1"/>
      <c r="L298" s="1"/>
      <c r="M298" s="1"/>
      <c r="N298" s="3">
        <f>IF('15333'!$G$298&lt;&gt;0,'15333'!$O$298/'15333'!$G$298,"")</f>
      </c>
      <c r="O298" s="4">
        <f>SUM('15333'!$H$298:'15333'!$M$298)</f>
        <v>0</v>
      </c>
      <c r="P298" s="1"/>
      <c r="Q298" s="1"/>
      <c r="R298" s="6">
        <f>SUM('15333'!$O$298:'15333'!$Q$298)+'15333'!$AF$298</f>
        <v>0</v>
      </c>
      <c r="S298" s="6">
        <f>SUM('15333'!$R$298:'15333'!$R$298)</f>
        <v>0</v>
      </c>
      <c r="T298">
        <v>289</v>
      </c>
      <c r="V298" s="1"/>
      <c r="W298" s="1"/>
      <c r="X298" s="1"/>
      <c r="AF298">
        <f>'15333'!$G$298*IF(E298&lt;&gt;"",'15333'!$F$298,0)</f>
        <v>0</v>
      </c>
    </row>
    <row r="299" spans="1:32" ht="12.75">
      <c r="A299">
        <v>290</v>
      </c>
      <c r="B299" s="1"/>
      <c r="C299">
        <f>IF(B299&lt;&gt;"",VLOOKUP(B299,iscritti_15333!$A$2:$G$87,4,FALSE),"")</f>
      </c>
      <c r="D299">
        <f>IF(B299&lt;&gt;"",VLOOKUP(B299,iscritti_15333!$A$2:$G$87,2,FALSE),"")</f>
      </c>
      <c r="E299">
        <f>IF(B299&lt;&gt;"",VLOOKUP(B299,iscritti_15333!$A$2:$G$87,3,FALSE),"")</f>
      </c>
      <c r="F299">
        <f>IF(E299&lt;&gt;"",VLOOKUP(E299,'15333'!$AG$3:'15333'!$AH$6,2,FALSE),"")</f>
      </c>
      <c r="G299" s="5">
        <f>COUNTA('15333'!$H$299:'15333'!$M$299)</f>
        <v>0</v>
      </c>
      <c r="H299" s="1"/>
      <c r="I299" s="1"/>
      <c r="J299" s="1"/>
      <c r="K299" s="1"/>
      <c r="L299" s="1"/>
      <c r="M299" s="1"/>
      <c r="N299" s="3">
        <f>IF('15333'!$G$299&lt;&gt;0,'15333'!$O$299/'15333'!$G$299,"")</f>
      </c>
      <c r="O299" s="4">
        <f>SUM('15333'!$H$299:'15333'!$M$299)</f>
        <v>0</v>
      </c>
      <c r="P299" s="1"/>
      <c r="Q299" s="1"/>
      <c r="R299" s="6">
        <f>SUM('15333'!$O$299:'15333'!$Q$299)+'15333'!$AF$299</f>
        <v>0</v>
      </c>
      <c r="S299" s="6">
        <f>SUM('15333'!$R$299:'15333'!$R$299)</f>
        <v>0</v>
      </c>
      <c r="T299">
        <v>290</v>
      </c>
      <c r="V299" s="1"/>
      <c r="W299" s="1"/>
      <c r="X299" s="1"/>
      <c r="AF299">
        <f>'15333'!$G$299*IF(E299&lt;&gt;"",'15333'!$F$299,0)</f>
        <v>0</v>
      </c>
    </row>
    <row r="300" spans="1:32" ht="12.75">
      <c r="A300">
        <v>291</v>
      </c>
      <c r="B300" s="1"/>
      <c r="C300">
        <f>IF(B300&lt;&gt;"",VLOOKUP(B300,iscritti_15333!$A$2:$G$87,4,FALSE),"")</f>
      </c>
      <c r="D300">
        <f>IF(B300&lt;&gt;"",VLOOKUP(B300,iscritti_15333!$A$2:$G$87,2,FALSE),"")</f>
      </c>
      <c r="E300">
        <f>IF(B300&lt;&gt;"",VLOOKUP(B300,iscritti_15333!$A$2:$G$87,3,FALSE),"")</f>
      </c>
      <c r="F300">
        <f>IF(E300&lt;&gt;"",VLOOKUP(E300,'15333'!$AG$3:'15333'!$AH$6,2,FALSE),"")</f>
      </c>
      <c r="G300" s="5">
        <f>COUNTA('15333'!$H$300:'15333'!$M$300)</f>
        <v>0</v>
      </c>
      <c r="H300" s="1"/>
      <c r="I300" s="1"/>
      <c r="J300" s="1"/>
      <c r="K300" s="1"/>
      <c r="L300" s="1"/>
      <c r="M300" s="1"/>
      <c r="N300" s="3">
        <f>IF('15333'!$G$300&lt;&gt;0,'15333'!$O$300/'15333'!$G$300,"")</f>
      </c>
      <c r="O300" s="4">
        <f>SUM('15333'!$H$300:'15333'!$M$300)</f>
        <v>0</v>
      </c>
      <c r="P300" s="1"/>
      <c r="Q300" s="1"/>
      <c r="R300" s="6">
        <f>SUM('15333'!$O$300:'15333'!$Q$300)+'15333'!$AF$300</f>
        <v>0</v>
      </c>
      <c r="S300" s="6">
        <f>SUM('15333'!$R$300:'15333'!$R$300)</f>
        <v>0</v>
      </c>
      <c r="T300">
        <v>291</v>
      </c>
      <c r="V300" s="1"/>
      <c r="W300" s="1"/>
      <c r="X300" s="1"/>
      <c r="AF300">
        <f>'15333'!$G$300*IF(E300&lt;&gt;"",'15333'!$F$300,0)</f>
        <v>0</v>
      </c>
    </row>
    <row r="301" spans="1:32" ht="12.75">
      <c r="A301">
        <v>292</v>
      </c>
      <c r="B301" s="1"/>
      <c r="C301">
        <f>IF(B301&lt;&gt;"",VLOOKUP(B301,iscritti_15333!$A$2:$G$87,4,FALSE),"")</f>
      </c>
      <c r="D301">
        <f>IF(B301&lt;&gt;"",VLOOKUP(B301,iscritti_15333!$A$2:$G$87,2,FALSE),"")</f>
      </c>
      <c r="E301">
        <f>IF(B301&lt;&gt;"",VLOOKUP(B301,iscritti_15333!$A$2:$G$87,3,FALSE),"")</f>
      </c>
      <c r="F301">
        <f>IF(E301&lt;&gt;"",VLOOKUP(E301,'15333'!$AG$3:'15333'!$AH$6,2,FALSE),"")</f>
      </c>
      <c r="G301" s="5">
        <f>COUNTA('15333'!$H$301:'15333'!$M$301)</f>
        <v>0</v>
      </c>
      <c r="H301" s="1"/>
      <c r="I301" s="1"/>
      <c r="J301" s="1"/>
      <c r="K301" s="1"/>
      <c r="L301" s="1"/>
      <c r="M301" s="1"/>
      <c r="N301" s="3">
        <f>IF('15333'!$G$301&lt;&gt;0,'15333'!$O$301/'15333'!$G$301,"")</f>
      </c>
      <c r="O301" s="4">
        <f>SUM('15333'!$H$301:'15333'!$M$301)</f>
        <v>0</v>
      </c>
      <c r="P301" s="1"/>
      <c r="Q301" s="1"/>
      <c r="R301" s="6">
        <f>SUM('15333'!$O$301:'15333'!$Q$301)+'15333'!$AF$301</f>
        <v>0</v>
      </c>
      <c r="S301" s="6">
        <f>SUM('15333'!$R$301:'15333'!$R$301)</f>
        <v>0</v>
      </c>
      <c r="T301">
        <v>292</v>
      </c>
      <c r="V301" s="1"/>
      <c r="W301" s="1"/>
      <c r="X301" s="1"/>
      <c r="AF301">
        <f>'15333'!$G$301*IF(E301&lt;&gt;"",'15333'!$F$301,0)</f>
        <v>0</v>
      </c>
    </row>
    <row r="302" spans="1:32" ht="12.75">
      <c r="A302">
        <v>293</v>
      </c>
      <c r="B302" s="1"/>
      <c r="C302">
        <f>IF(B302&lt;&gt;"",VLOOKUP(B302,iscritti_15333!$A$2:$G$87,4,FALSE),"")</f>
      </c>
      <c r="D302">
        <f>IF(B302&lt;&gt;"",VLOOKUP(B302,iscritti_15333!$A$2:$G$87,2,FALSE),"")</f>
      </c>
      <c r="E302">
        <f>IF(B302&lt;&gt;"",VLOOKUP(B302,iscritti_15333!$A$2:$G$87,3,FALSE),"")</f>
      </c>
      <c r="F302">
        <f>IF(E302&lt;&gt;"",VLOOKUP(E302,'15333'!$AG$3:'15333'!$AH$6,2,FALSE),"")</f>
      </c>
      <c r="G302" s="5">
        <f>COUNTA('15333'!$H$302:'15333'!$M$302)</f>
        <v>0</v>
      </c>
      <c r="H302" s="1"/>
      <c r="I302" s="1"/>
      <c r="J302" s="1"/>
      <c r="K302" s="1"/>
      <c r="L302" s="1"/>
      <c r="M302" s="1"/>
      <c r="N302" s="3">
        <f>IF('15333'!$G$302&lt;&gt;0,'15333'!$O$302/'15333'!$G$302,"")</f>
      </c>
      <c r="O302" s="4">
        <f>SUM('15333'!$H$302:'15333'!$M$302)</f>
        <v>0</v>
      </c>
      <c r="P302" s="1"/>
      <c r="Q302" s="1"/>
      <c r="R302" s="6">
        <f>SUM('15333'!$O$302:'15333'!$Q$302)+'15333'!$AF$302</f>
        <v>0</v>
      </c>
      <c r="S302" s="6">
        <f>SUM('15333'!$R$302:'15333'!$R$302)</f>
        <v>0</v>
      </c>
      <c r="T302">
        <v>293</v>
      </c>
      <c r="V302" s="1"/>
      <c r="W302" s="1"/>
      <c r="X302" s="1"/>
      <c r="AF302">
        <f>'15333'!$G$302*IF(E302&lt;&gt;"",'15333'!$F$302,0)</f>
        <v>0</v>
      </c>
    </row>
    <row r="303" spans="1:32" ht="12.75">
      <c r="A303">
        <v>294</v>
      </c>
      <c r="B303" s="1"/>
      <c r="C303">
        <f>IF(B303&lt;&gt;"",VLOOKUP(B303,iscritti_15333!$A$2:$G$87,4,FALSE),"")</f>
      </c>
      <c r="D303">
        <f>IF(B303&lt;&gt;"",VLOOKUP(B303,iscritti_15333!$A$2:$G$87,2,FALSE),"")</f>
      </c>
      <c r="E303">
        <f>IF(B303&lt;&gt;"",VLOOKUP(B303,iscritti_15333!$A$2:$G$87,3,FALSE),"")</f>
      </c>
      <c r="F303">
        <f>IF(E303&lt;&gt;"",VLOOKUP(E303,'15333'!$AG$3:'15333'!$AH$6,2,FALSE),"")</f>
      </c>
      <c r="G303" s="5">
        <f>COUNTA('15333'!$H$303:'15333'!$M$303)</f>
        <v>0</v>
      </c>
      <c r="H303" s="1"/>
      <c r="I303" s="1"/>
      <c r="J303" s="1"/>
      <c r="K303" s="1"/>
      <c r="L303" s="1"/>
      <c r="M303" s="1"/>
      <c r="N303" s="3">
        <f>IF('15333'!$G$303&lt;&gt;0,'15333'!$O$303/'15333'!$G$303,"")</f>
      </c>
      <c r="O303" s="4">
        <f>SUM('15333'!$H$303:'15333'!$M$303)</f>
        <v>0</v>
      </c>
      <c r="P303" s="1"/>
      <c r="Q303" s="1"/>
      <c r="R303" s="6">
        <f>SUM('15333'!$O$303:'15333'!$Q$303)+'15333'!$AF$303</f>
        <v>0</v>
      </c>
      <c r="S303" s="6">
        <f>SUM('15333'!$R$303:'15333'!$R$303)</f>
        <v>0</v>
      </c>
      <c r="T303">
        <v>294</v>
      </c>
      <c r="V303" s="1"/>
      <c r="W303" s="1"/>
      <c r="X303" s="1"/>
      <c r="AF303">
        <f>'15333'!$G$303*IF(E303&lt;&gt;"",'15333'!$F$303,0)</f>
        <v>0</v>
      </c>
    </row>
    <row r="304" spans="1:32" ht="12.75">
      <c r="A304">
        <v>295</v>
      </c>
      <c r="B304" s="1"/>
      <c r="C304">
        <f>IF(B304&lt;&gt;"",VLOOKUP(B304,iscritti_15333!$A$2:$G$87,4,FALSE),"")</f>
      </c>
      <c r="D304">
        <f>IF(B304&lt;&gt;"",VLOOKUP(B304,iscritti_15333!$A$2:$G$87,2,FALSE),"")</f>
      </c>
      <c r="E304">
        <f>IF(B304&lt;&gt;"",VLOOKUP(B304,iscritti_15333!$A$2:$G$87,3,FALSE),"")</f>
      </c>
      <c r="F304">
        <f>IF(E304&lt;&gt;"",VLOOKUP(E304,'15333'!$AG$3:'15333'!$AH$6,2,FALSE),"")</f>
      </c>
      <c r="G304" s="5">
        <f>COUNTA('15333'!$H$304:'15333'!$M$304)</f>
        <v>0</v>
      </c>
      <c r="H304" s="1"/>
      <c r="I304" s="1"/>
      <c r="J304" s="1"/>
      <c r="K304" s="1"/>
      <c r="L304" s="1"/>
      <c r="M304" s="1"/>
      <c r="N304" s="3">
        <f>IF('15333'!$G$304&lt;&gt;0,'15333'!$O$304/'15333'!$G$304,"")</f>
      </c>
      <c r="O304" s="4">
        <f>SUM('15333'!$H$304:'15333'!$M$304)</f>
        <v>0</v>
      </c>
      <c r="P304" s="1"/>
      <c r="Q304" s="1"/>
      <c r="R304" s="6">
        <f>SUM('15333'!$O$304:'15333'!$Q$304)+'15333'!$AF$304</f>
        <v>0</v>
      </c>
      <c r="S304" s="6">
        <f>SUM('15333'!$R$304:'15333'!$R$304)</f>
        <v>0</v>
      </c>
      <c r="T304">
        <v>295</v>
      </c>
      <c r="V304" s="1"/>
      <c r="W304" s="1"/>
      <c r="X304" s="1"/>
      <c r="AF304">
        <f>'15333'!$G$304*IF(E304&lt;&gt;"",'15333'!$F$304,0)</f>
        <v>0</v>
      </c>
    </row>
    <row r="305" spans="1:32" ht="12.75">
      <c r="A305">
        <v>296</v>
      </c>
      <c r="B305" s="1"/>
      <c r="C305">
        <f>IF(B305&lt;&gt;"",VLOOKUP(B305,iscritti_15333!$A$2:$G$87,4,FALSE),"")</f>
      </c>
      <c r="D305">
        <f>IF(B305&lt;&gt;"",VLOOKUP(B305,iscritti_15333!$A$2:$G$87,2,FALSE),"")</f>
      </c>
      <c r="E305">
        <f>IF(B305&lt;&gt;"",VLOOKUP(B305,iscritti_15333!$A$2:$G$87,3,FALSE),"")</f>
      </c>
      <c r="F305">
        <f>IF(E305&lt;&gt;"",VLOOKUP(E305,'15333'!$AG$3:'15333'!$AH$6,2,FALSE),"")</f>
      </c>
      <c r="G305" s="5">
        <f>COUNTA('15333'!$H$305:'15333'!$M$305)</f>
        <v>0</v>
      </c>
      <c r="H305" s="1"/>
      <c r="I305" s="1"/>
      <c r="J305" s="1"/>
      <c r="K305" s="1"/>
      <c r="L305" s="1"/>
      <c r="M305" s="1"/>
      <c r="N305" s="3">
        <f>IF('15333'!$G$305&lt;&gt;0,'15333'!$O$305/'15333'!$G$305,"")</f>
      </c>
      <c r="O305" s="4">
        <f>SUM('15333'!$H$305:'15333'!$M$305)</f>
        <v>0</v>
      </c>
      <c r="P305" s="1"/>
      <c r="Q305" s="1"/>
      <c r="R305" s="6">
        <f>SUM('15333'!$O$305:'15333'!$Q$305)+'15333'!$AF$305</f>
        <v>0</v>
      </c>
      <c r="S305" s="6">
        <f>SUM('15333'!$R$305:'15333'!$R$305)</f>
        <v>0</v>
      </c>
      <c r="T305">
        <v>296</v>
      </c>
      <c r="V305" s="1"/>
      <c r="W305" s="1"/>
      <c r="X305" s="1"/>
      <c r="AF305">
        <f>'15333'!$G$305*IF(E305&lt;&gt;"",'15333'!$F$305,0)</f>
        <v>0</v>
      </c>
    </row>
    <row r="306" spans="1:32" ht="12.75">
      <c r="A306">
        <v>297</v>
      </c>
      <c r="B306" s="1"/>
      <c r="C306">
        <f>IF(B306&lt;&gt;"",VLOOKUP(B306,iscritti_15333!$A$2:$G$87,4,FALSE),"")</f>
      </c>
      <c r="D306">
        <f>IF(B306&lt;&gt;"",VLOOKUP(B306,iscritti_15333!$A$2:$G$87,2,FALSE),"")</f>
      </c>
      <c r="E306">
        <f>IF(B306&lt;&gt;"",VLOOKUP(B306,iscritti_15333!$A$2:$G$87,3,FALSE),"")</f>
      </c>
      <c r="F306">
        <f>IF(E306&lt;&gt;"",VLOOKUP(E306,'15333'!$AG$3:'15333'!$AH$6,2,FALSE),"")</f>
      </c>
      <c r="G306" s="5">
        <f>COUNTA('15333'!$H$306:'15333'!$M$306)</f>
        <v>0</v>
      </c>
      <c r="H306" s="1"/>
      <c r="I306" s="1"/>
      <c r="J306" s="1"/>
      <c r="K306" s="1"/>
      <c r="L306" s="1"/>
      <c r="M306" s="1"/>
      <c r="N306" s="3">
        <f>IF('15333'!$G$306&lt;&gt;0,'15333'!$O$306/'15333'!$G$306,"")</f>
      </c>
      <c r="O306" s="4">
        <f>SUM('15333'!$H$306:'15333'!$M$306)</f>
        <v>0</v>
      </c>
      <c r="P306" s="1"/>
      <c r="Q306" s="1"/>
      <c r="R306" s="6">
        <f>SUM('15333'!$O$306:'15333'!$Q$306)+'15333'!$AF$306</f>
        <v>0</v>
      </c>
      <c r="S306" s="6">
        <f>SUM('15333'!$R$306:'15333'!$R$306)</f>
        <v>0</v>
      </c>
      <c r="T306">
        <v>297</v>
      </c>
      <c r="V306" s="1"/>
      <c r="W306" s="1"/>
      <c r="X306" s="1"/>
      <c r="AF306">
        <f>'15333'!$G$306*IF(E306&lt;&gt;"",'15333'!$F$306,0)</f>
        <v>0</v>
      </c>
    </row>
    <row r="307" spans="1:32" ht="12.75">
      <c r="A307">
        <v>298</v>
      </c>
      <c r="B307" s="1"/>
      <c r="C307">
        <f>IF(B307&lt;&gt;"",VLOOKUP(B307,iscritti_15333!$A$2:$G$87,4,FALSE),"")</f>
      </c>
      <c r="D307">
        <f>IF(B307&lt;&gt;"",VLOOKUP(B307,iscritti_15333!$A$2:$G$87,2,FALSE),"")</f>
      </c>
      <c r="E307">
        <f>IF(B307&lt;&gt;"",VLOOKUP(B307,iscritti_15333!$A$2:$G$87,3,FALSE),"")</f>
      </c>
      <c r="F307">
        <f>IF(E307&lt;&gt;"",VLOOKUP(E307,'15333'!$AG$3:'15333'!$AH$6,2,FALSE),"")</f>
      </c>
      <c r="G307" s="5">
        <f>COUNTA('15333'!$H$307:'15333'!$M$307)</f>
        <v>0</v>
      </c>
      <c r="H307" s="1"/>
      <c r="I307" s="1"/>
      <c r="J307" s="1"/>
      <c r="K307" s="1"/>
      <c r="L307" s="1"/>
      <c r="M307" s="1"/>
      <c r="N307" s="3">
        <f>IF('15333'!$G$307&lt;&gt;0,'15333'!$O$307/'15333'!$G$307,"")</f>
      </c>
      <c r="O307" s="4">
        <f>SUM('15333'!$H$307:'15333'!$M$307)</f>
        <v>0</v>
      </c>
      <c r="P307" s="1"/>
      <c r="Q307" s="1"/>
      <c r="R307" s="6">
        <f>SUM('15333'!$O$307:'15333'!$Q$307)+'15333'!$AF$307</f>
        <v>0</v>
      </c>
      <c r="S307" s="6">
        <f>SUM('15333'!$R$307:'15333'!$R$307)</f>
        <v>0</v>
      </c>
      <c r="T307">
        <v>298</v>
      </c>
      <c r="V307" s="1"/>
      <c r="W307" s="1"/>
      <c r="X307" s="1"/>
      <c r="AF307">
        <f>'15333'!$G$307*IF(E307&lt;&gt;"",'15333'!$F$307,0)</f>
        <v>0</v>
      </c>
    </row>
    <row r="308" spans="1:32" ht="12.75">
      <c r="A308">
        <v>299</v>
      </c>
      <c r="B308" s="1"/>
      <c r="C308">
        <f>IF(B308&lt;&gt;"",VLOOKUP(B308,iscritti_15333!$A$2:$G$87,4,FALSE),"")</f>
      </c>
      <c r="D308">
        <f>IF(B308&lt;&gt;"",VLOOKUP(B308,iscritti_15333!$A$2:$G$87,2,FALSE),"")</f>
      </c>
      <c r="E308">
        <f>IF(B308&lt;&gt;"",VLOOKUP(B308,iscritti_15333!$A$2:$G$87,3,FALSE),"")</f>
      </c>
      <c r="F308">
        <f>IF(E308&lt;&gt;"",VLOOKUP(E308,'15333'!$AG$3:'15333'!$AH$6,2,FALSE),"")</f>
      </c>
      <c r="G308" s="5">
        <f>COUNTA('15333'!$H$308:'15333'!$M$308)</f>
        <v>0</v>
      </c>
      <c r="H308" s="1"/>
      <c r="I308" s="1"/>
      <c r="J308" s="1"/>
      <c r="K308" s="1"/>
      <c r="L308" s="1"/>
      <c r="M308" s="1"/>
      <c r="N308" s="3">
        <f>IF('15333'!$G$308&lt;&gt;0,'15333'!$O$308/'15333'!$G$308,"")</f>
      </c>
      <c r="O308" s="4">
        <f>SUM('15333'!$H$308:'15333'!$M$308)</f>
        <v>0</v>
      </c>
      <c r="P308" s="1"/>
      <c r="Q308" s="1"/>
      <c r="R308" s="6">
        <f>SUM('15333'!$O$308:'15333'!$Q$308)+'15333'!$AF$308</f>
        <v>0</v>
      </c>
      <c r="S308" s="6">
        <f>SUM('15333'!$R$308:'15333'!$R$308)</f>
        <v>0</v>
      </c>
      <c r="T308">
        <v>299</v>
      </c>
      <c r="V308" s="1"/>
      <c r="W308" s="1"/>
      <c r="X308" s="1"/>
      <c r="AF308">
        <f>'15333'!$G$308*IF(E308&lt;&gt;"",'15333'!$F$308,0)</f>
        <v>0</v>
      </c>
    </row>
    <row r="309" spans="1:32" ht="12.75">
      <c r="A309">
        <v>300</v>
      </c>
      <c r="B309" s="1"/>
      <c r="C309">
        <f>IF(B309&lt;&gt;"",VLOOKUP(B309,iscritti_15333!$A$2:$G$87,4,FALSE),"")</f>
      </c>
      <c r="D309">
        <f>IF(B309&lt;&gt;"",VLOOKUP(B309,iscritti_15333!$A$2:$G$87,2,FALSE),"")</f>
      </c>
      <c r="E309">
        <f>IF(B309&lt;&gt;"",VLOOKUP(B309,iscritti_15333!$A$2:$G$87,3,FALSE),"")</f>
      </c>
      <c r="F309">
        <f>IF(E309&lt;&gt;"",VLOOKUP(E309,'15333'!$AG$3:'15333'!$AH$6,2,FALSE),"")</f>
      </c>
      <c r="G309" s="5">
        <f>COUNTA('15333'!$H$309:'15333'!$M$309)</f>
        <v>0</v>
      </c>
      <c r="H309" s="1"/>
      <c r="I309" s="1"/>
      <c r="J309" s="1"/>
      <c r="K309" s="1"/>
      <c r="L309" s="1"/>
      <c r="M309" s="1"/>
      <c r="N309" s="3">
        <f>IF('15333'!$G$309&lt;&gt;0,'15333'!$O$309/'15333'!$G$309,"")</f>
      </c>
      <c r="O309" s="4">
        <f>SUM('15333'!$H$309:'15333'!$M$309)</f>
        <v>0</v>
      </c>
      <c r="P309" s="1"/>
      <c r="Q309" s="1"/>
      <c r="R309" s="6">
        <f>SUM('15333'!$O$309:'15333'!$Q$309)+'15333'!$AF$309</f>
        <v>0</v>
      </c>
      <c r="S309" s="6">
        <f>SUM('15333'!$R$309:'15333'!$R$309)</f>
        <v>0</v>
      </c>
      <c r="T309">
        <v>300</v>
      </c>
      <c r="V309" s="1"/>
      <c r="W309" s="1"/>
      <c r="X309" s="1"/>
      <c r="AF309">
        <f>'15333'!$G$309*IF(E309&lt;&gt;"",'15333'!$F$309,0)</f>
        <v>0</v>
      </c>
    </row>
    <row r="310" spans="1:32" ht="12.75">
      <c r="A310">
        <v>301</v>
      </c>
      <c r="B310" s="1"/>
      <c r="C310">
        <f>IF(B310&lt;&gt;"",VLOOKUP(B310,iscritti_15333!$A$2:$G$87,4,FALSE),"")</f>
      </c>
      <c r="D310">
        <f>IF(B310&lt;&gt;"",VLOOKUP(B310,iscritti_15333!$A$2:$G$87,2,FALSE),"")</f>
      </c>
      <c r="E310">
        <f>IF(B310&lt;&gt;"",VLOOKUP(B310,iscritti_15333!$A$2:$G$87,3,FALSE),"")</f>
      </c>
      <c r="F310">
        <f>IF(E310&lt;&gt;"",VLOOKUP(E310,'15333'!$AG$3:'15333'!$AH$6,2,FALSE),"")</f>
      </c>
      <c r="G310" s="5">
        <f>COUNTA('15333'!$H$310:'15333'!$M$310)</f>
        <v>0</v>
      </c>
      <c r="H310" s="1"/>
      <c r="I310" s="1"/>
      <c r="J310" s="1"/>
      <c r="K310" s="1"/>
      <c r="L310" s="1"/>
      <c r="M310" s="1"/>
      <c r="N310" s="3">
        <f>IF('15333'!$G$310&lt;&gt;0,'15333'!$O$310/'15333'!$G$310,"")</f>
      </c>
      <c r="O310" s="4">
        <f>SUM('15333'!$H$310:'15333'!$M$310)</f>
        <v>0</v>
      </c>
      <c r="P310" s="1"/>
      <c r="Q310" s="1"/>
      <c r="R310" s="6">
        <f>SUM('15333'!$O$310:'15333'!$Q$310)+'15333'!$AF$310</f>
        <v>0</v>
      </c>
      <c r="S310" s="6">
        <f>SUM('15333'!$R$310:'15333'!$R$310)</f>
        <v>0</v>
      </c>
      <c r="T310">
        <v>301</v>
      </c>
      <c r="V310" s="1"/>
      <c r="W310" s="1"/>
      <c r="X310" s="1"/>
      <c r="AF310">
        <f>'15333'!$G$310*IF(E310&lt;&gt;"",'15333'!$F$310,0)</f>
        <v>0</v>
      </c>
    </row>
    <row r="311" spans="1:32" ht="12.75">
      <c r="A311">
        <v>302</v>
      </c>
      <c r="B311" s="1"/>
      <c r="C311">
        <f>IF(B311&lt;&gt;"",VLOOKUP(B311,iscritti_15333!$A$2:$G$87,4,FALSE),"")</f>
      </c>
      <c r="D311">
        <f>IF(B311&lt;&gt;"",VLOOKUP(B311,iscritti_15333!$A$2:$G$87,2,FALSE),"")</f>
      </c>
      <c r="E311">
        <f>IF(B311&lt;&gt;"",VLOOKUP(B311,iscritti_15333!$A$2:$G$87,3,FALSE),"")</f>
      </c>
      <c r="F311">
        <f>IF(E311&lt;&gt;"",VLOOKUP(E311,'15333'!$AG$3:'15333'!$AH$6,2,FALSE),"")</f>
      </c>
      <c r="G311" s="5">
        <f>COUNTA('15333'!$H$311:'15333'!$M$311)</f>
        <v>0</v>
      </c>
      <c r="H311" s="1"/>
      <c r="I311" s="1"/>
      <c r="J311" s="1"/>
      <c r="K311" s="1"/>
      <c r="L311" s="1"/>
      <c r="M311" s="1"/>
      <c r="N311" s="3">
        <f>IF('15333'!$G$311&lt;&gt;0,'15333'!$O$311/'15333'!$G$311,"")</f>
      </c>
      <c r="O311" s="4">
        <f>SUM('15333'!$H$311:'15333'!$M$311)</f>
        <v>0</v>
      </c>
      <c r="P311" s="1"/>
      <c r="Q311" s="1"/>
      <c r="R311" s="6">
        <f>SUM('15333'!$O$311:'15333'!$Q$311)+'15333'!$AF$311</f>
        <v>0</v>
      </c>
      <c r="S311" s="6">
        <f>SUM('15333'!$R$311:'15333'!$R$311)</f>
        <v>0</v>
      </c>
      <c r="T311">
        <v>302</v>
      </c>
      <c r="V311" s="1"/>
      <c r="W311" s="1"/>
      <c r="X311" s="1"/>
      <c r="AF311">
        <f>'15333'!$G$311*IF(E311&lt;&gt;"",'15333'!$F$311,0)</f>
        <v>0</v>
      </c>
    </row>
    <row r="312" spans="1:32" ht="12.75">
      <c r="A312">
        <v>303</v>
      </c>
      <c r="B312" s="1"/>
      <c r="C312">
        <f>IF(B312&lt;&gt;"",VLOOKUP(B312,iscritti_15333!$A$2:$G$87,4,FALSE),"")</f>
      </c>
      <c r="D312">
        <f>IF(B312&lt;&gt;"",VLOOKUP(B312,iscritti_15333!$A$2:$G$87,2,FALSE),"")</f>
      </c>
      <c r="E312">
        <f>IF(B312&lt;&gt;"",VLOOKUP(B312,iscritti_15333!$A$2:$G$87,3,FALSE),"")</f>
      </c>
      <c r="F312">
        <f>IF(E312&lt;&gt;"",VLOOKUP(E312,'15333'!$AG$3:'15333'!$AH$6,2,FALSE),"")</f>
      </c>
      <c r="G312" s="5">
        <f>COUNTA('15333'!$H$312:'15333'!$M$312)</f>
        <v>0</v>
      </c>
      <c r="H312" s="1"/>
      <c r="I312" s="1"/>
      <c r="J312" s="1"/>
      <c r="K312" s="1"/>
      <c r="L312" s="1"/>
      <c r="M312" s="1"/>
      <c r="N312" s="3">
        <f>IF('15333'!$G$312&lt;&gt;0,'15333'!$O$312/'15333'!$G$312,"")</f>
      </c>
      <c r="O312" s="4">
        <f>SUM('15333'!$H$312:'15333'!$M$312)</f>
        <v>0</v>
      </c>
      <c r="P312" s="1"/>
      <c r="Q312" s="1"/>
      <c r="R312" s="6">
        <f>SUM('15333'!$O$312:'15333'!$Q$312)+'15333'!$AF$312</f>
        <v>0</v>
      </c>
      <c r="S312" s="6">
        <f>SUM('15333'!$R$312:'15333'!$R$312)</f>
        <v>0</v>
      </c>
      <c r="T312">
        <v>303</v>
      </c>
      <c r="V312" s="1"/>
      <c r="W312" s="1"/>
      <c r="X312" s="1"/>
      <c r="AF312">
        <f>'15333'!$G$312*IF(E312&lt;&gt;"",'15333'!$F$312,0)</f>
        <v>0</v>
      </c>
    </row>
    <row r="313" spans="1:32" ht="12.75">
      <c r="A313">
        <v>304</v>
      </c>
      <c r="B313" s="1"/>
      <c r="C313">
        <f>IF(B313&lt;&gt;"",VLOOKUP(B313,iscritti_15333!$A$2:$G$87,4,FALSE),"")</f>
      </c>
      <c r="D313">
        <f>IF(B313&lt;&gt;"",VLOOKUP(B313,iscritti_15333!$A$2:$G$87,2,FALSE),"")</f>
      </c>
      <c r="E313">
        <f>IF(B313&lt;&gt;"",VLOOKUP(B313,iscritti_15333!$A$2:$G$87,3,FALSE),"")</f>
      </c>
      <c r="F313">
        <f>IF(E313&lt;&gt;"",VLOOKUP(E313,'15333'!$AG$3:'15333'!$AH$6,2,FALSE),"")</f>
      </c>
      <c r="G313" s="5">
        <f>COUNTA('15333'!$H$313:'15333'!$M$313)</f>
        <v>0</v>
      </c>
      <c r="H313" s="1"/>
      <c r="I313" s="1"/>
      <c r="J313" s="1"/>
      <c r="K313" s="1"/>
      <c r="L313" s="1"/>
      <c r="M313" s="1"/>
      <c r="N313" s="3">
        <f>IF('15333'!$G$313&lt;&gt;0,'15333'!$O$313/'15333'!$G$313,"")</f>
      </c>
      <c r="O313" s="4">
        <f>SUM('15333'!$H$313:'15333'!$M$313)</f>
        <v>0</v>
      </c>
      <c r="P313" s="1"/>
      <c r="Q313" s="1"/>
      <c r="R313" s="6">
        <f>SUM('15333'!$O$313:'15333'!$Q$313)+'15333'!$AF$313</f>
        <v>0</v>
      </c>
      <c r="S313" s="6">
        <f>SUM('15333'!$R$313:'15333'!$R$313)</f>
        <v>0</v>
      </c>
      <c r="T313">
        <v>304</v>
      </c>
      <c r="V313" s="1"/>
      <c r="W313" s="1"/>
      <c r="X313" s="1"/>
      <c r="AF313">
        <f>'15333'!$G$313*IF(E313&lt;&gt;"",'15333'!$F$313,0)</f>
        <v>0</v>
      </c>
    </row>
    <row r="314" spans="1:32" ht="12.75">
      <c r="A314">
        <v>305</v>
      </c>
      <c r="B314" s="1"/>
      <c r="C314">
        <f>IF(B314&lt;&gt;"",VLOOKUP(B314,iscritti_15333!$A$2:$G$87,4,FALSE),"")</f>
      </c>
      <c r="D314">
        <f>IF(B314&lt;&gt;"",VLOOKUP(B314,iscritti_15333!$A$2:$G$87,2,FALSE),"")</f>
      </c>
      <c r="E314">
        <f>IF(B314&lt;&gt;"",VLOOKUP(B314,iscritti_15333!$A$2:$G$87,3,FALSE),"")</f>
      </c>
      <c r="F314">
        <f>IF(E314&lt;&gt;"",VLOOKUP(E314,'15333'!$AG$3:'15333'!$AH$6,2,FALSE),"")</f>
      </c>
      <c r="G314" s="5">
        <f>COUNTA('15333'!$H$314:'15333'!$M$314)</f>
        <v>0</v>
      </c>
      <c r="H314" s="1"/>
      <c r="I314" s="1"/>
      <c r="J314" s="1"/>
      <c r="K314" s="1"/>
      <c r="L314" s="1"/>
      <c r="M314" s="1"/>
      <c r="N314" s="3">
        <f>IF('15333'!$G$314&lt;&gt;0,'15333'!$O$314/'15333'!$G$314,"")</f>
      </c>
      <c r="O314" s="4">
        <f>SUM('15333'!$H$314:'15333'!$M$314)</f>
        <v>0</v>
      </c>
      <c r="P314" s="1"/>
      <c r="Q314" s="1"/>
      <c r="R314" s="6">
        <f>SUM('15333'!$O$314:'15333'!$Q$314)+'15333'!$AF$314</f>
        <v>0</v>
      </c>
      <c r="S314" s="6">
        <f>SUM('15333'!$R$314:'15333'!$R$314)</f>
        <v>0</v>
      </c>
      <c r="T314">
        <v>305</v>
      </c>
      <c r="V314" s="1"/>
      <c r="W314" s="1"/>
      <c r="X314" s="1"/>
      <c r="AF314">
        <f>'15333'!$G$314*IF(E314&lt;&gt;"",'15333'!$F$314,0)</f>
        <v>0</v>
      </c>
    </row>
    <row r="315" spans="1:32" ht="12.75">
      <c r="A315">
        <v>306</v>
      </c>
      <c r="B315" s="1"/>
      <c r="C315">
        <f>IF(B315&lt;&gt;"",VLOOKUP(B315,iscritti_15333!$A$2:$G$87,4,FALSE),"")</f>
      </c>
      <c r="D315">
        <f>IF(B315&lt;&gt;"",VLOOKUP(B315,iscritti_15333!$A$2:$G$87,2,FALSE),"")</f>
      </c>
      <c r="E315">
        <f>IF(B315&lt;&gt;"",VLOOKUP(B315,iscritti_15333!$A$2:$G$87,3,FALSE),"")</f>
      </c>
      <c r="F315">
        <f>IF(E315&lt;&gt;"",VLOOKUP(E315,'15333'!$AG$3:'15333'!$AH$6,2,FALSE),"")</f>
      </c>
      <c r="G315" s="5">
        <f>COUNTA('15333'!$H$315:'15333'!$M$315)</f>
        <v>0</v>
      </c>
      <c r="H315" s="1"/>
      <c r="I315" s="1"/>
      <c r="J315" s="1"/>
      <c r="K315" s="1"/>
      <c r="L315" s="1"/>
      <c r="M315" s="1"/>
      <c r="N315" s="3">
        <f>IF('15333'!$G$315&lt;&gt;0,'15333'!$O$315/'15333'!$G$315,"")</f>
      </c>
      <c r="O315" s="4">
        <f>SUM('15333'!$H$315:'15333'!$M$315)</f>
        <v>0</v>
      </c>
      <c r="P315" s="1"/>
      <c r="Q315" s="1"/>
      <c r="R315" s="6">
        <f>SUM('15333'!$O$315:'15333'!$Q$315)+'15333'!$AF$315</f>
        <v>0</v>
      </c>
      <c r="S315" s="6">
        <f>SUM('15333'!$R$315:'15333'!$R$315)</f>
        <v>0</v>
      </c>
      <c r="T315">
        <v>306</v>
      </c>
      <c r="V315" s="1"/>
      <c r="W315" s="1"/>
      <c r="X315" s="1"/>
      <c r="AF315">
        <f>'15333'!$G$315*IF(E315&lt;&gt;"",'15333'!$F$315,0)</f>
        <v>0</v>
      </c>
    </row>
    <row r="316" spans="1:32" ht="12.75">
      <c r="A316">
        <v>307</v>
      </c>
      <c r="B316" s="1"/>
      <c r="C316">
        <f>IF(B316&lt;&gt;"",VLOOKUP(B316,iscritti_15333!$A$2:$G$87,4,FALSE),"")</f>
      </c>
      <c r="D316">
        <f>IF(B316&lt;&gt;"",VLOOKUP(B316,iscritti_15333!$A$2:$G$87,2,FALSE),"")</f>
      </c>
      <c r="E316">
        <f>IF(B316&lt;&gt;"",VLOOKUP(B316,iscritti_15333!$A$2:$G$87,3,FALSE),"")</f>
      </c>
      <c r="F316">
        <f>IF(E316&lt;&gt;"",VLOOKUP(E316,'15333'!$AG$3:'15333'!$AH$6,2,FALSE),"")</f>
      </c>
      <c r="G316" s="5">
        <f>COUNTA('15333'!$H$316:'15333'!$M$316)</f>
        <v>0</v>
      </c>
      <c r="H316" s="1"/>
      <c r="I316" s="1"/>
      <c r="J316" s="1"/>
      <c r="K316" s="1"/>
      <c r="L316" s="1"/>
      <c r="M316" s="1"/>
      <c r="N316" s="3">
        <f>IF('15333'!$G$316&lt;&gt;0,'15333'!$O$316/'15333'!$G$316,"")</f>
      </c>
      <c r="O316" s="4">
        <f>SUM('15333'!$H$316:'15333'!$M$316)</f>
        <v>0</v>
      </c>
      <c r="P316" s="1"/>
      <c r="Q316" s="1"/>
      <c r="R316" s="6">
        <f>SUM('15333'!$O$316:'15333'!$Q$316)+'15333'!$AF$316</f>
        <v>0</v>
      </c>
      <c r="S316" s="6">
        <f>SUM('15333'!$R$316:'15333'!$R$316)</f>
        <v>0</v>
      </c>
      <c r="T316">
        <v>307</v>
      </c>
      <c r="V316" s="1"/>
      <c r="W316" s="1"/>
      <c r="X316" s="1"/>
      <c r="AF316">
        <f>'15333'!$G$316*IF(E316&lt;&gt;"",'15333'!$F$316,0)</f>
        <v>0</v>
      </c>
    </row>
    <row r="317" spans="1:32" ht="12.75">
      <c r="A317">
        <v>308</v>
      </c>
      <c r="B317" s="1"/>
      <c r="C317">
        <f>IF(B317&lt;&gt;"",VLOOKUP(B317,iscritti_15333!$A$2:$G$87,4,FALSE),"")</f>
      </c>
      <c r="D317">
        <f>IF(B317&lt;&gt;"",VLOOKUP(B317,iscritti_15333!$A$2:$G$87,2,FALSE),"")</f>
      </c>
      <c r="E317">
        <f>IF(B317&lt;&gt;"",VLOOKUP(B317,iscritti_15333!$A$2:$G$87,3,FALSE),"")</f>
      </c>
      <c r="F317">
        <f>IF(E317&lt;&gt;"",VLOOKUP(E317,'15333'!$AG$3:'15333'!$AH$6,2,FALSE),"")</f>
      </c>
      <c r="G317" s="5">
        <f>COUNTA('15333'!$H$317:'15333'!$M$317)</f>
        <v>0</v>
      </c>
      <c r="H317" s="1"/>
      <c r="I317" s="1"/>
      <c r="J317" s="1"/>
      <c r="K317" s="1"/>
      <c r="L317" s="1"/>
      <c r="M317" s="1"/>
      <c r="N317" s="3">
        <f>IF('15333'!$G$317&lt;&gt;0,'15333'!$O$317/'15333'!$G$317,"")</f>
      </c>
      <c r="O317" s="4">
        <f>SUM('15333'!$H$317:'15333'!$M$317)</f>
        <v>0</v>
      </c>
      <c r="P317" s="1"/>
      <c r="Q317" s="1"/>
      <c r="R317" s="6">
        <f>SUM('15333'!$O$317:'15333'!$Q$317)+'15333'!$AF$317</f>
        <v>0</v>
      </c>
      <c r="S317" s="6">
        <f>SUM('15333'!$R$317:'15333'!$R$317)</f>
        <v>0</v>
      </c>
      <c r="T317">
        <v>308</v>
      </c>
      <c r="V317" s="1"/>
      <c r="W317" s="1"/>
      <c r="X317" s="1"/>
      <c r="AF317">
        <f>'15333'!$G$317*IF(E317&lt;&gt;"",'15333'!$F$317,0)</f>
        <v>0</v>
      </c>
    </row>
    <row r="318" spans="1:32" ht="12.75">
      <c r="A318">
        <v>309</v>
      </c>
      <c r="B318" s="1"/>
      <c r="C318">
        <f>IF(B318&lt;&gt;"",VLOOKUP(B318,iscritti_15333!$A$2:$G$87,4,FALSE),"")</f>
      </c>
      <c r="D318">
        <f>IF(B318&lt;&gt;"",VLOOKUP(B318,iscritti_15333!$A$2:$G$87,2,FALSE),"")</f>
      </c>
      <c r="E318">
        <f>IF(B318&lt;&gt;"",VLOOKUP(B318,iscritti_15333!$A$2:$G$87,3,FALSE),"")</f>
      </c>
      <c r="F318">
        <f>IF(E318&lt;&gt;"",VLOOKUP(E318,'15333'!$AG$3:'15333'!$AH$6,2,FALSE),"")</f>
      </c>
      <c r="G318" s="5">
        <f>COUNTA('15333'!$H$318:'15333'!$M$318)</f>
        <v>0</v>
      </c>
      <c r="H318" s="1"/>
      <c r="I318" s="1"/>
      <c r="J318" s="1"/>
      <c r="K318" s="1"/>
      <c r="L318" s="1"/>
      <c r="M318" s="1"/>
      <c r="N318" s="3">
        <f>IF('15333'!$G$318&lt;&gt;0,'15333'!$O$318/'15333'!$G$318,"")</f>
      </c>
      <c r="O318" s="4">
        <f>SUM('15333'!$H$318:'15333'!$M$318)</f>
        <v>0</v>
      </c>
      <c r="P318" s="1"/>
      <c r="Q318" s="1"/>
      <c r="R318" s="6">
        <f>SUM('15333'!$O$318:'15333'!$Q$318)+'15333'!$AF$318</f>
        <v>0</v>
      </c>
      <c r="S318" s="6">
        <f>SUM('15333'!$R$318:'15333'!$R$318)</f>
        <v>0</v>
      </c>
      <c r="T318">
        <v>309</v>
      </c>
      <c r="V318" s="1"/>
      <c r="W318" s="1"/>
      <c r="X318" s="1"/>
      <c r="AF318">
        <f>'15333'!$G$318*IF(E318&lt;&gt;"",'15333'!$F$318,0)</f>
        <v>0</v>
      </c>
    </row>
    <row r="319" spans="1:32" ht="12.75">
      <c r="A319">
        <v>310</v>
      </c>
      <c r="B319" s="1"/>
      <c r="C319">
        <f>IF(B319&lt;&gt;"",VLOOKUP(B319,iscritti_15333!$A$2:$G$87,4,FALSE),"")</f>
      </c>
      <c r="D319">
        <f>IF(B319&lt;&gt;"",VLOOKUP(B319,iscritti_15333!$A$2:$G$87,2,FALSE),"")</f>
      </c>
      <c r="E319">
        <f>IF(B319&lt;&gt;"",VLOOKUP(B319,iscritti_15333!$A$2:$G$87,3,FALSE),"")</f>
      </c>
      <c r="F319">
        <f>IF(E319&lt;&gt;"",VLOOKUP(E319,'15333'!$AG$3:'15333'!$AH$6,2,FALSE),"")</f>
      </c>
      <c r="G319" s="5">
        <f>COUNTA('15333'!$H$319:'15333'!$M$319)</f>
        <v>0</v>
      </c>
      <c r="H319" s="1"/>
      <c r="I319" s="1"/>
      <c r="J319" s="1"/>
      <c r="K319" s="1"/>
      <c r="L319" s="1"/>
      <c r="M319" s="1"/>
      <c r="N319" s="3">
        <f>IF('15333'!$G$319&lt;&gt;0,'15333'!$O$319/'15333'!$G$319,"")</f>
      </c>
      <c r="O319" s="4">
        <f>SUM('15333'!$H$319:'15333'!$M$319)</f>
        <v>0</v>
      </c>
      <c r="P319" s="1"/>
      <c r="Q319" s="1"/>
      <c r="R319" s="6">
        <f>SUM('15333'!$O$319:'15333'!$Q$319)+'15333'!$AF$319</f>
        <v>0</v>
      </c>
      <c r="S319" s="6">
        <f>SUM('15333'!$R$319:'15333'!$R$319)</f>
        <v>0</v>
      </c>
      <c r="T319">
        <v>310</v>
      </c>
      <c r="V319" s="1"/>
      <c r="W319" s="1"/>
      <c r="X319" s="1"/>
      <c r="AF319">
        <f>'15333'!$G$319*IF(E319&lt;&gt;"",'15333'!$F$319,0)</f>
        <v>0</v>
      </c>
    </row>
    <row r="320" spans="1:32" ht="12.75">
      <c r="A320">
        <v>311</v>
      </c>
      <c r="B320" s="1"/>
      <c r="C320">
        <f>IF(B320&lt;&gt;"",VLOOKUP(B320,iscritti_15333!$A$2:$G$87,4,FALSE),"")</f>
      </c>
      <c r="D320">
        <f>IF(B320&lt;&gt;"",VLOOKUP(B320,iscritti_15333!$A$2:$G$87,2,FALSE),"")</f>
      </c>
      <c r="E320">
        <f>IF(B320&lt;&gt;"",VLOOKUP(B320,iscritti_15333!$A$2:$G$87,3,FALSE),"")</f>
      </c>
      <c r="F320">
        <f>IF(E320&lt;&gt;"",VLOOKUP(E320,'15333'!$AG$3:'15333'!$AH$6,2,FALSE),"")</f>
      </c>
      <c r="G320" s="5">
        <f>COUNTA('15333'!$H$320:'15333'!$M$320)</f>
        <v>0</v>
      </c>
      <c r="H320" s="1"/>
      <c r="I320" s="1"/>
      <c r="J320" s="1"/>
      <c r="K320" s="1"/>
      <c r="L320" s="1"/>
      <c r="M320" s="1"/>
      <c r="N320" s="3">
        <f>IF('15333'!$G$320&lt;&gt;0,'15333'!$O$320/'15333'!$G$320,"")</f>
      </c>
      <c r="O320" s="4">
        <f>SUM('15333'!$H$320:'15333'!$M$320)</f>
        <v>0</v>
      </c>
      <c r="P320" s="1"/>
      <c r="Q320" s="1"/>
      <c r="R320" s="6">
        <f>SUM('15333'!$O$320:'15333'!$Q$320)+'15333'!$AF$320</f>
        <v>0</v>
      </c>
      <c r="S320" s="6">
        <f>SUM('15333'!$R$320:'15333'!$R$320)</f>
        <v>0</v>
      </c>
      <c r="T320">
        <v>311</v>
      </c>
      <c r="V320" s="1"/>
      <c r="W320" s="1"/>
      <c r="X320" s="1"/>
      <c r="AF320">
        <f>'15333'!$G$320*IF(E320&lt;&gt;"",'15333'!$F$320,0)</f>
        <v>0</v>
      </c>
    </row>
    <row r="321" spans="1:32" ht="12.75">
      <c r="A321">
        <v>312</v>
      </c>
      <c r="B321" s="1"/>
      <c r="C321">
        <f>IF(B321&lt;&gt;"",VLOOKUP(B321,iscritti_15333!$A$2:$G$87,4,FALSE),"")</f>
      </c>
      <c r="D321">
        <f>IF(B321&lt;&gt;"",VLOOKUP(B321,iscritti_15333!$A$2:$G$87,2,FALSE),"")</f>
      </c>
      <c r="E321">
        <f>IF(B321&lt;&gt;"",VLOOKUP(B321,iscritti_15333!$A$2:$G$87,3,FALSE),"")</f>
      </c>
      <c r="F321">
        <f>IF(E321&lt;&gt;"",VLOOKUP(E321,'15333'!$AG$3:'15333'!$AH$6,2,FALSE),"")</f>
      </c>
      <c r="G321" s="5">
        <f>COUNTA('15333'!$H$321:'15333'!$M$321)</f>
        <v>0</v>
      </c>
      <c r="H321" s="1"/>
      <c r="I321" s="1"/>
      <c r="J321" s="1"/>
      <c r="K321" s="1"/>
      <c r="L321" s="1"/>
      <c r="M321" s="1"/>
      <c r="N321" s="3">
        <f>IF('15333'!$G$321&lt;&gt;0,'15333'!$O$321/'15333'!$G$321,"")</f>
      </c>
      <c r="O321" s="4">
        <f>SUM('15333'!$H$321:'15333'!$M$321)</f>
        <v>0</v>
      </c>
      <c r="P321" s="1"/>
      <c r="Q321" s="1"/>
      <c r="R321" s="6">
        <f>SUM('15333'!$O$321:'15333'!$Q$321)+'15333'!$AF$321</f>
        <v>0</v>
      </c>
      <c r="S321" s="6">
        <f>SUM('15333'!$R$321:'15333'!$R$321)</f>
        <v>0</v>
      </c>
      <c r="T321">
        <v>312</v>
      </c>
      <c r="V321" s="1"/>
      <c r="W321" s="1"/>
      <c r="X321" s="1"/>
      <c r="AF321">
        <f>'15333'!$G$321*IF(E321&lt;&gt;"",'15333'!$F$321,0)</f>
        <v>0</v>
      </c>
    </row>
    <row r="322" spans="1:32" ht="12.75">
      <c r="A322">
        <v>313</v>
      </c>
      <c r="B322" s="1"/>
      <c r="C322">
        <f>IF(B322&lt;&gt;"",VLOOKUP(B322,iscritti_15333!$A$2:$G$87,4,FALSE),"")</f>
      </c>
      <c r="D322">
        <f>IF(B322&lt;&gt;"",VLOOKUP(B322,iscritti_15333!$A$2:$G$87,2,FALSE),"")</f>
      </c>
      <c r="E322">
        <f>IF(B322&lt;&gt;"",VLOOKUP(B322,iscritti_15333!$A$2:$G$87,3,FALSE),"")</f>
      </c>
      <c r="F322">
        <f>IF(E322&lt;&gt;"",VLOOKUP(E322,'15333'!$AG$3:'15333'!$AH$6,2,FALSE),"")</f>
      </c>
      <c r="G322" s="5">
        <f>COUNTA('15333'!$H$322:'15333'!$M$322)</f>
        <v>0</v>
      </c>
      <c r="H322" s="1"/>
      <c r="I322" s="1"/>
      <c r="J322" s="1"/>
      <c r="K322" s="1"/>
      <c r="L322" s="1"/>
      <c r="M322" s="1"/>
      <c r="N322" s="3">
        <f>IF('15333'!$G$322&lt;&gt;0,'15333'!$O$322/'15333'!$G$322,"")</f>
      </c>
      <c r="O322" s="4">
        <f>SUM('15333'!$H$322:'15333'!$M$322)</f>
        <v>0</v>
      </c>
      <c r="P322" s="1"/>
      <c r="Q322" s="1"/>
      <c r="R322" s="6">
        <f>SUM('15333'!$O$322:'15333'!$Q$322)+'15333'!$AF$322</f>
        <v>0</v>
      </c>
      <c r="S322" s="6">
        <f>SUM('15333'!$R$322:'15333'!$R$322)</f>
        <v>0</v>
      </c>
      <c r="T322">
        <v>313</v>
      </c>
      <c r="V322" s="1"/>
      <c r="W322" s="1"/>
      <c r="X322" s="1"/>
      <c r="AF322">
        <f>'15333'!$G$322*IF(E322&lt;&gt;"",'15333'!$F$322,0)</f>
        <v>0</v>
      </c>
    </row>
    <row r="323" spans="1:32" ht="12.75">
      <c r="A323">
        <v>314</v>
      </c>
      <c r="B323" s="1"/>
      <c r="C323">
        <f>IF(B323&lt;&gt;"",VLOOKUP(B323,iscritti_15333!$A$2:$G$87,4,FALSE),"")</f>
      </c>
      <c r="D323">
        <f>IF(B323&lt;&gt;"",VLOOKUP(B323,iscritti_15333!$A$2:$G$87,2,FALSE),"")</f>
      </c>
      <c r="E323">
        <f>IF(B323&lt;&gt;"",VLOOKUP(B323,iscritti_15333!$A$2:$G$87,3,FALSE),"")</f>
      </c>
      <c r="F323">
        <f>IF(E323&lt;&gt;"",VLOOKUP(E323,'15333'!$AG$3:'15333'!$AH$6,2,FALSE),"")</f>
      </c>
      <c r="G323" s="5">
        <f>COUNTA('15333'!$H$323:'15333'!$M$323)</f>
        <v>0</v>
      </c>
      <c r="H323" s="1"/>
      <c r="I323" s="1"/>
      <c r="J323" s="1"/>
      <c r="K323" s="1"/>
      <c r="L323" s="1"/>
      <c r="M323" s="1"/>
      <c r="N323" s="3">
        <f>IF('15333'!$G$323&lt;&gt;0,'15333'!$O$323/'15333'!$G$323,"")</f>
      </c>
      <c r="O323" s="4">
        <f>SUM('15333'!$H$323:'15333'!$M$323)</f>
        <v>0</v>
      </c>
      <c r="P323" s="1"/>
      <c r="Q323" s="1"/>
      <c r="R323" s="6">
        <f>SUM('15333'!$O$323:'15333'!$Q$323)+'15333'!$AF$323</f>
        <v>0</v>
      </c>
      <c r="S323" s="6">
        <f>SUM('15333'!$R$323:'15333'!$R$323)</f>
        <v>0</v>
      </c>
      <c r="T323">
        <v>314</v>
      </c>
      <c r="V323" s="1"/>
      <c r="W323" s="1"/>
      <c r="X323" s="1"/>
      <c r="AF323">
        <f>'15333'!$G$323*IF(E323&lt;&gt;"",'15333'!$F$323,0)</f>
        <v>0</v>
      </c>
    </row>
    <row r="324" spans="1:32" ht="12.75">
      <c r="A324">
        <v>315</v>
      </c>
      <c r="B324" s="1"/>
      <c r="C324">
        <f>IF(B324&lt;&gt;"",VLOOKUP(B324,iscritti_15333!$A$2:$G$87,4,FALSE),"")</f>
      </c>
      <c r="D324">
        <f>IF(B324&lt;&gt;"",VLOOKUP(B324,iscritti_15333!$A$2:$G$87,2,FALSE),"")</f>
      </c>
      <c r="E324">
        <f>IF(B324&lt;&gt;"",VLOOKUP(B324,iscritti_15333!$A$2:$G$87,3,FALSE),"")</f>
      </c>
      <c r="F324">
        <f>IF(E324&lt;&gt;"",VLOOKUP(E324,'15333'!$AG$3:'15333'!$AH$6,2,FALSE),"")</f>
      </c>
      <c r="G324" s="5">
        <f>COUNTA('15333'!$H$324:'15333'!$M$324)</f>
        <v>0</v>
      </c>
      <c r="H324" s="1"/>
      <c r="I324" s="1"/>
      <c r="J324" s="1"/>
      <c r="K324" s="1"/>
      <c r="L324" s="1"/>
      <c r="M324" s="1"/>
      <c r="N324" s="3">
        <f>IF('15333'!$G$324&lt;&gt;0,'15333'!$O$324/'15333'!$G$324,"")</f>
      </c>
      <c r="O324" s="4">
        <f>SUM('15333'!$H$324:'15333'!$M$324)</f>
        <v>0</v>
      </c>
      <c r="P324" s="1"/>
      <c r="Q324" s="1"/>
      <c r="R324" s="6">
        <f>SUM('15333'!$O$324:'15333'!$Q$324)+'15333'!$AF$324</f>
        <v>0</v>
      </c>
      <c r="S324" s="6">
        <f>SUM('15333'!$R$324:'15333'!$R$324)</f>
        <v>0</v>
      </c>
      <c r="T324">
        <v>315</v>
      </c>
      <c r="V324" s="1"/>
      <c r="W324" s="1"/>
      <c r="X324" s="1"/>
      <c r="AF324">
        <f>'15333'!$G$324*IF(E324&lt;&gt;"",'15333'!$F$324,0)</f>
        <v>0</v>
      </c>
    </row>
    <row r="325" spans="1:32" ht="12.75">
      <c r="A325">
        <v>316</v>
      </c>
      <c r="B325" s="1"/>
      <c r="C325">
        <f>IF(B325&lt;&gt;"",VLOOKUP(B325,iscritti_15333!$A$2:$G$87,4,FALSE),"")</f>
      </c>
      <c r="D325">
        <f>IF(B325&lt;&gt;"",VLOOKUP(B325,iscritti_15333!$A$2:$G$87,2,FALSE),"")</f>
      </c>
      <c r="E325">
        <f>IF(B325&lt;&gt;"",VLOOKUP(B325,iscritti_15333!$A$2:$G$87,3,FALSE),"")</f>
      </c>
      <c r="F325">
        <f>IF(E325&lt;&gt;"",VLOOKUP(E325,'15333'!$AG$3:'15333'!$AH$6,2,FALSE),"")</f>
      </c>
      <c r="G325" s="5">
        <f>COUNTA('15333'!$H$325:'15333'!$M$325)</f>
        <v>0</v>
      </c>
      <c r="H325" s="1"/>
      <c r="I325" s="1"/>
      <c r="J325" s="1"/>
      <c r="K325" s="1"/>
      <c r="L325" s="1"/>
      <c r="M325" s="1"/>
      <c r="N325" s="3">
        <f>IF('15333'!$G$325&lt;&gt;0,'15333'!$O$325/'15333'!$G$325,"")</f>
      </c>
      <c r="O325" s="4">
        <f>SUM('15333'!$H$325:'15333'!$M$325)</f>
        <v>0</v>
      </c>
      <c r="P325" s="1"/>
      <c r="Q325" s="1"/>
      <c r="R325" s="6">
        <f>SUM('15333'!$O$325:'15333'!$Q$325)+'15333'!$AF$325</f>
        <v>0</v>
      </c>
      <c r="S325" s="6">
        <f>SUM('15333'!$R$325:'15333'!$R$325)</f>
        <v>0</v>
      </c>
      <c r="T325">
        <v>316</v>
      </c>
      <c r="V325" s="1"/>
      <c r="W325" s="1"/>
      <c r="X325" s="1"/>
      <c r="AF325">
        <f>'15333'!$G$325*IF(E325&lt;&gt;"",'15333'!$F$325,0)</f>
        <v>0</v>
      </c>
    </row>
    <row r="326" spans="1:32" ht="12.75">
      <c r="A326">
        <v>317</v>
      </c>
      <c r="B326" s="1"/>
      <c r="C326">
        <f>IF(B326&lt;&gt;"",VLOOKUP(B326,iscritti_15333!$A$2:$G$87,4,FALSE),"")</f>
      </c>
      <c r="D326">
        <f>IF(B326&lt;&gt;"",VLOOKUP(B326,iscritti_15333!$A$2:$G$87,2,FALSE),"")</f>
      </c>
      <c r="E326">
        <f>IF(B326&lt;&gt;"",VLOOKUP(B326,iscritti_15333!$A$2:$G$87,3,FALSE),"")</f>
      </c>
      <c r="F326">
        <f>IF(E326&lt;&gt;"",VLOOKUP(E326,'15333'!$AG$3:'15333'!$AH$6,2,FALSE),"")</f>
      </c>
      <c r="G326" s="5">
        <f>COUNTA('15333'!$H$326:'15333'!$M$326)</f>
        <v>0</v>
      </c>
      <c r="H326" s="1"/>
      <c r="I326" s="1"/>
      <c r="J326" s="1"/>
      <c r="K326" s="1"/>
      <c r="L326" s="1"/>
      <c r="M326" s="1"/>
      <c r="N326" s="3">
        <f>IF('15333'!$G$326&lt;&gt;0,'15333'!$O$326/'15333'!$G$326,"")</f>
      </c>
      <c r="O326" s="4">
        <f>SUM('15333'!$H$326:'15333'!$M$326)</f>
        <v>0</v>
      </c>
      <c r="P326" s="1"/>
      <c r="Q326" s="1"/>
      <c r="R326" s="6">
        <f>SUM('15333'!$O$326:'15333'!$Q$326)+'15333'!$AF$326</f>
        <v>0</v>
      </c>
      <c r="S326" s="6">
        <f>SUM('15333'!$R$326:'15333'!$R$326)</f>
        <v>0</v>
      </c>
      <c r="T326">
        <v>317</v>
      </c>
      <c r="V326" s="1"/>
      <c r="W326" s="1"/>
      <c r="X326" s="1"/>
      <c r="AF326">
        <f>'15333'!$G$326*IF(E326&lt;&gt;"",'15333'!$F$326,0)</f>
        <v>0</v>
      </c>
    </row>
    <row r="327" spans="1:32" ht="12.75">
      <c r="A327">
        <v>318</v>
      </c>
      <c r="B327" s="1"/>
      <c r="C327">
        <f>IF(B327&lt;&gt;"",VLOOKUP(B327,iscritti_15333!$A$2:$G$87,4,FALSE),"")</f>
      </c>
      <c r="D327">
        <f>IF(B327&lt;&gt;"",VLOOKUP(B327,iscritti_15333!$A$2:$G$87,2,FALSE),"")</f>
      </c>
      <c r="E327">
        <f>IF(B327&lt;&gt;"",VLOOKUP(B327,iscritti_15333!$A$2:$G$87,3,FALSE),"")</f>
      </c>
      <c r="F327">
        <f>IF(E327&lt;&gt;"",VLOOKUP(E327,'15333'!$AG$3:'15333'!$AH$6,2,FALSE),"")</f>
      </c>
      <c r="G327" s="5">
        <f>COUNTA('15333'!$H$327:'15333'!$M$327)</f>
        <v>0</v>
      </c>
      <c r="H327" s="1"/>
      <c r="I327" s="1"/>
      <c r="J327" s="1"/>
      <c r="K327" s="1"/>
      <c r="L327" s="1"/>
      <c r="M327" s="1"/>
      <c r="N327" s="3">
        <f>IF('15333'!$G$327&lt;&gt;0,'15333'!$O$327/'15333'!$G$327,"")</f>
      </c>
      <c r="O327" s="4">
        <f>SUM('15333'!$H$327:'15333'!$M$327)</f>
        <v>0</v>
      </c>
      <c r="P327" s="1"/>
      <c r="Q327" s="1"/>
      <c r="R327" s="6">
        <f>SUM('15333'!$O$327:'15333'!$Q$327)+'15333'!$AF$327</f>
        <v>0</v>
      </c>
      <c r="S327" s="6">
        <f>SUM('15333'!$R$327:'15333'!$R$327)</f>
        <v>0</v>
      </c>
      <c r="T327">
        <v>318</v>
      </c>
      <c r="V327" s="1"/>
      <c r="W327" s="1"/>
      <c r="X327" s="1"/>
      <c r="AF327">
        <f>'15333'!$G$327*IF(E327&lt;&gt;"",'15333'!$F$327,0)</f>
        <v>0</v>
      </c>
    </row>
    <row r="328" spans="1:32" ht="12.75">
      <c r="A328">
        <v>319</v>
      </c>
      <c r="B328" s="1"/>
      <c r="C328">
        <f>IF(B328&lt;&gt;"",VLOOKUP(B328,iscritti_15333!$A$2:$G$87,4,FALSE),"")</f>
      </c>
      <c r="D328">
        <f>IF(B328&lt;&gt;"",VLOOKUP(B328,iscritti_15333!$A$2:$G$87,2,FALSE),"")</f>
      </c>
      <c r="E328">
        <f>IF(B328&lt;&gt;"",VLOOKUP(B328,iscritti_15333!$A$2:$G$87,3,FALSE),"")</f>
      </c>
      <c r="F328">
        <f>IF(E328&lt;&gt;"",VLOOKUP(E328,'15333'!$AG$3:'15333'!$AH$6,2,FALSE),"")</f>
      </c>
      <c r="G328" s="5">
        <f>COUNTA('15333'!$H$328:'15333'!$M$328)</f>
        <v>0</v>
      </c>
      <c r="H328" s="1"/>
      <c r="I328" s="1"/>
      <c r="J328" s="1"/>
      <c r="K328" s="1"/>
      <c r="L328" s="1"/>
      <c r="M328" s="1"/>
      <c r="N328" s="3">
        <f>IF('15333'!$G$328&lt;&gt;0,'15333'!$O$328/'15333'!$G$328,"")</f>
      </c>
      <c r="O328" s="4">
        <f>SUM('15333'!$H$328:'15333'!$M$328)</f>
        <v>0</v>
      </c>
      <c r="P328" s="1"/>
      <c r="Q328" s="1"/>
      <c r="R328" s="6">
        <f>SUM('15333'!$O$328:'15333'!$Q$328)+'15333'!$AF$328</f>
        <v>0</v>
      </c>
      <c r="S328" s="6">
        <f>SUM('15333'!$R$328:'15333'!$R$328)</f>
        <v>0</v>
      </c>
      <c r="T328">
        <v>319</v>
      </c>
      <c r="V328" s="1"/>
      <c r="W328" s="1"/>
      <c r="X328" s="1"/>
      <c r="AF328">
        <f>'15333'!$G$328*IF(E328&lt;&gt;"",'15333'!$F$328,0)</f>
        <v>0</v>
      </c>
    </row>
    <row r="329" spans="1:32" ht="12.75">
      <c r="A329">
        <v>320</v>
      </c>
      <c r="B329" s="1"/>
      <c r="C329">
        <f>IF(B329&lt;&gt;"",VLOOKUP(B329,iscritti_15333!$A$2:$G$87,4,FALSE),"")</f>
      </c>
      <c r="D329">
        <f>IF(B329&lt;&gt;"",VLOOKUP(B329,iscritti_15333!$A$2:$G$87,2,FALSE),"")</f>
      </c>
      <c r="E329">
        <f>IF(B329&lt;&gt;"",VLOOKUP(B329,iscritti_15333!$A$2:$G$87,3,FALSE),"")</f>
      </c>
      <c r="F329">
        <f>IF(E329&lt;&gt;"",VLOOKUP(E329,'15333'!$AG$3:'15333'!$AH$6,2,FALSE),"")</f>
      </c>
      <c r="G329" s="5">
        <f>COUNTA('15333'!$H$329:'15333'!$M$329)</f>
        <v>0</v>
      </c>
      <c r="H329" s="1"/>
      <c r="I329" s="1"/>
      <c r="J329" s="1"/>
      <c r="K329" s="1"/>
      <c r="L329" s="1"/>
      <c r="M329" s="1"/>
      <c r="N329" s="3">
        <f>IF('15333'!$G$329&lt;&gt;0,'15333'!$O$329/'15333'!$G$329,"")</f>
      </c>
      <c r="O329" s="4">
        <f>SUM('15333'!$H$329:'15333'!$M$329)</f>
        <v>0</v>
      </c>
      <c r="P329" s="1"/>
      <c r="Q329" s="1"/>
      <c r="R329" s="6">
        <f>SUM('15333'!$O$329:'15333'!$Q$329)+'15333'!$AF$329</f>
        <v>0</v>
      </c>
      <c r="S329" s="6">
        <f>SUM('15333'!$R$329:'15333'!$R$329)</f>
        <v>0</v>
      </c>
      <c r="T329">
        <v>320</v>
      </c>
      <c r="V329" s="1"/>
      <c r="W329" s="1"/>
      <c r="X329" s="1"/>
      <c r="AF329">
        <f>'15333'!$G$329*IF(E329&lt;&gt;"",'15333'!$F$329,0)</f>
        <v>0</v>
      </c>
    </row>
    <row r="330" spans="1:32" ht="12.75">
      <c r="A330">
        <v>321</v>
      </c>
      <c r="B330" s="1"/>
      <c r="C330">
        <f>IF(B330&lt;&gt;"",VLOOKUP(B330,iscritti_15333!$A$2:$G$87,4,FALSE),"")</f>
      </c>
      <c r="D330">
        <f>IF(B330&lt;&gt;"",VLOOKUP(B330,iscritti_15333!$A$2:$G$87,2,FALSE),"")</f>
      </c>
      <c r="E330">
        <f>IF(B330&lt;&gt;"",VLOOKUP(B330,iscritti_15333!$A$2:$G$87,3,FALSE),"")</f>
      </c>
      <c r="F330">
        <f>IF(E330&lt;&gt;"",VLOOKUP(E330,'15333'!$AG$3:'15333'!$AH$6,2,FALSE),"")</f>
      </c>
      <c r="G330" s="5">
        <f>COUNTA('15333'!$H$330:'15333'!$M$330)</f>
        <v>0</v>
      </c>
      <c r="H330" s="1"/>
      <c r="I330" s="1"/>
      <c r="J330" s="1"/>
      <c r="K330" s="1"/>
      <c r="L330" s="1"/>
      <c r="M330" s="1"/>
      <c r="N330" s="3">
        <f>IF('15333'!$G$330&lt;&gt;0,'15333'!$O$330/'15333'!$G$330,"")</f>
      </c>
      <c r="O330" s="4">
        <f>SUM('15333'!$H$330:'15333'!$M$330)</f>
        <v>0</v>
      </c>
      <c r="P330" s="1"/>
      <c r="Q330" s="1"/>
      <c r="R330" s="6">
        <f>SUM('15333'!$O$330:'15333'!$Q$330)+'15333'!$AF$330</f>
        <v>0</v>
      </c>
      <c r="S330" s="6">
        <f>SUM('15333'!$R$330:'15333'!$R$330)</f>
        <v>0</v>
      </c>
      <c r="T330">
        <v>321</v>
      </c>
      <c r="V330" s="1"/>
      <c r="W330" s="1"/>
      <c r="X330" s="1"/>
      <c r="AF330">
        <f>'15333'!$G$330*IF(E330&lt;&gt;"",'15333'!$F$330,0)</f>
        <v>0</v>
      </c>
    </row>
    <row r="331" spans="1:32" ht="12.75">
      <c r="A331">
        <v>322</v>
      </c>
      <c r="B331" s="1"/>
      <c r="C331">
        <f>IF(B331&lt;&gt;"",VLOOKUP(B331,iscritti_15333!$A$2:$G$87,4,FALSE),"")</f>
      </c>
      <c r="D331">
        <f>IF(B331&lt;&gt;"",VLOOKUP(B331,iscritti_15333!$A$2:$G$87,2,FALSE),"")</f>
      </c>
      <c r="E331">
        <f>IF(B331&lt;&gt;"",VLOOKUP(B331,iscritti_15333!$A$2:$G$87,3,FALSE),"")</f>
      </c>
      <c r="F331">
        <f>IF(E331&lt;&gt;"",VLOOKUP(E331,'15333'!$AG$3:'15333'!$AH$6,2,FALSE),"")</f>
      </c>
      <c r="G331" s="5">
        <f>COUNTA('15333'!$H$331:'15333'!$M$331)</f>
        <v>0</v>
      </c>
      <c r="H331" s="1"/>
      <c r="I331" s="1"/>
      <c r="J331" s="1"/>
      <c r="K331" s="1"/>
      <c r="L331" s="1"/>
      <c r="M331" s="1"/>
      <c r="N331" s="3">
        <f>IF('15333'!$G$331&lt;&gt;0,'15333'!$O$331/'15333'!$G$331,"")</f>
      </c>
      <c r="O331" s="4">
        <f>SUM('15333'!$H$331:'15333'!$M$331)</f>
        <v>0</v>
      </c>
      <c r="P331" s="1"/>
      <c r="Q331" s="1"/>
      <c r="R331" s="6">
        <f>SUM('15333'!$O$331:'15333'!$Q$331)+'15333'!$AF$331</f>
        <v>0</v>
      </c>
      <c r="S331" s="6">
        <f>SUM('15333'!$R$331:'15333'!$R$331)</f>
        <v>0</v>
      </c>
      <c r="T331">
        <v>322</v>
      </c>
      <c r="V331" s="1"/>
      <c r="W331" s="1"/>
      <c r="X331" s="1"/>
      <c r="AF331">
        <f>'15333'!$G$331*IF(E331&lt;&gt;"",'15333'!$F$331,0)</f>
        <v>0</v>
      </c>
    </row>
    <row r="332" spans="1:32" ht="12.75">
      <c r="A332">
        <v>323</v>
      </c>
      <c r="B332" s="1"/>
      <c r="C332">
        <f>IF(B332&lt;&gt;"",VLOOKUP(B332,iscritti_15333!$A$2:$G$87,4,FALSE),"")</f>
      </c>
      <c r="D332">
        <f>IF(B332&lt;&gt;"",VLOOKUP(B332,iscritti_15333!$A$2:$G$87,2,FALSE),"")</f>
      </c>
      <c r="E332">
        <f>IF(B332&lt;&gt;"",VLOOKUP(B332,iscritti_15333!$A$2:$G$87,3,FALSE),"")</f>
      </c>
      <c r="F332">
        <f>IF(E332&lt;&gt;"",VLOOKUP(E332,'15333'!$AG$3:'15333'!$AH$6,2,FALSE),"")</f>
      </c>
      <c r="G332" s="5">
        <f>COUNTA('15333'!$H$332:'15333'!$M$332)</f>
        <v>0</v>
      </c>
      <c r="H332" s="1"/>
      <c r="I332" s="1"/>
      <c r="J332" s="1"/>
      <c r="K332" s="1"/>
      <c r="L332" s="1"/>
      <c r="M332" s="1"/>
      <c r="N332" s="3">
        <f>IF('15333'!$G$332&lt;&gt;0,'15333'!$O$332/'15333'!$G$332,"")</f>
      </c>
      <c r="O332" s="4">
        <f>SUM('15333'!$H$332:'15333'!$M$332)</f>
        <v>0</v>
      </c>
      <c r="P332" s="1"/>
      <c r="Q332" s="1"/>
      <c r="R332" s="6">
        <f>SUM('15333'!$O$332:'15333'!$Q$332)+'15333'!$AF$332</f>
        <v>0</v>
      </c>
      <c r="S332" s="6">
        <f>SUM('15333'!$R$332:'15333'!$R$332)</f>
        <v>0</v>
      </c>
      <c r="T332">
        <v>323</v>
      </c>
      <c r="V332" s="1"/>
      <c r="W332" s="1"/>
      <c r="X332" s="1"/>
      <c r="AF332">
        <f>'15333'!$G$332*IF(E332&lt;&gt;"",'15333'!$F$332,0)</f>
        <v>0</v>
      </c>
    </row>
    <row r="333" spans="1:32" ht="12.75">
      <c r="A333">
        <v>324</v>
      </c>
      <c r="B333" s="1"/>
      <c r="C333">
        <f>IF(B333&lt;&gt;"",VLOOKUP(B333,iscritti_15333!$A$2:$G$87,4,FALSE),"")</f>
      </c>
      <c r="D333">
        <f>IF(B333&lt;&gt;"",VLOOKUP(B333,iscritti_15333!$A$2:$G$87,2,FALSE),"")</f>
      </c>
      <c r="E333">
        <f>IF(B333&lt;&gt;"",VLOOKUP(B333,iscritti_15333!$A$2:$G$87,3,FALSE),"")</f>
      </c>
      <c r="F333">
        <f>IF(E333&lt;&gt;"",VLOOKUP(E333,'15333'!$AG$3:'15333'!$AH$6,2,FALSE),"")</f>
      </c>
      <c r="G333" s="5">
        <f>COUNTA('15333'!$H$333:'15333'!$M$333)</f>
        <v>0</v>
      </c>
      <c r="H333" s="1"/>
      <c r="I333" s="1"/>
      <c r="J333" s="1"/>
      <c r="K333" s="1"/>
      <c r="L333" s="1"/>
      <c r="M333" s="1"/>
      <c r="N333" s="3">
        <f>IF('15333'!$G$333&lt;&gt;0,'15333'!$O$333/'15333'!$G$333,"")</f>
      </c>
      <c r="O333" s="4">
        <f>SUM('15333'!$H$333:'15333'!$M$333)</f>
        <v>0</v>
      </c>
      <c r="P333" s="1"/>
      <c r="Q333" s="1"/>
      <c r="R333" s="6">
        <f>SUM('15333'!$O$333:'15333'!$Q$333)+'15333'!$AF$333</f>
        <v>0</v>
      </c>
      <c r="S333" s="6">
        <f>SUM('15333'!$R$333:'15333'!$R$333)</f>
        <v>0</v>
      </c>
      <c r="T333">
        <v>324</v>
      </c>
      <c r="V333" s="1"/>
      <c r="W333" s="1"/>
      <c r="X333" s="1"/>
      <c r="AF333">
        <f>'15333'!$G$333*IF(E333&lt;&gt;"",'15333'!$F$333,0)</f>
        <v>0</v>
      </c>
    </row>
    <row r="334" spans="1:32" ht="12.75">
      <c r="A334">
        <v>325</v>
      </c>
      <c r="B334" s="1"/>
      <c r="C334">
        <f>IF(B334&lt;&gt;"",VLOOKUP(B334,iscritti_15333!$A$2:$G$87,4,FALSE),"")</f>
      </c>
      <c r="D334">
        <f>IF(B334&lt;&gt;"",VLOOKUP(B334,iscritti_15333!$A$2:$G$87,2,FALSE),"")</f>
      </c>
      <c r="E334">
        <f>IF(B334&lt;&gt;"",VLOOKUP(B334,iscritti_15333!$A$2:$G$87,3,FALSE),"")</f>
      </c>
      <c r="F334">
        <f>IF(E334&lt;&gt;"",VLOOKUP(E334,'15333'!$AG$3:'15333'!$AH$6,2,FALSE),"")</f>
      </c>
      <c r="G334" s="5">
        <f>COUNTA('15333'!$H$334:'15333'!$M$334)</f>
        <v>0</v>
      </c>
      <c r="H334" s="1"/>
      <c r="I334" s="1"/>
      <c r="J334" s="1"/>
      <c r="K334" s="1"/>
      <c r="L334" s="1"/>
      <c r="M334" s="1"/>
      <c r="N334" s="3">
        <f>IF('15333'!$G$334&lt;&gt;0,'15333'!$O$334/'15333'!$G$334,"")</f>
      </c>
      <c r="O334" s="4">
        <f>SUM('15333'!$H$334:'15333'!$M$334)</f>
        <v>0</v>
      </c>
      <c r="P334" s="1"/>
      <c r="Q334" s="1"/>
      <c r="R334" s="6">
        <f>SUM('15333'!$O$334:'15333'!$Q$334)+'15333'!$AF$334</f>
        <v>0</v>
      </c>
      <c r="S334" s="6">
        <f>SUM('15333'!$R$334:'15333'!$R$334)</f>
        <v>0</v>
      </c>
      <c r="T334">
        <v>325</v>
      </c>
      <c r="V334" s="1"/>
      <c r="W334" s="1"/>
      <c r="X334" s="1"/>
      <c r="AF334">
        <f>'15333'!$G$334*IF(E334&lt;&gt;"",'15333'!$F$334,0)</f>
        <v>0</v>
      </c>
    </row>
    <row r="335" spans="1:32" ht="12.75">
      <c r="A335">
        <v>326</v>
      </c>
      <c r="B335" s="1"/>
      <c r="C335">
        <f>IF(B335&lt;&gt;"",VLOOKUP(B335,iscritti_15333!$A$2:$G$87,4,FALSE),"")</f>
      </c>
      <c r="D335">
        <f>IF(B335&lt;&gt;"",VLOOKUP(B335,iscritti_15333!$A$2:$G$87,2,FALSE),"")</f>
      </c>
      <c r="E335">
        <f>IF(B335&lt;&gt;"",VLOOKUP(B335,iscritti_15333!$A$2:$G$87,3,FALSE),"")</f>
      </c>
      <c r="F335">
        <f>IF(E335&lt;&gt;"",VLOOKUP(E335,'15333'!$AG$3:'15333'!$AH$6,2,FALSE),"")</f>
      </c>
      <c r="G335" s="5">
        <f>COUNTA('15333'!$H$335:'15333'!$M$335)</f>
        <v>0</v>
      </c>
      <c r="H335" s="1"/>
      <c r="I335" s="1"/>
      <c r="J335" s="1"/>
      <c r="K335" s="1"/>
      <c r="L335" s="1"/>
      <c r="M335" s="1"/>
      <c r="N335" s="3">
        <f>IF('15333'!$G$335&lt;&gt;0,'15333'!$O$335/'15333'!$G$335,"")</f>
      </c>
      <c r="O335" s="4">
        <f>SUM('15333'!$H$335:'15333'!$M$335)</f>
        <v>0</v>
      </c>
      <c r="P335" s="1"/>
      <c r="Q335" s="1"/>
      <c r="R335" s="6">
        <f>SUM('15333'!$O$335:'15333'!$Q$335)+'15333'!$AF$335</f>
        <v>0</v>
      </c>
      <c r="S335" s="6">
        <f>SUM('15333'!$R$335:'15333'!$R$335)</f>
        <v>0</v>
      </c>
      <c r="T335">
        <v>326</v>
      </c>
      <c r="V335" s="1"/>
      <c r="W335" s="1"/>
      <c r="X335" s="1"/>
      <c r="AF335">
        <f>'15333'!$G$335*IF(E335&lt;&gt;"",'15333'!$F$335,0)</f>
        <v>0</v>
      </c>
    </row>
    <row r="336" spans="1:32" ht="12.75">
      <c r="A336">
        <v>327</v>
      </c>
      <c r="B336" s="1"/>
      <c r="C336">
        <f>IF(B336&lt;&gt;"",VLOOKUP(B336,iscritti_15333!$A$2:$G$87,4,FALSE),"")</f>
      </c>
      <c r="D336">
        <f>IF(B336&lt;&gt;"",VLOOKUP(B336,iscritti_15333!$A$2:$G$87,2,FALSE),"")</f>
      </c>
      <c r="E336">
        <f>IF(B336&lt;&gt;"",VLOOKUP(B336,iscritti_15333!$A$2:$G$87,3,FALSE),"")</f>
      </c>
      <c r="F336">
        <f>IF(E336&lt;&gt;"",VLOOKUP(E336,'15333'!$AG$3:'15333'!$AH$6,2,FALSE),"")</f>
      </c>
      <c r="G336" s="5">
        <f>COUNTA('15333'!$H$336:'15333'!$M$336)</f>
        <v>0</v>
      </c>
      <c r="H336" s="1"/>
      <c r="I336" s="1"/>
      <c r="J336" s="1"/>
      <c r="K336" s="1"/>
      <c r="L336" s="1"/>
      <c r="M336" s="1"/>
      <c r="N336" s="3">
        <f>IF('15333'!$G$336&lt;&gt;0,'15333'!$O$336/'15333'!$G$336,"")</f>
      </c>
      <c r="O336" s="4">
        <f>SUM('15333'!$H$336:'15333'!$M$336)</f>
        <v>0</v>
      </c>
      <c r="P336" s="1"/>
      <c r="Q336" s="1"/>
      <c r="R336" s="6">
        <f>SUM('15333'!$O$336:'15333'!$Q$336)+'15333'!$AF$336</f>
        <v>0</v>
      </c>
      <c r="S336" s="6">
        <f>SUM('15333'!$R$336:'15333'!$R$336)</f>
        <v>0</v>
      </c>
      <c r="T336">
        <v>327</v>
      </c>
      <c r="V336" s="1"/>
      <c r="W336" s="1"/>
      <c r="X336" s="1"/>
      <c r="AF336">
        <f>'15333'!$G$336*IF(E336&lt;&gt;"",'15333'!$F$336,0)</f>
        <v>0</v>
      </c>
    </row>
    <row r="337" spans="1:32" ht="12.75">
      <c r="A337">
        <v>328</v>
      </c>
      <c r="B337" s="1"/>
      <c r="C337">
        <f>IF(B337&lt;&gt;"",VLOOKUP(B337,iscritti_15333!$A$2:$G$87,4,FALSE),"")</f>
      </c>
      <c r="D337">
        <f>IF(B337&lt;&gt;"",VLOOKUP(B337,iscritti_15333!$A$2:$G$87,2,FALSE),"")</f>
      </c>
      <c r="E337">
        <f>IF(B337&lt;&gt;"",VLOOKUP(B337,iscritti_15333!$A$2:$G$87,3,FALSE),"")</f>
      </c>
      <c r="F337">
        <f>IF(E337&lt;&gt;"",VLOOKUP(E337,'15333'!$AG$3:'15333'!$AH$6,2,FALSE),"")</f>
      </c>
      <c r="G337" s="5">
        <f>COUNTA('15333'!$H$337:'15333'!$M$337)</f>
        <v>0</v>
      </c>
      <c r="H337" s="1"/>
      <c r="I337" s="1"/>
      <c r="J337" s="1"/>
      <c r="K337" s="1"/>
      <c r="L337" s="1"/>
      <c r="M337" s="1"/>
      <c r="N337" s="3">
        <f>IF('15333'!$G$337&lt;&gt;0,'15333'!$O$337/'15333'!$G$337,"")</f>
      </c>
      <c r="O337" s="4">
        <f>SUM('15333'!$H$337:'15333'!$M$337)</f>
        <v>0</v>
      </c>
      <c r="P337" s="1"/>
      <c r="Q337" s="1"/>
      <c r="R337" s="6">
        <f>SUM('15333'!$O$337:'15333'!$Q$337)+'15333'!$AF$337</f>
        <v>0</v>
      </c>
      <c r="S337" s="6">
        <f>SUM('15333'!$R$337:'15333'!$R$337)</f>
        <v>0</v>
      </c>
      <c r="T337">
        <v>328</v>
      </c>
      <c r="V337" s="1"/>
      <c r="W337" s="1"/>
      <c r="X337" s="1"/>
      <c r="AF337">
        <f>'15333'!$G$337*IF(E337&lt;&gt;"",'15333'!$F$337,0)</f>
        <v>0</v>
      </c>
    </row>
    <row r="338" spans="1:32" ht="12.75">
      <c r="A338">
        <v>329</v>
      </c>
      <c r="B338" s="1"/>
      <c r="C338">
        <f>IF(B338&lt;&gt;"",VLOOKUP(B338,iscritti_15333!$A$2:$G$87,4,FALSE),"")</f>
      </c>
      <c r="D338">
        <f>IF(B338&lt;&gt;"",VLOOKUP(B338,iscritti_15333!$A$2:$G$87,2,FALSE),"")</f>
      </c>
      <c r="E338">
        <f>IF(B338&lt;&gt;"",VLOOKUP(B338,iscritti_15333!$A$2:$G$87,3,FALSE),"")</f>
      </c>
      <c r="F338">
        <f>IF(E338&lt;&gt;"",VLOOKUP(E338,'15333'!$AG$3:'15333'!$AH$6,2,FALSE),"")</f>
      </c>
      <c r="G338" s="5">
        <f>COUNTA('15333'!$H$338:'15333'!$M$338)</f>
        <v>0</v>
      </c>
      <c r="H338" s="1"/>
      <c r="I338" s="1"/>
      <c r="J338" s="1"/>
      <c r="K338" s="1"/>
      <c r="L338" s="1"/>
      <c r="M338" s="1"/>
      <c r="N338" s="3">
        <f>IF('15333'!$G$338&lt;&gt;0,'15333'!$O$338/'15333'!$G$338,"")</f>
      </c>
      <c r="O338" s="4">
        <f>SUM('15333'!$H$338:'15333'!$M$338)</f>
        <v>0</v>
      </c>
      <c r="P338" s="1"/>
      <c r="Q338" s="1"/>
      <c r="R338" s="6">
        <f>SUM('15333'!$O$338:'15333'!$Q$338)+'15333'!$AF$338</f>
        <v>0</v>
      </c>
      <c r="S338" s="6">
        <f>SUM('15333'!$R$338:'15333'!$R$338)</f>
        <v>0</v>
      </c>
      <c r="T338">
        <v>329</v>
      </c>
      <c r="V338" s="1"/>
      <c r="W338" s="1"/>
      <c r="X338" s="1"/>
      <c r="AF338">
        <f>'15333'!$G$338*IF(E338&lt;&gt;"",'15333'!$F$338,0)</f>
        <v>0</v>
      </c>
    </row>
    <row r="339" spans="1:32" ht="12.75">
      <c r="A339">
        <v>330</v>
      </c>
      <c r="B339" s="1"/>
      <c r="C339">
        <f>IF(B339&lt;&gt;"",VLOOKUP(B339,iscritti_15333!$A$2:$G$87,4,FALSE),"")</f>
      </c>
      <c r="D339">
        <f>IF(B339&lt;&gt;"",VLOOKUP(B339,iscritti_15333!$A$2:$G$87,2,FALSE),"")</f>
      </c>
      <c r="E339">
        <f>IF(B339&lt;&gt;"",VLOOKUP(B339,iscritti_15333!$A$2:$G$87,3,FALSE),"")</f>
      </c>
      <c r="F339">
        <f>IF(E339&lt;&gt;"",VLOOKUP(E339,'15333'!$AG$3:'15333'!$AH$6,2,FALSE),"")</f>
      </c>
      <c r="G339" s="5">
        <f>COUNTA('15333'!$H$339:'15333'!$M$339)</f>
        <v>0</v>
      </c>
      <c r="H339" s="1"/>
      <c r="I339" s="1"/>
      <c r="J339" s="1"/>
      <c r="K339" s="1"/>
      <c r="L339" s="1"/>
      <c r="M339" s="1"/>
      <c r="N339" s="3">
        <f>IF('15333'!$G$339&lt;&gt;0,'15333'!$O$339/'15333'!$G$339,"")</f>
      </c>
      <c r="O339" s="4">
        <f>SUM('15333'!$H$339:'15333'!$M$339)</f>
        <v>0</v>
      </c>
      <c r="P339" s="1"/>
      <c r="Q339" s="1"/>
      <c r="R339" s="6">
        <f>SUM('15333'!$O$339:'15333'!$Q$339)+'15333'!$AF$339</f>
        <v>0</v>
      </c>
      <c r="S339" s="6">
        <f>SUM('15333'!$R$339:'15333'!$R$339)</f>
        <v>0</v>
      </c>
      <c r="T339">
        <v>330</v>
      </c>
      <c r="V339" s="1"/>
      <c r="W339" s="1"/>
      <c r="X339" s="1"/>
      <c r="AF339">
        <f>'15333'!$G$339*IF(E339&lt;&gt;"",'15333'!$F$339,0)</f>
        <v>0</v>
      </c>
    </row>
    <row r="340" spans="1:32" ht="12.75">
      <c r="A340">
        <v>331</v>
      </c>
      <c r="B340" s="1"/>
      <c r="C340">
        <f>IF(B340&lt;&gt;"",VLOOKUP(B340,iscritti_15333!$A$2:$G$87,4,FALSE),"")</f>
      </c>
      <c r="D340">
        <f>IF(B340&lt;&gt;"",VLOOKUP(B340,iscritti_15333!$A$2:$G$87,2,FALSE),"")</f>
      </c>
      <c r="E340">
        <f>IF(B340&lt;&gt;"",VLOOKUP(B340,iscritti_15333!$A$2:$G$87,3,FALSE),"")</f>
      </c>
      <c r="F340">
        <f>IF(E340&lt;&gt;"",VLOOKUP(E340,'15333'!$AG$3:'15333'!$AH$6,2,FALSE),"")</f>
      </c>
      <c r="G340" s="5">
        <f>COUNTA('15333'!$H$340:'15333'!$M$340)</f>
        <v>0</v>
      </c>
      <c r="H340" s="1"/>
      <c r="I340" s="1"/>
      <c r="J340" s="1"/>
      <c r="K340" s="1"/>
      <c r="L340" s="1"/>
      <c r="M340" s="1"/>
      <c r="N340" s="3">
        <f>IF('15333'!$G$340&lt;&gt;0,'15333'!$O$340/'15333'!$G$340,"")</f>
      </c>
      <c r="O340" s="4">
        <f>SUM('15333'!$H$340:'15333'!$M$340)</f>
        <v>0</v>
      </c>
      <c r="P340" s="1"/>
      <c r="Q340" s="1"/>
      <c r="R340" s="6">
        <f>SUM('15333'!$O$340:'15333'!$Q$340)+'15333'!$AF$340</f>
        <v>0</v>
      </c>
      <c r="S340" s="6">
        <f>SUM('15333'!$R$340:'15333'!$R$340)</f>
        <v>0</v>
      </c>
      <c r="T340">
        <v>331</v>
      </c>
      <c r="V340" s="1"/>
      <c r="W340" s="1"/>
      <c r="X340" s="1"/>
      <c r="AF340">
        <f>'15333'!$G$340*IF(E340&lt;&gt;"",'15333'!$F$340,0)</f>
        <v>0</v>
      </c>
    </row>
    <row r="341" spans="1:32" ht="12.75">
      <c r="A341">
        <v>332</v>
      </c>
      <c r="B341" s="1"/>
      <c r="C341">
        <f>IF(B341&lt;&gt;"",VLOOKUP(B341,iscritti_15333!$A$2:$G$87,4,FALSE),"")</f>
      </c>
      <c r="D341">
        <f>IF(B341&lt;&gt;"",VLOOKUP(B341,iscritti_15333!$A$2:$G$87,2,FALSE),"")</f>
      </c>
      <c r="E341">
        <f>IF(B341&lt;&gt;"",VLOOKUP(B341,iscritti_15333!$A$2:$G$87,3,FALSE),"")</f>
      </c>
      <c r="F341">
        <f>IF(E341&lt;&gt;"",VLOOKUP(E341,'15333'!$AG$3:'15333'!$AH$6,2,FALSE),"")</f>
      </c>
      <c r="G341" s="5">
        <f>COUNTA('15333'!$H$341:'15333'!$M$341)</f>
        <v>0</v>
      </c>
      <c r="H341" s="1"/>
      <c r="I341" s="1"/>
      <c r="J341" s="1"/>
      <c r="K341" s="1"/>
      <c r="L341" s="1"/>
      <c r="M341" s="1"/>
      <c r="N341" s="3">
        <f>IF('15333'!$G$341&lt;&gt;0,'15333'!$O$341/'15333'!$G$341,"")</f>
      </c>
      <c r="O341" s="4">
        <f>SUM('15333'!$H$341:'15333'!$M$341)</f>
        <v>0</v>
      </c>
      <c r="P341" s="1"/>
      <c r="Q341" s="1"/>
      <c r="R341" s="6">
        <f>SUM('15333'!$O$341:'15333'!$Q$341)+'15333'!$AF$341</f>
        <v>0</v>
      </c>
      <c r="S341" s="6">
        <f>SUM('15333'!$R$341:'15333'!$R$341)</f>
        <v>0</v>
      </c>
      <c r="T341">
        <v>332</v>
      </c>
      <c r="V341" s="1"/>
      <c r="W341" s="1"/>
      <c r="X341" s="1"/>
      <c r="AF341">
        <f>'15333'!$G$341*IF(E341&lt;&gt;"",'15333'!$F$341,0)</f>
        <v>0</v>
      </c>
    </row>
    <row r="342" spans="1:32" ht="12.75">
      <c r="A342">
        <v>333</v>
      </c>
      <c r="B342" s="1"/>
      <c r="C342">
        <f>IF(B342&lt;&gt;"",VLOOKUP(B342,iscritti_15333!$A$2:$G$87,4,FALSE),"")</f>
      </c>
      <c r="D342">
        <f>IF(B342&lt;&gt;"",VLOOKUP(B342,iscritti_15333!$A$2:$G$87,2,FALSE),"")</f>
      </c>
      <c r="E342">
        <f>IF(B342&lt;&gt;"",VLOOKUP(B342,iscritti_15333!$A$2:$G$87,3,FALSE),"")</f>
      </c>
      <c r="F342">
        <f>IF(E342&lt;&gt;"",VLOOKUP(E342,'15333'!$AG$3:'15333'!$AH$6,2,FALSE),"")</f>
      </c>
      <c r="G342" s="5">
        <f>COUNTA('15333'!$H$342:'15333'!$M$342)</f>
        <v>0</v>
      </c>
      <c r="H342" s="1"/>
      <c r="I342" s="1"/>
      <c r="J342" s="1"/>
      <c r="K342" s="1"/>
      <c r="L342" s="1"/>
      <c r="M342" s="1"/>
      <c r="N342" s="3">
        <f>IF('15333'!$G$342&lt;&gt;0,'15333'!$O$342/'15333'!$G$342,"")</f>
      </c>
      <c r="O342" s="4">
        <f>SUM('15333'!$H$342:'15333'!$M$342)</f>
        <v>0</v>
      </c>
      <c r="P342" s="1"/>
      <c r="Q342" s="1"/>
      <c r="R342" s="6">
        <f>SUM('15333'!$O$342:'15333'!$Q$342)+'15333'!$AF$342</f>
        <v>0</v>
      </c>
      <c r="S342" s="6">
        <f>SUM('15333'!$R$342:'15333'!$R$342)</f>
        <v>0</v>
      </c>
      <c r="T342">
        <v>333</v>
      </c>
      <c r="V342" s="1"/>
      <c r="W342" s="1"/>
      <c r="X342" s="1"/>
      <c r="AF342">
        <f>'15333'!$G$342*IF(E342&lt;&gt;"",'15333'!$F$342,0)</f>
        <v>0</v>
      </c>
    </row>
    <row r="343" spans="1:32" ht="12.75">
      <c r="A343">
        <v>334</v>
      </c>
      <c r="B343" s="1"/>
      <c r="C343">
        <f>IF(B343&lt;&gt;"",VLOOKUP(B343,iscritti_15333!$A$2:$G$87,4,FALSE),"")</f>
      </c>
      <c r="D343">
        <f>IF(B343&lt;&gt;"",VLOOKUP(B343,iscritti_15333!$A$2:$G$87,2,FALSE),"")</f>
      </c>
      <c r="E343">
        <f>IF(B343&lt;&gt;"",VLOOKUP(B343,iscritti_15333!$A$2:$G$87,3,FALSE),"")</f>
      </c>
      <c r="F343">
        <f>IF(E343&lt;&gt;"",VLOOKUP(E343,'15333'!$AG$3:'15333'!$AH$6,2,FALSE),"")</f>
      </c>
      <c r="G343" s="5">
        <f>COUNTA('15333'!$H$343:'15333'!$M$343)</f>
        <v>0</v>
      </c>
      <c r="H343" s="1"/>
      <c r="I343" s="1"/>
      <c r="J343" s="1"/>
      <c r="K343" s="1"/>
      <c r="L343" s="1"/>
      <c r="M343" s="1"/>
      <c r="N343" s="3">
        <f>IF('15333'!$G$343&lt;&gt;0,'15333'!$O$343/'15333'!$G$343,"")</f>
      </c>
      <c r="O343" s="4">
        <f>SUM('15333'!$H$343:'15333'!$M$343)</f>
        <v>0</v>
      </c>
      <c r="P343" s="1"/>
      <c r="Q343" s="1"/>
      <c r="R343" s="6">
        <f>SUM('15333'!$O$343:'15333'!$Q$343)+'15333'!$AF$343</f>
        <v>0</v>
      </c>
      <c r="S343" s="6">
        <f>SUM('15333'!$R$343:'15333'!$R$343)</f>
        <v>0</v>
      </c>
      <c r="T343">
        <v>334</v>
      </c>
      <c r="V343" s="1"/>
      <c r="W343" s="1"/>
      <c r="X343" s="1"/>
      <c r="AF343">
        <f>'15333'!$G$343*IF(E343&lt;&gt;"",'15333'!$F$343,0)</f>
        <v>0</v>
      </c>
    </row>
    <row r="344" spans="1:32" ht="12.75">
      <c r="A344">
        <v>335</v>
      </c>
      <c r="B344" s="1"/>
      <c r="C344">
        <f>IF(B344&lt;&gt;"",VLOOKUP(B344,iscritti_15333!$A$2:$G$87,4,FALSE),"")</f>
      </c>
      <c r="D344">
        <f>IF(B344&lt;&gt;"",VLOOKUP(B344,iscritti_15333!$A$2:$G$87,2,FALSE),"")</f>
      </c>
      <c r="E344">
        <f>IF(B344&lt;&gt;"",VLOOKUP(B344,iscritti_15333!$A$2:$G$87,3,FALSE),"")</f>
      </c>
      <c r="F344">
        <f>IF(E344&lt;&gt;"",VLOOKUP(E344,'15333'!$AG$3:'15333'!$AH$6,2,FALSE),"")</f>
      </c>
      <c r="G344" s="5">
        <f>COUNTA('15333'!$H$344:'15333'!$M$344)</f>
        <v>0</v>
      </c>
      <c r="H344" s="1"/>
      <c r="I344" s="1"/>
      <c r="J344" s="1"/>
      <c r="K344" s="1"/>
      <c r="L344" s="1"/>
      <c r="M344" s="1"/>
      <c r="N344" s="3">
        <f>IF('15333'!$G$344&lt;&gt;0,'15333'!$O$344/'15333'!$G$344,"")</f>
      </c>
      <c r="O344" s="4">
        <f>SUM('15333'!$H$344:'15333'!$M$344)</f>
        <v>0</v>
      </c>
      <c r="P344" s="1"/>
      <c r="Q344" s="1"/>
      <c r="R344" s="6">
        <f>SUM('15333'!$O$344:'15333'!$Q$344)+'15333'!$AF$344</f>
        <v>0</v>
      </c>
      <c r="S344" s="6">
        <f>SUM('15333'!$R$344:'15333'!$R$344)</f>
        <v>0</v>
      </c>
      <c r="T344">
        <v>335</v>
      </c>
      <c r="V344" s="1"/>
      <c r="W344" s="1"/>
      <c r="X344" s="1"/>
      <c r="AF344">
        <f>'15333'!$G$344*IF(E344&lt;&gt;"",'15333'!$F$344,0)</f>
        <v>0</v>
      </c>
    </row>
    <row r="345" spans="1:32" ht="12.75">
      <c r="A345">
        <v>336</v>
      </c>
      <c r="B345" s="1"/>
      <c r="C345">
        <f>IF(B345&lt;&gt;"",VLOOKUP(B345,iscritti_15333!$A$2:$G$87,4,FALSE),"")</f>
      </c>
      <c r="D345">
        <f>IF(B345&lt;&gt;"",VLOOKUP(B345,iscritti_15333!$A$2:$G$87,2,FALSE),"")</f>
      </c>
      <c r="E345">
        <f>IF(B345&lt;&gt;"",VLOOKUP(B345,iscritti_15333!$A$2:$G$87,3,FALSE),"")</f>
      </c>
      <c r="F345">
        <f>IF(E345&lt;&gt;"",VLOOKUP(E345,'15333'!$AG$3:'15333'!$AH$6,2,FALSE),"")</f>
      </c>
      <c r="G345" s="5">
        <f>COUNTA('15333'!$H$345:'15333'!$M$345)</f>
        <v>0</v>
      </c>
      <c r="H345" s="1"/>
      <c r="I345" s="1"/>
      <c r="J345" s="1"/>
      <c r="K345" s="1"/>
      <c r="L345" s="1"/>
      <c r="M345" s="1"/>
      <c r="N345" s="3">
        <f>IF('15333'!$G$345&lt;&gt;0,'15333'!$O$345/'15333'!$G$345,"")</f>
      </c>
      <c r="O345" s="4">
        <f>SUM('15333'!$H$345:'15333'!$M$345)</f>
        <v>0</v>
      </c>
      <c r="P345" s="1"/>
      <c r="Q345" s="1"/>
      <c r="R345" s="6">
        <f>SUM('15333'!$O$345:'15333'!$Q$345)+'15333'!$AF$345</f>
        <v>0</v>
      </c>
      <c r="S345" s="6">
        <f>SUM('15333'!$R$345:'15333'!$R$345)</f>
        <v>0</v>
      </c>
      <c r="T345">
        <v>336</v>
      </c>
      <c r="V345" s="1"/>
      <c r="W345" s="1"/>
      <c r="X345" s="1"/>
      <c r="AF345">
        <f>'15333'!$G$345*IF(E345&lt;&gt;"",'15333'!$F$345,0)</f>
        <v>0</v>
      </c>
    </row>
    <row r="346" spans="1:32" ht="12.75">
      <c r="A346">
        <v>337</v>
      </c>
      <c r="B346" s="1"/>
      <c r="C346">
        <f>IF(B346&lt;&gt;"",VLOOKUP(B346,iscritti_15333!$A$2:$G$87,4,FALSE),"")</f>
      </c>
      <c r="D346">
        <f>IF(B346&lt;&gt;"",VLOOKUP(B346,iscritti_15333!$A$2:$G$87,2,FALSE),"")</f>
      </c>
      <c r="E346">
        <f>IF(B346&lt;&gt;"",VLOOKUP(B346,iscritti_15333!$A$2:$G$87,3,FALSE),"")</f>
      </c>
      <c r="F346">
        <f>IF(E346&lt;&gt;"",VLOOKUP(E346,'15333'!$AG$3:'15333'!$AH$6,2,FALSE),"")</f>
      </c>
      <c r="G346" s="5">
        <f>COUNTA('15333'!$H$346:'15333'!$M$346)</f>
        <v>0</v>
      </c>
      <c r="H346" s="1"/>
      <c r="I346" s="1"/>
      <c r="J346" s="1"/>
      <c r="K346" s="1"/>
      <c r="L346" s="1"/>
      <c r="M346" s="1"/>
      <c r="N346" s="3">
        <f>IF('15333'!$G$346&lt;&gt;0,'15333'!$O$346/'15333'!$G$346,"")</f>
      </c>
      <c r="O346" s="4">
        <f>SUM('15333'!$H$346:'15333'!$M$346)</f>
        <v>0</v>
      </c>
      <c r="P346" s="1"/>
      <c r="Q346" s="1"/>
      <c r="R346" s="6">
        <f>SUM('15333'!$O$346:'15333'!$Q$346)+'15333'!$AF$346</f>
        <v>0</v>
      </c>
      <c r="S346" s="6">
        <f>SUM('15333'!$R$346:'15333'!$R$346)</f>
        <v>0</v>
      </c>
      <c r="T346">
        <v>337</v>
      </c>
      <c r="V346" s="1"/>
      <c r="W346" s="1"/>
      <c r="X346" s="1"/>
      <c r="AF346">
        <f>'15333'!$G$346*IF(E346&lt;&gt;"",'15333'!$F$346,0)</f>
        <v>0</v>
      </c>
    </row>
    <row r="347" spans="1:32" ht="12.75">
      <c r="A347">
        <v>338</v>
      </c>
      <c r="B347" s="1"/>
      <c r="C347">
        <f>IF(B347&lt;&gt;"",VLOOKUP(B347,iscritti_15333!$A$2:$G$87,4,FALSE),"")</f>
      </c>
      <c r="D347">
        <f>IF(B347&lt;&gt;"",VLOOKUP(B347,iscritti_15333!$A$2:$G$87,2,FALSE),"")</f>
      </c>
      <c r="E347">
        <f>IF(B347&lt;&gt;"",VLOOKUP(B347,iscritti_15333!$A$2:$G$87,3,FALSE),"")</f>
      </c>
      <c r="F347">
        <f>IF(E347&lt;&gt;"",VLOOKUP(E347,'15333'!$AG$3:'15333'!$AH$6,2,FALSE),"")</f>
      </c>
      <c r="G347" s="5">
        <f>COUNTA('15333'!$H$347:'15333'!$M$347)</f>
        <v>0</v>
      </c>
      <c r="H347" s="1"/>
      <c r="I347" s="1"/>
      <c r="J347" s="1"/>
      <c r="K347" s="1"/>
      <c r="L347" s="1"/>
      <c r="M347" s="1"/>
      <c r="N347" s="3">
        <f>IF('15333'!$G$347&lt;&gt;0,'15333'!$O$347/'15333'!$G$347,"")</f>
      </c>
      <c r="O347" s="4">
        <f>SUM('15333'!$H$347:'15333'!$M$347)</f>
        <v>0</v>
      </c>
      <c r="P347" s="1"/>
      <c r="Q347" s="1"/>
      <c r="R347" s="6">
        <f>SUM('15333'!$O$347:'15333'!$Q$347)+'15333'!$AF$347</f>
        <v>0</v>
      </c>
      <c r="S347" s="6">
        <f>SUM('15333'!$R$347:'15333'!$R$347)</f>
        <v>0</v>
      </c>
      <c r="T347">
        <v>338</v>
      </c>
      <c r="V347" s="1"/>
      <c r="W347" s="1"/>
      <c r="X347" s="1"/>
      <c r="AF347">
        <f>'15333'!$G$347*IF(E347&lt;&gt;"",'15333'!$F$347,0)</f>
        <v>0</v>
      </c>
    </row>
    <row r="348" spans="1:32" ht="12.75">
      <c r="A348">
        <v>339</v>
      </c>
      <c r="B348" s="1"/>
      <c r="C348">
        <f>IF(B348&lt;&gt;"",VLOOKUP(B348,iscritti_15333!$A$2:$G$87,4,FALSE),"")</f>
      </c>
      <c r="D348">
        <f>IF(B348&lt;&gt;"",VLOOKUP(B348,iscritti_15333!$A$2:$G$87,2,FALSE),"")</f>
      </c>
      <c r="E348">
        <f>IF(B348&lt;&gt;"",VLOOKUP(B348,iscritti_15333!$A$2:$G$87,3,FALSE),"")</f>
      </c>
      <c r="F348">
        <f>IF(E348&lt;&gt;"",VLOOKUP(E348,'15333'!$AG$3:'15333'!$AH$6,2,FALSE),"")</f>
      </c>
      <c r="G348" s="5">
        <f>COUNTA('15333'!$H$348:'15333'!$M$348)</f>
        <v>0</v>
      </c>
      <c r="H348" s="1"/>
      <c r="I348" s="1"/>
      <c r="J348" s="1"/>
      <c r="K348" s="1"/>
      <c r="L348" s="1"/>
      <c r="M348" s="1"/>
      <c r="N348" s="3">
        <f>IF('15333'!$G$348&lt;&gt;0,'15333'!$O$348/'15333'!$G$348,"")</f>
      </c>
      <c r="O348" s="4">
        <f>SUM('15333'!$H$348:'15333'!$M$348)</f>
        <v>0</v>
      </c>
      <c r="P348" s="1"/>
      <c r="Q348" s="1"/>
      <c r="R348" s="6">
        <f>SUM('15333'!$O$348:'15333'!$Q$348)+'15333'!$AF$348</f>
        <v>0</v>
      </c>
      <c r="S348" s="6">
        <f>SUM('15333'!$R$348:'15333'!$R$348)</f>
        <v>0</v>
      </c>
      <c r="T348">
        <v>339</v>
      </c>
      <c r="V348" s="1"/>
      <c r="W348" s="1"/>
      <c r="X348" s="1"/>
      <c r="AF348">
        <f>'15333'!$G$348*IF(E348&lt;&gt;"",'15333'!$F$348,0)</f>
        <v>0</v>
      </c>
    </row>
    <row r="349" spans="1:32" ht="12.75">
      <c r="A349">
        <v>340</v>
      </c>
      <c r="B349" s="1"/>
      <c r="C349">
        <f>IF(B349&lt;&gt;"",VLOOKUP(B349,iscritti_15333!$A$2:$G$87,4,FALSE),"")</f>
      </c>
      <c r="D349">
        <f>IF(B349&lt;&gt;"",VLOOKUP(B349,iscritti_15333!$A$2:$G$87,2,FALSE),"")</f>
      </c>
      <c r="E349">
        <f>IF(B349&lt;&gt;"",VLOOKUP(B349,iscritti_15333!$A$2:$G$87,3,FALSE),"")</f>
      </c>
      <c r="F349">
        <f>IF(E349&lt;&gt;"",VLOOKUP(E349,'15333'!$AG$3:'15333'!$AH$6,2,FALSE),"")</f>
      </c>
      <c r="G349" s="5">
        <f>COUNTA('15333'!$H$349:'15333'!$M$349)</f>
        <v>0</v>
      </c>
      <c r="H349" s="1"/>
      <c r="I349" s="1"/>
      <c r="J349" s="1"/>
      <c r="K349" s="1"/>
      <c r="L349" s="1"/>
      <c r="M349" s="1"/>
      <c r="N349" s="3">
        <f>IF('15333'!$G$349&lt;&gt;0,'15333'!$O$349/'15333'!$G$349,"")</f>
      </c>
      <c r="O349" s="4">
        <f>SUM('15333'!$H$349:'15333'!$M$349)</f>
        <v>0</v>
      </c>
      <c r="P349" s="1"/>
      <c r="Q349" s="1"/>
      <c r="R349" s="6">
        <f>SUM('15333'!$O$349:'15333'!$Q$349)+'15333'!$AF$349</f>
        <v>0</v>
      </c>
      <c r="S349" s="6">
        <f>SUM('15333'!$R$349:'15333'!$R$349)</f>
        <v>0</v>
      </c>
      <c r="T349">
        <v>340</v>
      </c>
      <c r="V349" s="1"/>
      <c r="W349" s="1"/>
      <c r="X349" s="1"/>
      <c r="AF349">
        <f>'15333'!$G$349*IF(E349&lt;&gt;"",'15333'!$F$349,0)</f>
        <v>0</v>
      </c>
    </row>
    <row r="350" spans="1:32" ht="12.75">
      <c r="A350">
        <v>341</v>
      </c>
      <c r="B350" s="1"/>
      <c r="C350">
        <f>IF(B350&lt;&gt;"",VLOOKUP(B350,iscritti_15333!$A$2:$G$87,4,FALSE),"")</f>
      </c>
      <c r="D350">
        <f>IF(B350&lt;&gt;"",VLOOKUP(B350,iscritti_15333!$A$2:$G$87,2,FALSE),"")</f>
      </c>
      <c r="E350">
        <f>IF(B350&lt;&gt;"",VLOOKUP(B350,iscritti_15333!$A$2:$G$87,3,FALSE),"")</f>
      </c>
      <c r="F350">
        <f>IF(E350&lt;&gt;"",VLOOKUP(E350,'15333'!$AG$3:'15333'!$AH$6,2,FALSE),"")</f>
      </c>
      <c r="G350" s="5">
        <f>COUNTA('15333'!$H$350:'15333'!$M$350)</f>
        <v>0</v>
      </c>
      <c r="H350" s="1"/>
      <c r="I350" s="1"/>
      <c r="J350" s="1"/>
      <c r="K350" s="1"/>
      <c r="L350" s="1"/>
      <c r="M350" s="1"/>
      <c r="N350" s="3">
        <f>IF('15333'!$G$350&lt;&gt;0,'15333'!$O$350/'15333'!$G$350,"")</f>
      </c>
      <c r="O350" s="4">
        <f>SUM('15333'!$H$350:'15333'!$M$350)</f>
        <v>0</v>
      </c>
      <c r="P350" s="1"/>
      <c r="Q350" s="1"/>
      <c r="R350" s="6">
        <f>SUM('15333'!$O$350:'15333'!$Q$350)+'15333'!$AF$350</f>
        <v>0</v>
      </c>
      <c r="S350" s="6">
        <f>SUM('15333'!$R$350:'15333'!$R$350)</f>
        <v>0</v>
      </c>
      <c r="T350">
        <v>341</v>
      </c>
      <c r="V350" s="1"/>
      <c r="W350" s="1"/>
      <c r="X350" s="1"/>
      <c r="AF350">
        <f>'15333'!$G$350*IF(E350&lt;&gt;"",'15333'!$F$350,0)</f>
        <v>0</v>
      </c>
    </row>
    <row r="351" spans="1:32" ht="12.75">
      <c r="A351">
        <v>342</v>
      </c>
      <c r="B351" s="1"/>
      <c r="C351">
        <f>IF(B351&lt;&gt;"",VLOOKUP(B351,iscritti_15333!$A$2:$G$87,4,FALSE),"")</f>
      </c>
      <c r="D351">
        <f>IF(B351&lt;&gt;"",VLOOKUP(B351,iscritti_15333!$A$2:$G$87,2,FALSE),"")</f>
      </c>
      <c r="E351">
        <f>IF(B351&lt;&gt;"",VLOOKUP(B351,iscritti_15333!$A$2:$G$87,3,FALSE),"")</f>
      </c>
      <c r="F351">
        <f>IF(E351&lt;&gt;"",VLOOKUP(E351,'15333'!$AG$3:'15333'!$AH$6,2,FALSE),"")</f>
      </c>
      <c r="G351" s="5">
        <f>COUNTA('15333'!$H$351:'15333'!$M$351)</f>
        <v>0</v>
      </c>
      <c r="H351" s="1"/>
      <c r="I351" s="1"/>
      <c r="J351" s="1"/>
      <c r="K351" s="1"/>
      <c r="L351" s="1"/>
      <c r="M351" s="1"/>
      <c r="N351" s="3">
        <f>IF('15333'!$G$351&lt;&gt;0,'15333'!$O$351/'15333'!$G$351,"")</f>
      </c>
      <c r="O351" s="4">
        <f>SUM('15333'!$H$351:'15333'!$M$351)</f>
        <v>0</v>
      </c>
      <c r="P351" s="1"/>
      <c r="Q351" s="1"/>
      <c r="R351" s="6">
        <f>SUM('15333'!$O$351:'15333'!$Q$351)+'15333'!$AF$351</f>
        <v>0</v>
      </c>
      <c r="S351" s="6">
        <f>SUM('15333'!$R$351:'15333'!$R$351)</f>
        <v>0</v>
      </c>
      <c r="T351">
        <v>342</v>
      </c>
      <c r="V351" s="1"/>
      <c r="W351" s="1"/>
      <c r="X351" s="1"/>
      <c r="AF351">
        <f>'15333'!$G$351*IF(E351&lt;&gt;"",'15333'!$F$351,0)</f>
        <v>0</v>
      </c>
    </row>
    <row r="352" spans="1:32" ht="12.75">
      <c r="A352">
        <v>343</v>
      </c>
      <c r="B352" s="1"/>
      <c r="C352">
        <f>IF(B352&lt;&gt;"",VLOOKUP(B352,iscritti_15333!$A$2:$G$87,4,FALSE),"")</f>
      </c>
      <c r="D352">
        <f>IF(B352&lt;&gt;"",VLOOKUP(B352,iscritti_15333!$A$2:$G$87,2,FALSE),"")</f>
      </c>
      <c r="E352">
        <f>IF(B352&lt;&gt;"",VLOOKUP(B352,iscritti_15333!$A$2:$G$87,3,FALSE),"")</f>
      </c>
      <c r="F352">
        <f>IF(E352&lt;&gt;"",VLOOKUP(E352,'15333'!$AG$3:'15333'!$AH$6,2,FALSE),"")</f>
      </c>
      <c r="G352" s="5">
        <f>COUNTA('15333'!$H$352:'15333'!$M$352)</f>
        <v>0</v>
      </c>
      <c r="H352" s="1"/>
      <c r="I352" s="1"/>
      <c r="J352" s="1"/>
      <c r="K352" s="1"/>
      <c r="L352" s="1"/>
      <c r="M352" s="1"/>
      <c r="N352" s="3">
        <f>IF('15333'!$G$352&lt;&gt;0,'15333'!$O$352/'15333'!$G$352,"")</f>
      </c>
      <c r="O352" s="4">
        <f>SUM('15333'!$H$352:'15333'!$M$352)</f>
        <v>0</v>
      </c>
      <c r="P352" s="1"/>
      <c r="Q352" s="1"/>
      <c r="R352" s="6">
        <f>SUM('15333'!$O$352:'15333'!$Q$352)+'15333'!$AF$352</f>
        <v>0</v>
      </c>
      <c r="S352" s="6">
        <f>SUM('15333'!$R$352:'15333'!$R$352)</f>
        <v>0</v>
      </c>
      <c r="T352">
        <v>343</v>
      </c>
      <c r="V352" s="1"/>
      <c r="W352" s="1"/>
      <c r="X352" s="1"/>
      <c r="AF352">
        <f>'15333'!$G$352*IF(E352&lt;&gt;"",'15333'!$F$352,0)</f>
        <v>0</v>
      </c>
    </row>
    <row r="353" spans="1:32" ht="12.75">
      <c r="A353">
        <v>344</v>
      </c>
      <c r="B353" s="1"/>
      <c r="C353">
        <f>IF(B353&lt;&gt;"",VLOOKUP(B353,iscritti_15333!$A$2:$G$87,4,FALSE),"")</f>
      </c>
      <c r="D353">
        <f>IF(B353&lt;&gt;"",VLOOKUP(B353,iscritti_15333!$A$2:$G$87,2,FALSE),"")</f>
      </c>
      <c r="E353">
        <f>IF(B353&lt;&gt;"",VLOOKUP(B353,iscritti_15333!$A$2:$G$87,3,FALSE),"")</f>
      </c>
      <c r="F353">
        <f>IF(E353&lt;&gt;"",VLOOKUP(E353,'15333'!$AG$3:'15333'!$AH$6,2,FALSE),"")</f>
      </c>
      <c r="G353" s="5">
        <f>COUNTA('15333'!$H$353:'15333'!$M$353)</f>
        <v>0</v>
      </c>
      <c r="H353" s="1"/>
      <c r="I353" s="1"/>
      <c r="J353" s="1"/>
      <c r="K353" s="1"/>
      <c r="L353" s="1"/>
      <c r="M353" s="1"/>
      <c r="N353" s="3">
        <f>IF('15333'!$G$353&lt;&gt;0,'15333'!$O$353/'15333'!$G$353,"")</f>
      </c>
      <c r="O353" s="4">
        <f>SUM('15333'!$H$353:'15333'!$M$353)</f>
        <v>0</v>
      </c>
      <c r="P353" s="1"/>
      <c r="Q353" s="1"/>
      <c r="R353" s="6">
        <f>SUM('15333'!$O$353:'15333'!$Q$353)+'15333'!$AF$353</f>
        <v>0</v>
      </c>
      <c r="S353" s="6">
        <f>SUM('15333'!$R$353:'15333'!$R$353)</f>
        <v>0</v>
      </c>
      <c r="T353">
        <v>344</v>
      </c>
      <c r="V353" s="1"/>
      <c r="W353" s="1"/>
      <c r="X353" s="1"/>
      <c r="AF353">
        <f>'15333'!$G$353*IF(E353&lt;&gt;"",'15333'!$F$353,0)</f>
        <v>0</v>
      </c>
    </row>
    <row r="354" spans="1:32" ht="12.75">
      <c r="A354">
        <v>345</v>
      </c>
      <c r="B354" s="1"/>
      <c r="C354">
        <f>IF(B354&lt;&gt;"",VLOOKUP(B354,iscritti_15333!$A$2:$G$87,4,FALSE),"")</f>
      </c>
      <c r="D354">
        <f>IF(B354&lt;&gt;"",VLOOKUP(B354,iscritti_15333!$A$2:$G$87,2,FALSE),"")</f>
      </c>
      <c r="E354">
        <f>IF(B354&lt;&gt;"",VLOOKUP(B354,iscritti_15333!$A$2:$G$87,3,FALSE),"")</f>
      </c>
      <c r="F354">
        <f>IF(E354&lt;&gt;"",VLOOKUP(E354,'15333'!$AG$3:'15333'!$AH$6,2,FALSE),"")</f>
      </c>
      <c r="G354" s="5">
        <f>COUNTA('15333'!$H$354:'15333'!$M$354)</f>
        <v>0</v>
      </c>
      <c r="H354" s="1"/>
      <c r="I354" s="1"/>
      <c r="J354" s="1"/>
      <c r="K354" s="1"/>
      <c r="L354" s="1"/>
      <c r="M354" s="1"/>
      <c r="N354" s="3">
        <f>IF('15333'!$G$354&lt;&gt;0,'15333'!$O$354/'15333'!$G$354,"")</f>
      </c>
      <c r="O354" s="4">
        <f>SUM('15333'!$H$354:'15333'!$M$354)</f>
        <v>0</v>
      </c>
      <c r="P354" s="1"/>
      <c r="Q354" s="1"/>
      <c r="R354" s="6">
        <f>SUM('15333'!$O$354:'15333'!$Q$354)+'15333'!$AF$354</f>
        <v>0</v>
      </c>
      <c r="S354" s="6">
        <f>SUM('15333'!$R$354:'15333'!$R$354)</f>
        <v>0</v>
      </c>
      <c r="T354">
        <v>345</v>
      </c>
      <c r="V354" s="1"/>
      <c r="W354" s="1"/>
      <c r="X354" s="1"/>
      <c r="AF354">
        <f>'15333'!$G$354*IF(E354&lt;&gt;"",'15333'!$F$354,0)</f>
        <v>0</v>
      </c>
    </row>
    <row r="355" spans="1:32" ht="12.75">
      <c r="A355">
        <v>346</v>
      </c>
      <c r="B355" s="1"/>
      <c r="C355">
        <f>IF(B355&lt;&gt;"",VLOOKUP(B355,iscritti_15333!$A$2:$G$87,4,FALSE),"")</f>
      </c>
      <c r="D355">
        <f>IF(B355&lt;&gt;"",VLOOKUP(B355,iscritti_15333!$A$2:$G$87,2,FALSE),"")</f>
      </c>
      <c r="E355">
        <f>IF(B355&lt;&gt;"",VLOOKUP(B355,iscritti_15333!$A$2:$G$87,3,FALSE),"")</f>
      </c>
      <c r="F355">
        <f>IF(E355&lt;&gt;"",VLOOKUP(E355,'15333'!$AG$3:'15333'!$AH$6,2,FALSE),"")</f>
      </c>
      <c r="G355" s="5">
        <f>COUNTA('15333'!$H$355:'15333'!$M$355)</f>
        <v>0</v>
      </c>
      <c r="H355" s="1"/>
      <c r="I355" s="1"/>
      <c r="J355" s="1"/>
      <c r="K355" s="1"/>
      <c r="L355" s="1"/>
      <c r="M355" s="1"/>
      <c r="N355" s="3">
        <f>IF('15333'!$G$355&lt;&gt;0,'15333'!$O$355/'15333'!$G$355,"")</f>
      </c>
      <c r="O355" s="4">
        <f>SUM('15333'!$H$355:'15333'!$M$355)</f>
        <v>0</v>
      </c>
      <c r="P355" s="1"/>
      <c r="Q355" s="1"/>
      <c r="R355" s="6">
        <f>SUM('15333'!$O$355:'15333'!$Q$355)+'15333'!$AF$355</f>
        <v>0</v>
      </c>
      <c r="S355" s="6">
        <f>SUM('15333'!$R$355:'15333'!$R$355)</f>
        <v>0</v>
      </c>
      <c r="T355">
        <v>346</v>
      </c>
      <c r="V355" s="1"/>
      <c r="W355" s="1"/>
      <c r="X355" s="1"/>
      <c r="AF355">
        <f>'15333'!$G$355*IF(E355&lt;&gt;"",'15333'!$F$355,0)</f>
        <v>0</v>
      </c>
    </row>
    <row r="356" spans="1:32" ht="12.75">
      <c r="A356">
        <v>347</v>
      </c>
      <c r="B356" s="1"/>
      <c r="C356">
        <f>IF(B356&lt;&gt;"",VLOOKUP(B356,iscritti_15333!$A$2:$G$87,4,FALSE),"")</f>
      </c>
      <c r="D356">
        <f>IF(B356&lt;&gt;"",VLOOKUP(B356,iscritti_15333!$A$2:$G$87,2,FALSE),"")</f>
      </c>
      <c r="E356">
        <f>IF(B356&lt;&gt;"",VLOOKUP(B356,iscritti_15333!$A$2:$G$87,3,FALSE),"")</f>
      </c>
      <c r="F356">
        <f>IF(E356&lt;&gt;"",VLOOKUP(E356,'15333'!$AG$3:'15333'!$AH$6,2,FALSE),"")</f>
      </c>
      <c r="G356" s="5">
        <f>COUNTA('15333'!$H$356:'15333'!$M$356)</f>
        <v>0</v>
      </c>
      <c r="H356" s="1"/>
      <c r="I356" s="1"/>
      <c r="J356" s="1"/>
      <c r="K356" s="1"/>
      <c r="L356" s="1"/>
      <c r="M356" s="1"/>
      <c r="N356" s="3">
        <f>IF('15333'!$G$356&lt;&gt;0,'15333'!$O$356/'15333'!$G$356,"")</f>
      </c>
      <c r="O356" s="4">
        <f>SUM('15333'!$H$356:'15333'!$M$356)</f>
        <v>0</v>
      </c>
      <c r="P356" s="1"/>
      <c r="Q356" s="1"/>
      <c r="R356" s="6">
        <f>SUM('15333'!$O$356:'15333'!$Q$356)+'15333'!$AF$356</f>
        <v>0</v>
      </c>
      <c r="S356" s="6">
        <f>SUM('15333'!$R$356:'15333'!$R$356)</f>
        <v>0</v>
      </c>
      <c r="T356">
        <v>347</v>
      </c>
      <c r="V356" s="1"/>
      <c r="W356" s="1"/>
      <c r="X356" s="1"/>
      <c r="AF356">
        <f>'15333'!$G$356*IF(E356&lt;&gt;"",'15333'!$F$356,0)</f>
        <v>0</v>
      </c>
    </row>
    <row r="357" spans="1:32" ht="12.75">
      <c r="A357">
        <v>348</v>
      </c>
      <c r="B357" s="1"/>
      <c r="C357">
        <f>IF(B357&lt;&gt;"",VLOOKUP(B357,iscritti_15333!$A$2:$G$87,4,FALSE),"")</f>
      </c>
      <c r="D357">
        <f>IF(B357&lt;&gt;"",VLOOKUP(B357,iscritti_15333!$A$2:$G$87,2,FALSE),"")</f>
      </c>
      <c r="E357">
        <f>IF(B357&lt;&gt;"",VLOOKUP(B357,iscritti_15333!$A$2:$G$87,3,FALSE),"")</f>
      </c>
      <c r="F357">
        <f>IF(E357&lt;&gt;"",VLOOKUP(E357,'15333'!$AG$3:'15333'!$AH$6,2,FALSE),"")</f>
      </c>
      <c r="G357" s="5">
        <f>COUNTA('15333'!$H$357:'15333'!$M$357)</f>
        <v>0</v>
      </c>
      <c r="H357" s="1"/>
      <c r="I357" s="1"/>
      <c r="J357" s="1"/>
      <c r="K357" s="1"/>
      <c r="L357" s="1"/>
      <c r="M357" s="1"/>
      <c r="N357" s="3">
        <f>IF('15333'!$G$357&lt;&gt;0,'15333'!$O$357/'15333'!$G$357,"")</f>
      </c>
      <c r="O357" s="4">
        <f>SUM('15333'!$H$357:'15333'!$M$357)</f>
        <v>0</v>
      </c>
      <c r="P357" s="1"/>
      <c r="Q357" s="1"/>
      <c r="R357" s="6">
        <f>SUM('15333'!$O$357:'15333'!$Q$357)+'15333'!$AF$357</f>
        <v>0</v>
      </c>
      <c r="S357" s="6">
        <f>SUM('15333'!$R$357:'15333'!$R$357)</f>
        <v>0</v>
      </c>
      <c r="T357">
        <v>348</v>
      </c>
      <c r="V357" s="1"/>
      <c r="W357" s="1"/>
      <c r="X357" s="1"/>
      <c r="AF357">
        <f>'15333'!$G$357*IF(E357&lt;&gt;"",'15333'!$F$357,0)</f>
        <v>0</v>
      </c>
    </row>
    <row r="358" spans="1:32" ht="12.75">
      <c r="A358">
        <v>349</v>
      </c>
      <c r="B358" s="1"/>
      <c r="C358">
        <f>IF(B358&lt;&gt;"",VLOOKUP(B358,iscritti_15333!$A$2:$G$87,4,FALSE),"")</f>
      </c>
      <c r="D358">
        <f>IF(B358&lt;&gt;"",VLOOKUP(B358,iscritti_15333!$A$2:$G$87,2,FALSE),"")</f>
      </c>
      <c r="E358">
        <f>IF(B358&lt;&gt;"",VLOOKUP(B358,iscritti_15333!$A$2:$G$87,3,FALSE),"")</f>
      </c>
      <c r="F358">
        <f>IF(E358&lt;&gt;"",VLOOKUP(E358,'15333'!$AG$3:'15333'!$AH$6,2,FALSE),"")</f>
      </c>
      <c r="G358" s="5">
        <f>COUNTA('15333'!$H$358:'15333'!$M$358)</f>
        <v>0</v>
      </c>
      <c r="H358" s="1"/>
      <c r="I358" s="1"/>
      <c r="J358" s="1"/>
      <c r="K358" s="1"/>
      <c r="L358" s="1"/>
      <c r="M358" s="1"/>
      <c r="N358" s="3">
        <f>IF('15333'!$G$358&lt;&gt;0,'15333'!$O$358/'15333'!$G$358,"")</f>
      </c>
      <c r="O358" s="4">
        <f>SUM('15333'!$H$358:'15333'!$M$358)</f>
        <v>0</v>
      </c>
      <c r="P358" s="1"/>
      <c r="Q358" s="1"/>
      <c r="R358" s="6">
        <f>SUM('15333'!$O$358:'15333'!$Q$358)+'15333'!$AF$358</f>
        <v>0</v>
      </c>
      <c r="S358" s="6">
        <f>SUM('15333'!$R$358:'15333'!$R$358)</f>
        <v>0</v>
      </c>
      <c r="T358">
        <v>349</v>
      </c>
      <c r="V358" s="1"/>
      <c r="W358" s="1"/>
      <c r="X358" s="1"/>
      <c r="AF358">
        <f>'15333'!$G$358*IF(E358&lt;&gt;"",'15333'!$F$358,0)</f>
        <v>0</v>
      </c>
    </row>
    <row r="359" spans="1:32" ht="12.75">
      <c r="A359">
        <v>350</v>
      </c>
      <c r="B359" s="1"/>
      <c r="C359">
        <f>IF(B359&lt;&gt;"",VLOOKUP(B359,iscritti_15333!$A$2:$G$87,4,FALSE),"")</f>
      </c>
      <c r="D359">
        <f>IF(B359&lt;&gt;"",VLOOKUP(B359,iscritti_15333!$A$2:$G$87,2,FALSE),"")</f>
      </c>
      <c r="E359">
        <f>IF(B359&lt;&gt;"",VLOOKUP(B359,iscritti_15333!$A$2:$G$87,3,FALSE),"")</f>
      </c>
      <c r="F359">
        <f>IF(E359&lt;&gt;"",VLOOKUP(E359,'15333'!$AG$3:'15333'!$AH$6,2,FALSE),"")</f>
      </c>
      <c r="G359" s="5">
        <f>COUNTA('15333'!$H$359:'15333'!$M$359)</f>
        <v>0</v>
      </c>
      <c r="H359" s="1"/>
      <c r="I359" s="1"/>
      <c r="J359" s="1"/>
      <c r="K359" s="1"/>
      <c r="L359" s="1"/>
      <c r="M359" s="1"/>
      <c r="N359" s="3">
        <f>IF('15333'!$G$359&lt;&gt;0,'15333'!$O$359/'15333'!$G$359,"")</f>
      </c>
      <c r="O359" s="4">
        <f>SUM('15333'!$H$359:'15333'!$M$359)</f>
        <v>0</v>
      </c>
      <c r="P359" s="1"/>
      <c r="Q359" s="1"/>
      <c r="R359" s="6">
        <f>SUM('15333'!$O$359:'15333'!$Q$359)+'15333'!$AF$359</f>
        <v>0</v>
      </c>
      <c r="S359" s="6">
        <f>SUM('15333'!$R$359:'15333'!$R$359)</f>
        <v>0</v>
      </c>
      <c r="T359">
        <v>350</v>
      </c>
      <c r="V359" s="1"/>
      <c r="W359" s="1"/>
      <c r="X359" s="1"/>
      <c r="AF359">
        <f>'15333'!$G$359*IF(E359&lt;&gt;"",'15333'!$F$359,0)</f>
        <v>0</v>
      </c>
    </row>
    <row r="360" spans="1:32" ht="12.75">
      <c r="A360">
        <v>351</v>
      </c>
      <c r="B360" s="1"/>
      <c r="C360">
        <f>IF(B360&lt;&gt;"",VLOOKUP(B360,iscritti_15333!$A$2:$G$87,4,FALSE),"")</f>
      </c>
      <c r="D360">
        <f>IF(B360&lt;&gt;"",VLOOKUP(B360,iscritti_15333!$A$2:$G$87,2,FALSE),"")</f>
      </c>
      <c r="E360">
        <f>IF(B360&lt;&gt;"",VLOOKUP(B360,iscritti_15333!$A$2:$G$87,3,FALSE),"")</f>
      </c>
      <c r="F360">
        <f>IF(E360&lt;&gt;"",VLOOKUP(E360,'15333'!$AG$3:'15333'!$AH$6,2,FALSE),"")</f>
      </c>
      <c r="G360" s="5">
        <f>COUNTA('15333'!$H$360:'15333'!$M$360)</f>
        <v>0</v>
      </c>
      <c r="H360" s="1"/>
      <c r="I360" s="1"/>
      <c r="J360" s="1"/>
      <c r="K360" s="1"/>
      <c r="L360" s="1"/>
      <c r="M360" s="1"/>
      <c r="N360" s="3">
        <f>IF('15333'!$G$360&lt;&gt;0,'15333'!$O$360/'15333'!$G$360,"")</f>
      </c>
      <c r="O360" s="4">
        <f>SUM('15333'!$H$360:'15333'!$M$360)</f>
        <v>0</v>
      </c>
      <c r="P360" s="1"/>
      <c r="Q360" s="1"/>
      <c r="R360" s="6">
        <f>SUM('15333'!$O$360:'15333'!$Q$360)+'15333'!$AF$360</f>
        <v>0</v>
      </c>
      <c r="S360" s="6">
        <f>SUM('15333'!$R$360:'15333'!$R$360)</f>
        <v>0</v>
      </c>
      <c r="T360">
        <v>351</v>
      </c>
      <c r="V360" s="1"/>
      <c r="W360" s="1"/>
      <c r="X360" s="1"/>
      <c r="AF360">
        <f>'15333'!$G$360*IF(E360&lt;&gt;"",'15333'!$F$360,0)</f>
        <v>0</v>
      </c>
    </row>
    <row r="361" spans="1:32" ht="12.75">
      <c r="A361">
        <v>352</v>
      </c>
      <c r="B361" s="1"/>
      <c r="C361">
        <f>IF(B361&lt;&gt;"",VLOOKUP(B361,iscritti_15333!$A$2:$G$87,4,FALSE),"")</f>
      </c>
      <c r="D361">
        <f>IF(B361&lt;&gt;"",VLOOKUP(B361,iscritti_15333!$A$2:$G$87,2,FALSE),"")</f>
      </c>
      <c r="E361">
        <f>IF(B361&lt;&gt;"",VLOOKUP(B361,iscritti_15333!$A$2:$G$87,3,FALSE),"")</f>
      </c>
      <c r="F361">
        <f>IF(E361&lt;&gt;"",VLOOKUP(E361,'15333'!$AG$3:'15333'!$AH$6,2,FALSE),"")</f>
      </c>
      <c r="G361" s="5">
        <f>COUNTA('15333'!$H$361:'15333'!$M$361)</f>
        <v>0</v>
      </c>
      <c r="H361" s="1"/>
      <c r="I361" s="1"/>
      <c r="J361" s="1"/>
      <c r="K361" s="1"/>
      <c r="L361" s="1"/>
      <c r="M361" s="1"/>
      <c r="N361" s="3">
        <f>IF('15333'!$G$361&lt;&gt;0,'15333'!$O$361/'15333'!$G$361,"")</f>
      </c>
      <c r="O361" s="4">
        <f>SUM('15333'!$H$361:'15333'!$M$361)</f>
        <v>0</v>
      </c>
      <c r="P361" s="1"/>
      <c r="Q361" s="1"/>
      <c r="R361" s="6">
        <f>SUM('15333'!$O$361:'15333'!$Q$361)+'15333'!$AF$361</f>
        <v>0</v>
      </c>
      <c r="S361" s="6">
        <f>SUM('15333'!$R$361:'15333'!$R$361)</f>
        <v>0</v>
      </c>
      <c r="T361">
        <v>352</v>
      </c>
      <c r="V361" s="1"/>
      <c r="W361" s="1"/>
      <c r="X361" s="1"/>
      <c r="AF361">
        <f>'15333'!$G$361*IF(E361&lt;&gt;"",'15333'!$F$361,0)</f>
        <v>0</v>
      </c>
    </row>
    <row r="362" spans="1:32" ht="12.75">
      <c r="A362">
        <v>353</v>
      </c>
      <c r="B362" s="1"/>
      <c r="C362">
        <f>IF(B362&lt;&gt;"",VLOOKUP(B362,iscritti_15333!$A$2:$G$87,4,FALSE),"")</f>
      </c>
      <c r="D362">
        <f>IF(B362&lt;&gt;"",VLOOKUP(B362,iscritti_15333!$A$2:$G$87,2,FALSE),"")</f>
      </c>
      <c r="E362">
        <f>IF(B362&lt;&gt;"",VLOOKUP(B362,iscritti_15333!$A$2:$G$87,3,FALSE),"")</f>
      </c>
      <c r="F362">
        <f>IF(E362&lt;&gt;"",VLOOKUP(E362,'15333'!$AG$3:'15333'!$AH$6,2,FALSE),"")</f>
      </c>
      <c r="G362" s="5">
        <f>COUNTA('15333'!$H$362:'15333'!$M$362)</f>
        <v>0</v>
      </c>
      <c r="H362" s="1"/>
      <c r="I362" s="1"/>
      <c r="J362" s="1"/>
      <c r="K362" s="1"/>
      <c r="L362" s="1"/>
      <c r="M362" s="1"/>
      <c r="N362" s="3">
        <f>IF('15333'!$G$362&lt;&gt;0,'15333'!$O$362/'15333'!$G$362,"")</f>
      </c>
      <c r="O362" s="4">
        <f>SUM('15333'!$H$362:'15333'!$M$362)</f>
        <v>0</v>
      </c>
      <c r="P362" s="1"/>
      <c r="Q362" s="1"/>
      <c r="R362" s="6">
        <f>SUM('15333'!$O$362:'15333'!$Q$362)+'15333'!$AF$362</f>
        <v>0</v>
      </c>
      <c r="S362" s="6">
        <f>SUM('15333'!$R$362:'15333'!$R$362)</f>
        <v>0</v>
      </c>
      <c r="T362">
        <v>353</v>
      </c>
      <c r="V362" s="1"/>
      <c r="W362" s="1"/>
      <c r="X362" s="1"/>
      <c r="AF362">
        <f>'15333'!$G$362*IF(E362&lt;&gt;"",'15333'!$F$362,0)</f>
        <v>0</v>
      </c>
    </row>
    <row r="363" spans="1:32" ht="12.75">
      <c r="A363">
        <v>354</v>
      </c>
      <c r="B363" s="1"/>
      <c r="C363">
        <f>IF(B363&lt;&gt;"",VLOOKUP(B363,iscritti_15333!$A$2:$G$87,4,FALSE),"")</f>
      </c>
      <c r="D363">
        <f>IF(B363&lt;&gt;"",VLOOKUP(B363,iscritti_15333!$A$2:$G$87,2,FALSE),"")</f>
      </c>
      <c r="E363">
        <f>IF(B363&lt;&gt;"",VLOOKUP(B363,iscritti_15333!$A$2:$G$87,3,FALSE),"")</f>
      </c>
      <c r="F363">
        <f>IF(E363&lt;&gt;"",VLOOKUP(E363,'15333'!$AG$3:'15333'!$AH$6,2,FALSE),"")</f>
      </c>
      <c r="G363" s="5">
        <f>COUNTA('15333'!$H$363:'15333'!$M$363)</f>
        <v>0</v>
      </c>
      <c r="H363" s="1"/>
      <c r="I363" s="1"/>
      <c r="J363" s="1"/>
      <c r="K363" s="1"/>
      <c r="L363" s="1"/>
      <c r="M363" s="1"/>
      <c r="N363" s="3">
        <f>IF('15333'!$G$363&lt;&gt;0,'15333'!$O$363/'15333'!$G$363,"")</f>
      </c>
      <c r="O363" s="4">
        <f>SUM('15333'!$H$363:'15333'!$M$363)</f>
        <v>0</v>
      </c>
      <c r="P363" s="1"/>
      <c r="Q363" s="1"/>
      <c r="R363" s="6">
        <f>SUM('15333'!$O$363:'15333'!$Q$363)+'15333'!$AF$363</f>
        <v>0</v>
      </c>
      <c r="S363" s="6">
        <f>SUM('15333'!$R$363:'15333'!$R$363)</f>
        <v>0</v>
      </c>
      <c r="T363">
        <v>354</v>
      </c>
      <c r="V363" s="1"/>
      <c r="W363" s="1"/>
      <c r="X363" s="1"/>
      <c r="AF363">
        <f>'15333'!$G$363*IF(E363&lt;&gt;"",'15333'!$F$363,0)</f>
        <v>0</v>
      </c>
    </row>
    <row r="364" spans="1:32" ht="12.75">
      <c r="A364">
        <v>355</v>
      </c>
      <c r="B364" s="1"/>
      <c r="C364">
        <f>IF(B364&lt;&gt;"",VLOOKUP(B364,iscritti_15333!$A$2:$G$87,4,FALSE),"")</f>
      </c>
      <c r="D364">
        <f>IF(B364&lt;&gt;"",VLOOKUP(B364,iscritti_15333!$A$2:$G$87,2,FALSE),"")</f>
      </c>
      <c r="E364">
        <f>IF(B364&lt;&gt;"",VLOOKUP(B364,iscritti_15333!$A$2:$G$87,3,FALSE),"")</f>
      </c>
      <c r="F364">
        <f>IF(E364&lt;&gt;"",VLOOKUP(E364,'15333'!$AG$3:'15333'!$AH$6,2,FALSE),"")</f>
      </c>
      <c r="G364" s="5">
        <f>COUNTA('15333'!$H$364:'15333'!$M$364)</f>
        <v>0</v>
      </c>
      <c r="H364" s="1"/>
      <c r="I364" s="1"/>
      <c r="J364" s="1"/>
      <c r="K364" s="1"/>
      <c r="L364" s="1"/>
      <c r="M364" s="1"/>
      <c r="N364" s="3">
        <f>IF('15333'!$G$364&lt;&gt;0,'15333'!$O$364/'15333'!$G$364,"")</f>
      </c>
      <c r="O364" s="4">
        <f>SUM('15333'!$H$364:'15333'!$M$364)</f>
        <v>0</v>
      </c>
      <c r="P364" s="1"/>
      <c r="Q364" s="1"/>
      <c r="R364" s="6">
        <f>SUM('15333'!$O$364:'15333'!$Q$364)+'15333'!$AF$364</f>
        <v>0</v>
      </c>
      <c r="S364" s="6">
        <f>SUM('15333'!$R$364:'15333'!$R$364)</f>
        <v>0</v>
      </c>
      <c r="T364">
        <v>355</v>
      </c>
      <c r="V364" s="1"/>
      <c r="W364" s="1"/>
      <c r="X364" s="1"/>
      <c r="AF364">
        <f>'15333'!$G$364*IF(E364&lt;&gt;"",'15333'!$F$364,0)</f>
        <v>0</v>
      </c>
    </row>
    <row r="365" spans="1:32" ht="12.75">
      <c r="A365">
        <v>356</v>
      </c>
      <c r="B365" s="1"/>
      <c r="C365">
        <f>IF(B365&lt;&gt;"",VLOOKUP(B365,iscritti_15333!$A$2:$G$87,4,FALSE),"")</f>
      </c>
      <c r="D365">
        <f>IF(B365&lt;&gt;"",VLOOKUP(B365,iscritti_15333!$A$2:$G$87,2,FALSE),"")</f>
      </c>
      <c r="E365">
        <f>IF(B365&lt;&gt;"",VLOOKUP(B365,iscritti_15333!$A$2:$G$87,3,FALSE),"")</f>
      </c>
      <c r="F365">
        <f>IF(E365&lt;&gt;"",VLOOKUP(E365,'15333'!$AG$3:'15333'!$AH$6,2,FALSE),"")</f>
      </c>
      <c r="G365" s="5">
        <f>COUNTA('15333'!$H$365:'15333'!$M$365)</f>
        <v>0</v>
      </c>
      <c r="H365" s="1"/>
      <c r="I365" s="1"/>
      <c r="J365" s="1"/>
      <c r="K365" s="1"/>
      <c r="L365" s="1"/>
      <c r="M365" s="1"/>
      <c r="N365" s="3">
        <f>IF('15333'!$G$365&lt;&gt;0,'15333'!$O$365/'15333'!$G$365,"")</f>
      </c>
      <c r="O365" s="4">
        <f>SUM('15333'!$H$365:'15333'!$M$365)</f>
        <v>0</v>
      </c>
      <c r="P365" s="1"/>
      <c r="Q365" s="1"/>
      <c r="R365" s="6">
        <f>SUM('15333'!$O$365:'15333'!$Q$365)+'15333'!$AF$365</f>
        <v>0</v>
      </c>
      <c r="S365" s="6">
        <f>SUM('15333'!$R$365:'15333'!$R$365)</f>
        <v>0</v>
      </c>
      <c r="T365">
        <v>356</v>
      </c>
      <c r="V365" s="1"/>
      <c r="W365" s="1"/>
      <c r="X365" s="1"/>
      <c r="AF365">
        <f>'15333'!$G$365*IF(E365&lt;&gt;"",'15333'!$F$365,0)</f>
        <v>0</v>
      </c>
    </row>
    <row r="366" spans="1:32" ht="12.75">
      <c r="A366">
        <v>357</v>
      </c>
      <c r="B366" s="1"/>
      <c r="C366">
        <f>IF(B366&lt;&gt;"",VLOOKUP(B366,iscritti_15333!$A$2:$G$87,4,FALSE),"")</f>
      </c>
      <c r="D366">
        <f>IF(B366&lt;&gt;"",VLOOKUP(B366,iscritti_15333!$A$2:$G$87,2,FALSE),"")</f>
      </c>
      <c r="E366">
        <f>IF(B366&lt;&gt;"",VLOOKUP(B366,iscritti_15333!$A$2:$G$87,3,FALSE),"")</f>
      </c>
      <c r="F366">
        <f>IF(E366&lt;&gt;"",VLOOKUP(E366,'15333'!$AG$3:'15333'!$AH$6,2,FALSE),"")</f>
      </c>
      <c r="G366" s="5">
        <f>COUNTA('15333'!$H$366:'15333'!$M$366)</f>
        <v>0</v>
      </c>
      <c r="H366" s="1"/>
      <c r="I366" s="1"/>
      <c r="J366" s="1"/>
      <c r="K366" s="1"/>
      <c r="L366" s="1"/>
      <c r="M366" s="1"/>
      <c r="N366" s="3">
        <f>IF('15333'!$G$366&lt;&gt;0,'15333'!$O$366/'15333'!$G$366,"")</f>
      </c>
      <c r="O366" s="4">
        <f>SUM('15333'!$H$366:'15333'!$M$366)</f>
        <v>0</v>
      </c>
      <c r="P366" s="1"/>
      <c r="Q366" s="1"/>
      <c r="R366" s="6">
        <f>SUM('15333'!$O$366:'15333'!$Q$366)+'15333'!$AF$366</f>
        <v>0</v>
      </c>
      <c r="S366" s="6">
        <f>SUM('15333'!$R$366:'15333'!$R$366)</f>
        <v>0</v>
      </c>
      <c r="T366">
        <v>357</v>
      </c>
      <c r="V366" s="1"/>
      <c r="W366" s="1"/>
      <c r="X366" s="1"/>
      <c r="AF366">
        <f>'15333'!$G$366*IF(E366&lt;&gt;"",'15333'!$F$366,0)</f>
        <v>0</v>
      </c>
    </row>
    <row r="367" spans="1:32" ht="12.75">
      <c r="A367">
        <v>358</v>
      </c>
      <c r="B367" s="1"/>
      <c r="C367">
        <f>IF(B367&lt;&gt;"",VLOOKUP(B367,iscritti_15333!$A$2:$G$87,4,FALSE),"")</f>
      </c>
      <c r="D367">
        <f>IF(B367&lt;&gt;"",VLOOKUP(B367,iscritti_15333!$A$2:$G$87,2,FALSE),"")</f>
      </c>
      <c r="E367">
        <f>IF(B367&lt;&gt;"",VLOOKUP(B367,iscritti_15333!$A$2:$G$87,3,FALSE),"")</f>
      </c>
      <c r="F367">
        <f>IF(E367&lt;&gt;"",VLOOKUP(E367,'15333'!$AG$3:'15333'!$AH$6,2,FALSE),"")</f>
      </c>
      <c r="G367" s="5">
        <f>COUNTA('15333'!$H$367:'15333'!$M$367)</f>
        <v>0</v>
      </c>
      <c r="H367" s="1"/>
      <c r="I367" s="1"/>
      <c r="J367" s="1"/>
      <c r="K367" s="1"/>
      <c r="L367" s="1"/>
      <c r="M367" s="1"/>
      <c r="N367" s="3">
        <f>IF('15333'!$G$367&lt;&gt;0,'15333'!$O$367/'15333'!$G$367,"")</f>
      </c>
      <c r="O367" s="4">
        <f>SUM('15333'!$H$367:'15333'!$M$367)</f>
        <v>0</v>
      </c>
      <c r="P367" s="1"/>
      <c r="Q367" s="1"/>
      <c r="R367" s="6">
        <f>SUM('15333'!$O$367:'15333'!$Q$367)+'15333'!$AF$367</f>
        <v>0</v>
      </c>
      <c r="S367" s="6">
        <f>SUM('15333'!$R$367:'15333'!$R$367)</f>
        <v>0</v>
      </c>
      <c r="T367">
        <v>358</v>
      </c>
      <c r="V367" s="1"/>
      <c r="W367" s="1"/>
      <c r="X367" s="1"/>
      <c r="AF367">
        <f>'15333'!$G$367*IF(E367&lt;&gt;"",'15333'!$F$367,0)</f>
        <v>0</v>
      </c>
    </row>
    <row r="368" spans="1:32" ht="12.75">
      <c r="A368">
        <v>359</v>
      </c>
      <c r="B368" s="1"/>
      <c r="C368">
        <f>IF(B368&lt;&gt;"",VLOOKUP(B368,iscritti_15333!$A$2:$G$87,4,FALSE),"")</f>
      </c>
      <c r="D368">
        <f>IF(B368&lt;&gt;"",VLOOKUP(B368,iscritti_15333!$A$2:$G$87,2,FALSE),"")</f>
      </c>
      <c r="E368">
        <f>IF(B368&lt;&gt;"",VLOOKUP(B368,iscritti_15333!$A$2:$G$87,3,FALSE),"")</f>
      </c>
      <c r="F368">
        <f>IF(E368&lt;&gt;"",VLOOKUP(E368,'15333'!$AG$3:'15333'!$AH$6,2,FALSE),"")</f>
      </c>
      <c r="G368" s="5">
        <f>COUNTA('15333'!$H$368:'15333'!$M$368)</f>
        <v>0</v>
      </c>
      <c r="H368" s="1"/>
      <c r="I368" s="1"/>
      <c r="J368" s="1"/>
      <c r="K368" s="1"/>
      <c r="L368" s="1"/>
      <c r="M368" s="1"/>
      <c r="N368" s="3">
        <f>IF('15333'!$G$368&lt;&gt;0,'15333'!$O$368/'15333'!$G$368,"")</f>
      </c>
      <c r="O368" s="4">
        <f>SUM('15333'!$H$368:'15333'!$M$368)</f>
        <v>0</v>
      </c>
      <c r="P368" s="1"/>
      <c r="Q368" s="1"/>
      <c r="R368" s="6">
        <f>SUM('15333'!$O$368:'15333'!$Q$368)+'15333'!$AF$368</f>
        <v>0</v>
      </c>
      <c r="S368" s="6">
        <f>SUM('15333'!$R$368:'15333'!$R$368)</f>
        <v>0</v>
      </c>
      <c r="T368">
        <v>359</v>
      </c>
      <c r="V368" s="1"/>
      <c r="W368" s="1"/>
      <c r="X368" s="1"/>
      <c r="AF368">
        <f>'15333'!$G$368*IF(E368&lt;&gt;"",'15333'!$F$368,0)</f>
        <v>0</v>
      </c>
    </row>
    <row r="369" spans="1:32" ht="12.75">
      <c r="A369">
        <v>360</v>
      </c>
      <c r="B369" s="1"/>
      <c r="C369">
        <f>IF(B369&lt;&gt;"",VLOOKUP(B369,iscritti_15333!$A$2:$G$87,4,FALSE),"")</f>
      </c>
      <c r="D369">
        <f>IF(B369&lt;&gt;"",VLOOKUP(B369,iscritti_15333!$A$2:$G$87,2,FALSE),"")</f>
      </c>
      <c r="E369">
        <f>IF(B369&lt;&gt;"",VLOOKUP(B369,iscritti_15333!$A$2:$G$87,3,FALSE),"")</f>
      </c>
      <c r="F369">
        <f>IF(E369&lt;&gt;"",VLOOKUP(E369,'15333'!$AG$3:'15333'!$AH$6,2,FALSE),"")</f>
      </c>
      <c r="G369" s="5">
        <f>COUNTA('15333'!$H$369:'15333'!$M$369)</f>
        <v>0</v>
      </c>
      <c r="H369" s="1"/>
      <c r="I369" s="1"/>
      <c r="J369" s="1"/>
      <c r="K369" s="1"/>
      <c r="L369" s="1"/>
      <c r="M369" s="1"/>
      <c r="N369" s="3">
        <f>IF('15333'!$G$369&lt;&gt;0,'15333'!$O$369/'15333'!$G$369,"")</f>
      </c>
      <c r="O369" s="4">
        <f>SUM('15333'!$H$369:'15333'!$M$369)</f>
        <v>0</v>
      </c>
      <c r="P369" s="1"/>
      <c r="Q369" s="1"/>
      <c r="R369" s="6">
        <f>SUM('15333'!$O$369:'15333'!$Q$369)+'15333'!$AF$369</f>
        <v>0</v>
      </c>
      <c r="S369" s="6">
        <f>SUM('15333'!$R$369:'15333'!$R$369)</f>
        <v>0</v>
      </c>
      <c r="T369">
        <v>360</v>
      </c>
      <c r="V369" s="1"/>
      <c r="W369" s="1"/>
      <c r="X369" s="1"/>
      <c r="AF369">
        <f>'15333'!$G$369*IF(E369&lt;&gt;"",'15333'!$F$369,0)</f>
        <v>0</v>
      </c>
    </row>
    <row r="370" spans="1:32" ht="12.75">
      <c r="A370">
        <v>361</v>
      </c>
      <c r="B370" s="1"/>
      <c r="C370">
        <f>IF(B370&lt;&gt;"",VLOOKUP(B370,iscritti_15333!$A$2:$G$87,4,FALSE),"")</f>
      </c>
      <c r="D370">
        <f>IF(B370&lt;&gt;"",VLOOKUP(B370,iscritti_15333!$A$2:$G$87,2,FALSE),"")</f>
      </c>
      <c r="E370">
        <f>IF(B370&lt;&gt;"",VLOOKUP(B370,iscritti_15333!$A$2:$G$87,3,FALSE),"")</f>
      </c>
      <c r="F370">
        <f>IF(E370&lt;&gt;"",VLOOKUP(E370,'15333'!$AG$3:'15333'!$AH$6,2,FALSE),"")</f>
      </c>
      <c r="G370" s="5">
        <f>COUNTA('15333'!$H$370:'15333'!$M$370)</f>
        <v>0</v>
      </c>
      <c r="H370" s="1"/>
      <c r="I370" s="1"/>
      <c r="J370" s="1"/>
      <c r="K370" s="1"/>
      <c r="L370" s="1"/>
      <c r="M370" s="1"/>
      <c r="N370" s="3">
        <f>IF('15333'!$G$370&lt;&gt;0,'15333'!$O$370/'15333'!$G$370,"")</f>
      </c>
      <c r="O370" s="4">
        <f>SUM('15333'!$H$370:'15333'!$M$370)</f>
        <v>0</v>
      </c>
      <c r="P370" s="1"/>
      <c r="Q370" s="1"/>
      <c r="R370" s="6">
        <f>SUM('15333'!$O$370:'15333'!$Q$370)+'15333'!$AF$370</f>
        <v>0</v>
      </c>
      <c r="S370" s="6">
        <f>SUM('15333'!$R$370:'15333'!$R$370)</f>
        <v>0</v>
      </c>
      <c r="T370">
        <v>361</v>
      </c>
      <c r="V370" s="1"/>
      <c r="W370" s="1"/>
      <c r="X370" s="1"/>
      <c r="AF370">
        <f>'15333'!$G$370*IF(E370&lt;&gt;"",'15333'!$F$370,0)</f>
        <v>0</v>
      </c>
    </row>
    <row r="371" spans="1:32" ht="12.75">
      <c r="A371">
        <v>362</v>
      </c>
      <c r="B371" s="1"/>
      <c r="C371">
        <f>IF(B371&lt;&gt;"",VLOOKUP(B371,iscritti_15333!$A$2:$G$87,4,FALSE),"")</f>
      </c>
      <c r="D371">
        <f>IF(B371&lt;&gt;"",VLOOKUP(B371,iscritti_15333!$A$2:$G$87,2,FALSE),"")</f>
      </c>
      <c r="E371">
        <f>IF(B371&lt;&gt;"",VLOOKUP(B371,iscritti_15333!$A$2:$G$87,3,FALSE),"")</f>
      </c>
      <c r="F371">
        <f>IF(E371&lt;&gt;"",VLOOKUP(E371,'15333'!$AG$3:'15333'!$AH$6,2,FALSE),"")</f>
      </c>
      <c r="G371" s="5">
        <f>COUNTA('15333'!$H$371:'15333'!$M$371)</f>
        <v>0</v>
      </c>
      <c r="H371" s="1"/>
      <c r="I371" s="1"/>
      <c r="J371" s="1"/>
      <c r="K371" s="1"/>
      <c r="L371" s="1"/>
      <c r="M371" s="1"/>
      <c r="N371" s="3">
        <f>IF('15333'!$G$371&lt;&gt;0,'15333'!$O$371/'15333'!$G$371,"")</f>
      </c>
      <c r="O371" s="4">
        <f>SUM('15333'!$H$371:'15333'!$M$371)</f>
        <v>0</v>
      </c>
      <c r="P371" s="1"/>
      <c r="Q371" s="1"/>
      <c r="R371" s="6">
        <f>SUM('15333'!$O$371:'15333'!$Q$371)+'15333'!$AF$371</f>
        <v>0</v>
      </c>
      <c r="S371" s="6">
        <f>SUM('15333'!$R$371:'15333'!$R$371)</f>
        <v>0</v>
      </c>
      <c r="T371">
        <v>362</v>
      </c>
      <c r="V371" s="1"/>
      <c r="W371" s="1"/>
      <c r="X371" s="1"/>
      <c r="AF371">
        <f>'15333'!$G$371*IF(E371&lt;&gt;"",'15333'!$F$371,0)</f>
        <v>0</v>
      </c>
    </row>
    <row r="372" spans="1:32" ht="12.75">
      <c r="A372">
        <v>363</v>
      </c>
      <c r="B372" s="1"/>
      <c r="C372">
        <f>IF(B372&lt;&gt;"",VLOOKUP(B372,iscritti_15333!$A$2:$G$87,4,FALSE),"")</f>
      </c>
      <c r="D372">
        <f>IF(B372&lt;&gt;"",VLOOKUP(B372,iscritti_15333!$A$2:$G$87,2,FALSE),"")</f>
      </c>
      <c r="E372">
        <f>IF(B372&lt;&gt;"",VLOOKUP(B372,iscritti_15333!$A$2:$G$87,3,FALSE),"")</f>
      </c>
      <c r="F372">
        <f>IF(E372&lt;&gt;"",VLOOKUP(E372,'15333'!$AG$3:'15333'!$AH$6,2,FALSE),"")</f>
      </c>
      <c r="G372" s="5">
        <f>COUNTA('15333'!$H$372:'15333'!$M$372)</f>
        <v>0</v>
      </c>
      <c r="H372" s="1"/>
      <c r="I372" s="1"/>
      <c r="J372" s="1"/>
      <c r="K372" s="1"/>
      <c r="L372" s="1"/>
      <c r="M372" s="1"/>
      <c r="N372" s="3">
        <f>IF('15333'!$G$372&lt;&gt;0,'15333'!$O$372/'15333'!$G$372,"")</f>
      </c>
      <c r="O372" s="4">
        <f>SUM('15333'!$H$372:'15333'!$M$372)</f>
        <v>0</v>
      </c>
      <c r="P372" s="1"/>
      <c r="Q372" s="1"/>
      <c r="R372" s="6">
        <f>SUM('15333'!$O$372:'15333'!$Q$372)+'15333'!$AF$372</f>
        <v>0</v>
      </c>
      <c r="S372" s="6">
        <f>SUM('15333'!$R$372:'15333'!$R$372)</f>
        <v>0</v>
      </c>
      <c r="T372">
        <v>363</v>
      </c>
      <c r="V372" s="1"/>
      <c r="W372" s="1"/>
      <c r="X372" s="1"/>
      <c r="AF372">
        <f>'15333'!$G$372*IF(E372&lt;&gt;"",'15333'!$F$372,0)</f>
        <v>0</v>
      </c>
    </row>
    <row r="373" spans="1:32" ht="12.75">
      <c r="A373">
        <v>364</v>
      </c>
      <c r="B373" s="1"/>
      <c r="C373">
        <f>IF(B373&lt;&gt;"",VLOOKUP(B373,iscritti_15333!$A$2:$G$87,4,FALSE),"")</f>
      </c>
      <c r="D373">
        <f>IF(B373&lt;&gt;"",VLOOKUP(B373,iscritti_15333!$A$2:$G$87,2,FALSE),"")</f>
      </c>
      <c r="E373">
        <f>IF(B373&lt;&gt;"",VLOOKUP(B373,iscritti_15333!$A$2:$G$87,3,FALSE),"")</f>
      </c>
      <c r="F373">
        <f>IF(E373&lt;&gt;"",VLOOKUP(E373,'15333'!$AG$3:'15333'!$AH$6,2,FALSE),"")</f>
      </c>
      <c r="G373" s="5">
        <f>COUNTA('15333'!$H$373:'15333'!$M$373)</f>
        <v>0</v>
      </c>
      <c r="H373" s="1"/>
      <c r="I373" s="1"/>
      <c r="J373" s="1"/>
      <c r="K373" s="1"/>
      <c r="L373" s="1"/>
      <c r="M373" s="1"/>
      <c r="N373" s="3">
        <f>IF('15333'!$G$373&lt;&gt;0,'15333'!$O$373/'15333'!$G$373,"")</f>
      </c>
      <c r="O373" s="4">
        <f>SUM('15333'!$H$373:'15333'!$M$373)</f>
        <v>0</v>
      </c>
      <c r="P373" s="1"/>
      <c r="Q373" s="1"/>
      <c r="R373" s="6">
        <f>SUM('15333'!$O$373:'15333'!$Q$373)+'15333'!$AF$373</f>
        <v>0</v>
      </c>
      <c r="S373" s="6">
        <f>SUM('15333'!$R$373:'15333'!$R$373)</f>
        <v>0</v>
      </c>
      <c r="T373">
        <v>364</v>
      </c>
      <c r="V373" s="1"/>
      <c r="W373" s="1"/>
      <c r="X373" s="1"/>
      <c r="AF373">
        <f>'15333'!$G$373*IF(E373&lt;&gt;"",'15333'!$F$373,0)</f>
        <v>0</v>
      </c>
    </row>
    <row r="374" spans="1:32" ht="12.75">
      <c r="A374">
        <v>365</v>
      </c>
      <c r="B374" s="1"/>
      <c r="C374">
        <f>IF(B374&lt;&gt;"",VLOOKUP(B374,iscritti_15333!$A$2:$G$87,4,FALSE),"")</f>
      </c>
      <c r="D374">
        <f>IF(B374&lt;&gt;"",VLOOKUP(B374,iscritti_15333!$A$2:$G$87,2,FALSE),"")</f>
      </c>
      <c r="E374">
        <f>IF(B374&lt;&gt;"",VLOOKUP(B374,iscritti_15333!$A$2:$G$87,3,FALSE),"")</f>
      </c>
      <c r="F374">
        <f>IF(E374&lt;&gt;"",VLOOKUP(E374,'15333'!$AG$3:'15333'!$AH$6,2,FALSE),"")</f>
      </c>
      <c r="G374" s="5">
        <f>COUNTA('15333'!$H$374:'15333'!$M$374)</f>
        <v>0</v>
      </c>
      <c r="H374" s="1"/>
      <c r="I374" s="1"/>
      <c r="J374" s="1"/>
      <c r="K374" s="1"/>
      <c r="L374" s="1"/>
      <c r="M374" s="1"/>
      <c r="N374" s="3">
        <f>IF('15333'!$G$374&lt;&gt;0,'15333'!$O$374/'15333'!$G$374,"")</f>
      </c>
      <c r="O374" s="4">
        <f>SUM('15333'!$H$374:'15333'!$M$374)</f>
        <v>0</v>
      </c>
      <c r="P374" s="1"/>
      <c r="Q374" s="1"/>
      <c r="R374" s="6">
        <f>SUM('15333'!$O$374:'15333'!$Q$374)+'15333'!$AF$374</f>
        <v>0</v>
      </c>
      <c r="S374" s="6">
        <f>SUM('15333'!$R$374:'15333'!$R$374)</f>
        <v>0</v>
      </c>
      <c r="T374">
        <v>365</v>
      </c>
      <c r="V374" s="1"/>
      <c r="W374" s="1"/>
      <c r="X374" s="1"/>
      <c r="AF374">
        <f>'15333'!$G$374*IF(E374&lt;&gt;"",'15333'!$F$374,0)</f>
        <v>0</v>
      </c>
    </row>
    <row r="375" spans="1:32" ht="12.75">
      <c r="A375">
        <v>366</v>
      </c>
      <c r="B375" s="1"/>
      <c r="C375">
        <f>IF(B375&lt;&gt;"",VLOOKUP(B375,iscritti_15333!$A$2:$G$87,4,FALSE),"")</f>
      </c>
      <c r="D375">
        <f>IF(B375&lt;&gt;"",VLOOKUP(B375,iscritti_15333!$A$2:$G$87,2,FALSE),"")</f>
      </c>
      <c r="E375">
        <f>IF(B375&lt;&gt;"",VLOOKUP(B375,iscritti_15333!$A$2:$G$87,3,FALSE),"")</f>
      </c>
      <c r="F375">
        <f>IF(E375&lt;&gt;"",VLOOKUP(E375,'15333'!$AG$3:'15333'!$AH$6,2,FALSE),"")</f>
      </c>
      <c r="G375" s="5">
        <f>COUNTA('15333'!$H$375:'15333'!$M$375)</f>
        <v>0</v>
      </c>
      <c r="H375" s="1"/>
      <c r="I375" s="1"/>
      <c r="J375" s="1"/>
      <c r="K375" s="1"/>
      <c r="L375" s="1"/>
      <c r="M375" s="1"/>
      <c r="N375" s="3">
        <f>IF('15333'!$G$375&lt;&gt;0,'15333'!$O$375/'15333'!$G$375,"")</f>
      </c>
      <c r="O375" s="4">
        <f>SUM('15333'!$H$375:'15333'!$M$375)</f>
        <v>0</v>
      </c>
      <c r="P375" s="1"/>
      <c r="Q375" s="1"/>
      <c r="R375" s="6">
        <f>SUM('15333'!$O$375:'15333'!$Q$375)+'15333'!$AF$375</f>
        <v>0</v>
      </c>
      <c r="S375" s="6">
        <f>SUM('15333'!$R$375:'15333'!$R$375)</f>
        <v>0</v>
      </c>
      <c r="T375">
        <v>366</v>
      </c>
      <c r="V375" s="1"/>
      <c r="W375" s="1"/>
      <c r="X375" s="1"/>
      <c r="AF375">
        <f>'15333'!$G$375*IF(E375&lt;&gt;"",'15333'!$F$375,0)</f>
        <v>0</v>
      </c>
    </row>
    <row r="376" spans="1:32" ht="12.75">
      <c r="A376">
        <v>367</v>
      </c>
      <c r="B376" s="1"/>
      <c r="C376">
        <f>IF(B376&lt;&gt;"",VLOOKUP(B376,iscritti_15333!$A$2:$G$87,4,FALSE),"")</f>
      </c>
      <c r="D376">
        <f>IF(B376&lt;&gt;"",VLOOKUP(B376,iscritti_15333!$A$2:$G$87,2,FALSE),"")</f>
      </c>
      <c r="E376">
        <f>IF(B376&lt;&gt;"",VLOOKUP(B376,iscritti_15333!$A$2:$G$87,3,FALSE),"")</f>
      </c>
      <c r="F376">
        <f>IF(E376&lt;&gt;"",VLOOKUP(E376,'15333'!$AG$3:'15333'!$AH$6,2,FALSE),"")</f>
      </c>
      <c r="G376" s="5">
        <f>COUNTA('15333'!$H$376:'15333'!$M$376)</f>
        <v>0</v>
      </c>
      <c r="H376" s="1"/>
      <c r="I376" s="1"/>
      <c r="J376" s="1"/>
      <c r="K376" s="1"/>
      <c r="L376" s="1"/>
      <c r="M376" s="1"/>
      <c r="N376" s="3">
        <f>IF('15333'!$G$376&lt;&gt;0,'15333'!$O$376/'15333'!$G$376,"")</f>
      </c>
      <c r="O376" s="4">
        <f>SUM('15333'!$H$376:'15333'!$M$376)</f>
        <v>0</v>
      </c>
      <c r="P376" s="1"/>
      <c r="Q376" s="1"/>
      <c r="R376" s="6">
        <f>SUM('15333'!$O$376:'15333'!$Q$376)+'15333'!$AF$376</f>
        <v>0</v>
      </c>
      <c r="S376" s="6">
        <f>SUM('15333'!$R$376:'15333'!$R$376)</f>
        <v>0</v>
      </c>
      <c r="T376">
        <v>367</v>
      </c>
      <c r="V376" s="1"/>
      <c r="W376" s="1"/>
      <c r="X376" s="1"/>
      <c r="AF376">
        <f>'15333'!$G$376*IF(E376&lt;&gt;"",'15333'!$F$376,0)</f>
        <v>0</v>
      </c>
    </row>
    <row r="377" spans="1:32" ht="12.75">
      <c r="A377">
        <v>368</v>
      </c>
      <c r="B377" s="1"/>
      <c r="C377">
        <f>IF(B377&lt;&gt;"",VLOOKUP(B377,iscritti_15333!$A$2:$G$87,4,FALSE),"")</f>
      </c>
      <c r="D377">
        <f>IF(B377&lt;&gt;"",VLOOKUP(B377,iscritti_15333!$A$2:$G$87,2,FALSE),"")</f>
      </c>
      <c r="E377">
        <f>IF(B377&lt;&gt;"",VLOOKUP(B377,iscritti_15333!$A$2:$G$87,3,FALSE),"")</f>
      </c>
      <c r="F377">
        <f>IF(E377&lt;&gt;"",VLOOKUP(E377,'15333'!$AG$3:'15333'!$AH$6,2,FALSE),"")</f>
      </c>
      <c r="G377" s="5">
        <f>COUNTA('15333'!$H$377:'15333'!$M$377)</f>
        <v>0</v>
      </c>
      <c r="H377" s="1"/>
      <c r="I377" s="1"/>
      <c r="J377" s="1"/>
      <c r="K377" s="1"/>
      <c r="L377" s="1"/>
      <c r="M377" s="1"/>
      <c r="N377" s="3">
        <f>IF('15333'!$G$377&lt;&gt;0,'15333'!$O$377/'15333'!$G$377,"")</f>
      </c>
      <c r="O377" s="4">
        <f>SUM('15333'!$H$377:'15333'!$M$377)</f>
        <v>0</v>
      </c>
      <c r="P377" s="1"/>
      <c r="Q377" s="1"/>
      <c r="R377" s="6">
        <f>SUM('15333'!$O$377:'15333'!$Q$377)+'15333'!$AF$377</f>
        <v>0</v>
      </c>
      <c r="S377" s="6">
        <f>SUM('15333'!$R$377:'15333'!$R$377)</f>
        <v>0</v>
      </c>
      <c r="T377">
        <v>368</v>
      </c>
      <c r="V377" s="1"/>
      <c r="W377" s="1"/>
      <c r="X377" s="1"/>
      <c r="AF377">
        <f>'15333'!$G$377*IF(E377&lt;&gt;"",'15333'!$F$377,0)</f>
        <v>0</v>
      </c>
    </row>
    <row r="378" spans="1:32" ht="12.75">
      <c r="A378">
        <v>369</v>
      </c>
      <c r="B378" s="1"/>
      <c r="C378">
        <f>IF(B378&lt;&gt;"",VLOOKUP(B378,iscritti_15333!$A$2:$G$87,4,FALSE),"")</f>
      </c>
      <c r="D378">
        <f>IF(B378&lt;&gt;"",VLOOKUP(B378,iscritti_15333!$A$2:$G$87,2,FALSE),"")</f>
      </c>
      <c r="E378">
        <f>IF(B378&lt;&gt;"",VLOOKUP(B378,iscritti_15333!$A$2:$G$87,3,FALSE),"")</f>
      </c>
      <c r="F378">
        <f>IF(E378&lt;&gt;"",VLOOKUP(E378,'15333'!$AG$3:'15333'!$AH$6,2,FALSE),"")</f>
      </c>
      <c r="G378" s="5">
        <f>COUNTA('15333'!$H$378:'15333'!$M$378)</f>
        <v>0</v>
      </c>
      <c r="H378" s="1"/>
      <c r="I378" s="1"/>
      <c r="J378" s="1"/>
      <c r="K378" s="1"/>
      <c r="L378" s="1"/>
      <c r="M378" s="1"/>
      <c r="N378" s="3">
        <f>IF('15333'!$G$378&lt;&gt;0,'15333'!$O$378/'15333'!$G$378,"")</f>
      </c>
      <c r="O378" s="4">
        <f>SUM('15333'!$H$378:'15333'!$M$378)</f>
        <v>0</v>
      </c>
      <c r="P378" s="1"/>
      <c r="Q378" s="1"/>
      <c r="R378" s="6">
        <f>SUM('15333'!$O$378:'15333'!$Q$378)+'15333'!$AF$378</f>
        <v>0</v>
      </c>
      <c r="S378" s="6">
        <f>SUM('15333'!$R$378:'15333'!$R$378)</f>
        <v>0</v>
      </c>
      <c r="T378">
        <v>369</v>
      </c>
      <c r="V378" s="1"/>
      <c r="W378" s="1"/>
      <c r="X378" s="1"/>
      <c r="AF378">
        <f>'15333'!$G$378*IF(E378&lt;&gt;"",'15333'!$F$378,0)</f>
        <v>0</v>
      </c>
    </row>
    <row r="379" spans="1:32" ht="12.75">
      <c r="A379">
        <v>370</v>
      </c>
      <c r="B379" s="1"/>
      <c r="C379">
        <f>IF(B379&lt;&gt;"",VLOOKUP(B379,iscritti_15333!$A$2:$G$87,4,FALSE),"")</f>
      </c>
      <c r="D379">
        <f>IF(B379&lt;&gt;"",VLOOKUP(B379,iscritti_15333!$A$2:$G$87,2,FALSE),"")</f>
      </c>
      <c r="E379">
        <f>IF(B379&lt;&gt;"",VLOOKUP(B379,iscritti_15333!$A$2:$G$87,3,FALSE),"")</f>
      </c>
      <c r="F379">
        <f>IF(E379&lt;&gt;"",VLOOKUP(E379,'15333'!$AG$3:'15333'!$AH$6,2,FALSE),"")</f>
      </c>
      <c r="G379" s="5">
        <f>COUNTA('15333'!$H$379:'15333'!$M$379)</f>
        <v>0</v>
      </c>
      <c r="H379" s="1"/>
      <c r="I379" s="1"/>
      <c r="J379" s="1"/>
      <c r="K379" s="1"/>
      <c r="L379" s="1"/>
      <c r="M379" s="1"/>
      <c r="N379" s="3">
        <f>IF('15333'!$G$379&lt;&gt;0,'15333'!$O$379/'15333'!$G$379,"")</f>
      </c>
      <c r="O379" s="4">
        <f>SUM('15333'!$H$379:'15333'!$M$379)</f>
        <v>0</v>
      </c>
      <c r="P379" s="1"/>
      <c r="Q379" s="1"/>
      <c r="R379" s="6">
        <f>SUM('15333'!$O$379:'15333'!$Q$379)+'15333'!$AF$379</f>
        <v>0</v>
      </c>
      <c r="S379" s="6">
        <f>SUM('15333'!$R$379:'15333'!$R$379)</f>
        <v>0</v>
      </c>
      <c r="T379">
        <v>370</v>
      </c>
      <c r="V379" s="1"/>
      <c r="W379" s="1"/>
      <c r="X379" s="1"/>
      <c r="AF379">
        <f>'15333'!$G$379*IF(E379&lt;&gt;"",'15333'!$F$379,0)</f>
        <v>0</v>
      </c>
    </row>
    <row r="380" spans="1:32" ht="12.75">
      <c r="A380">
        <v>371</v>
      </c>
      <c r="B380" s="1"/>
      <c r="C380">
        <f>IF(B380&lt;&gt;"",VLOOKUP(B380,iscritti_15333!$A$2:$G$87,4,FALSE),"")</f>
      </c>
      <c r="D380">
        <f>IF(B380&lt;&gt;"",VLOOKUP(B380,iscritti_15333!$A$2:$G$87,2,FALSE),"")</f>
      </c>
      <c r="E380">
        <f>IF(B380&lt;&gt;"",VLOOKUP(B380,iscritti_15333!$A$2:$G$87,3,FALSE),"")</f>
      </c>
      <c r="F380">
        <f>IF(E380&lt;&gt;"",VLOOKUP(E380,'15333'!$AG$3:'15333'!$AH$6,2,FALSE),"")</f>
      </c>
      <c r="G380" s="5">
        <f>COUNTA('15333'!$H$380:'15333'!$M$380)</f>
        <v>0</v>
      </c>
      <c r="H380" s="1"/>
      <c r="I380" s="1"/>
      <c r="J380" s="1"/>
      <c r="K380" s="1"/>
      <c r="L380" s="1"/>
      <c r="M380" s="1"/>
      <c r="N380" s="3">
        <f>IF('15333'!$G$380&lt;&gt;0,'15333'!$O$380/'15333'!$G$380,"")</f>
      </c>
      <c r="O380" s="4">
        <f>SUM('15333'!$H$380:'15333'!$M$380)</f>
        <v>0</v>
      </c>
      <c r="P380" s="1"/>
      <c r="Q380" s="1"/>
      <c r="R380" s="6">
        <f>SUM('15333'!$O$380:'15333'!$Q$380)+'15333'!$AF$380</f>
        <v>0</v>
      </c>
      <c r="S380" s="6">
        <f>SUM('15333'!$R$380:'15333'!$R$380)</f>
        <v>0</v>
      </c>
      <c r="T380">
        <v>371</v>
      </c>
      <c r="V380" s="1"/>
      <c r="W380" s="1"/>
      <c r="X380" s="1"/>
      <c r="AF380">
        <f>'15333'!$G$380*IF(E380&lt;&gt;"",'15333'!$F$380,0)</f>
        <v>0</v>
      </c>
    </row>
    <row r="381" spans="1:32" ht="12.75">
      <c r="A381">
        <v>372</v>
      </c>
      <c r="B381" s="1"/>
      <c r="C381">
        <f>IF(B381&lt;&gt;"",VLOOKUP(B381,iscritti_15333!$A$2:$G$87,4,FALSE),"")</f>
      </c>
      <c r="D381">
        <f>IF(B381&lt;&gt;"",VLOOKUP(B381,iscritti_15333!$A$2:$G$87,2,FALSE),"")</f>
      </c>
      <c r="E381">
        <f>IF(B381&lt;&gt;"",VLOOKUP(B381,iscritti_15333!$A$2:$G$87,3,FALSE),"")</f>
      </c>
      <c r="F381">
        <f>IF(E381&lt;&gt;"",VLOOKUP(E381,'15333'!$AG$3:'15333'!$AH$6,2,FALSE),"")</f>
      </c>
      <c r="G381" s="5">
        <f>COUNTA('15333'!$H$381:'15333'!$M$381)</f>
        <v>0</v>
      </c>
      <c r="H381" s="1"/>
      <c r="I381" s="1"/>
      <c r="J381" s="1"/>
      <c r="K381" s="1"/>
      <c r="L381" s="1"/>
      <c r="M381" s="1"/>
      <c r="N381" s="3">
        <f>IF('15333'!$G$381&lt;&gt;0,'15333'!$O$381/'15333'!$G$381,"")</f>
      </c>
      <c r="O381" s="4">
        <f>SUM('15333'!$H$381:'15333'!$M$381)</f>
        <v>0</v>
      </c>
      <c r="P381" s="1"/>
      <c r="Q381" s="1"/>
      <c r="R381" s="6">
        <f>SUM('15333'!$O$381:'15333'!$Q$381)+'15333'!$AF$381</f>
        <v>0</v>
      </c>
      <c r="S381" s="6">
        <f>SUM('15333'!$R$381:'15333'!$R$381)</f>
        <v>0</v>
      </c>
      <c r="T381">
        <v>372</v>
      </c>
      <c r="V381" s="1"/>
      <c r="W381" s="1"/>
      <c r="X381" s="1"/>
      <c r="AF381">
        <f>'15333'!$G$381*IF(E381&lt;&gt;"",'15333'!$F$381,0)</f>
        <v>0</v>
      </c>
    </row>
    <row r="382" spans="1:32" ht="12.75">
      <c r="A382">
        <v>373</v>
      </c>
      <c r="B382" s="1"/>
      <c r="C382">
        <f>IF(B382&lt;&gt;"",VLOOKUP(B382,iscritti_15333!$A$2:$G$87,4,FALSE),"")</f>
      </c>
      <c r="D382">
        <f>IF(B382&lt;&gt;"",VLOOKUP(B382,iscritti_15333!$A$2:$G$87,2,FALSE),"")</f>
      </c>
      <c r="E382">
        <f>IF(B382&lt;&gt;"",VLOOKUP(B382,iscritti_15333!$A$2:$G$87,3,FALSE),"")</f>
      </c>
      <c r="F382">
        <f>IF(E382&lt;&gt;"",VLOOKUP(E382,'15333'!$AG$3:'15333'!$AH$6,2,FALSE),"")</f>
      </c>
      <c r="G382" s="5">
        <f>COUNTA('15333'!$H$382:'15333'!$M$382)</f>
        <v>0</v>
      </c>
      <c r="H382" s="1"/>
      <c r="I382" s="1"/>
      <c r="J382" s="1"/>
      <c r="K382" s="1"/>
      <c r="L382" s="1"/>
      <c r="M382" s="1"/>
      <c r="N382" s="3">
        <f>IF('15333'!$G$382&lt;&gt;0,'15333'!$O$382/'15333'!$G$382,"")</f>
      </c>
      <c r="O382" s="4">
        <f>SUM('15333'!$H$382:'15333'!$M$382)</f>
        <v>0</v>
      </c>
      <c r="P382" s="1"/>
      <c r="Q382" s="1"/>
      <c r="R382" s="6">
        <f>SUM('15333'!$O$382:'15333'!$Q$382)+'15333'!$AF$382</f>
        <v>0</v>
      </c>
      <c r="S382" s="6">
        <f>SUM('15333'!$R$382:'15333'!$R$382)</f>
        <v>0</v>
      </c>
      <c r="T382">
        <v>373</v>
      </c>
      <c r="V382" s="1"/>
      <c r="W382" s="1"/>
      <c r="X382" s="1"/>
      <c r="AF382">
        <f>'15333'!$G$382*IF(E382&lt;&gt;"",'15333'!$F$382,0)</f>
        <v>0</v>
      </c>
    </row>
    <row r="383" spans="1:32" ht="12.75">
      <c r="A383">
        <v>374</v>
      </c>
      <c r="B383" s="1"/>
      <c r="C383">
        <f>IF(B383&lt;&gt;"",VLOOKUP(B383,iscritti_15333!$A$2:$G$87,4,FALSE),"")</f>
      </c>
      <c r="D383">
        <f>IF(B383&lt;&gt;"",VLOOKUP(B383,iscritti_15333!$A$2:$G$87,2,FALSE),"")</f>
      </c>
      <c r="E383">
        <f>IF(B383&lt;&gt;"",VLOOKUP(B383,iscritti_15333!$A$2:$G$87,3,FALSE),"")</f>
      </c>
      <c r="F383">
        <f>IF(E383&lt;&gt;"",VLOOKUP(E383,'15333'!$AG$3:'15333'!$AH$6,2,FALSE),"")</f>
      </c>
      <c r="G383" s="5">
        <f>COUNTA('15333'!$H$383:'15333'!$M$383)</f>
        <v>0</v>
      </c>
      <c r="H383" s="1"/>
      <c r="I383" s="1"/>
      <c r="J383" s="1"/>
      <c r="K383" s="1"/>
      <c r="L383" s="1"/>
      <c r="M383" s="1"/>
      <c r="N383" s="3">
        <f>IF('15333'!$G$383&lt;&gt;0,'15333'!$O$383/'15333'!$G$383,"")</f>
      </c>
      <c r="O383" s="4">
        <f>SUM('15333'!$H$383:'15333'!$M$383)</f>
        <v>0</v>
      </c>
      <c r="P383" s="1"/>
      <c r="Q383" s="1"/>
      <c r="R383" s="6">
        <f>SUM('15333'!$O$383:'15333'!$Q$383)+'15333'!$AF$383</f>
        <v>0</v>
      </c>
      <c r="S383" s="6">
        <f>SUM('15333'!$R$383:'15333'!$R$383)</f>
        <v>0</v>
      </c>
      <c r="T383">
        <v>374</v>
      </c>
      <c r="V383" s="1"/>
      <c r="W383" s="1"/>
      <c r="X383" s="1"/>
      <c r="AF383">
        <f>'15333'!$G$383*IF(E383&lt;&gt;"",'15333'!$F$383,0)</f>
        <v>0</v>
      </c>
    </row>
    <row r="384" spans="1:32" ht="12.75">
      <c r="A384">
        <v>375</v>
      </c>
      <c r="B384" s="1"/>
      <c r="C384">
        <f>IF(B384&lt;&gt;"",VLOOKUP(B384,iscritti_15333!$A$2:$G$87,4,FALSE),"")</f>
      </c>
      <c r="D384">
        <f>IF(B384&lt;&gt;"",VLOOKUP(B384,iscritti_15333!$A$2:$G$87,2,FALSE),"")</f>
      </c>
      <c r="E384">
        <f>IF(B384&lt;&gt;"",VLOOKUP(B384,iscritti_15333!$A$2:$G$87,3,FALSE),"")</f>
      </c>
      <c r="F384">
        <f>IF(E384&lt;&gt;"",VLOOKUP(E384,'15333'!$AG$3:'15333'!$AH$6,2,FALSE),"")</f>
      </c>
      <c r="G384" s="5">
        <f>COUNTA('15333'!$H$384:'15333'!$M$384)</f>
        <v>0</v>
      </c>
      <c r="H384" s="1"/>
      <c r="I384" s="1"/>
      <c r="J384" s="1"/>
      <c r="K384" s="1"/>
      <c r="L384" s="1"/>
      <c r="M384" s="1"/>
      <c r="N384" s="3">
        <f>IF('15333'!$G$384&lt;&gt;0,'15333'!$O$384/'15333'!$G$384,"")</f>
      </c>
      <c r="O384" s="4">
        <f>SUM('15333'!$H$384:'15333'!$M$384)</f>
        <v>0</v>
      </c>
      <c r="P384" s="1"/>
      <c r="Q384" s="1"/>
      <c r="R384" s="6">
        <f>SUM('15333'!$O$384:'15333'!$Q$384)+'15333'!$AF$384</f>
        <v>0</v>
      </c>
      <c r="S384" s="6">
        <f>SUM('15333'!$R$384:'15333'!$R$384)</f>
        <v>0</v>
      </c>
      <c r="T384">
        <v>375</v>
      </c>
      <c r="V384" s="1"/>
      <c r="W384" s="1"/>
      <c r="X384" s="1"/>
      <c r="AF384">
        <f>'15333'!$G$384*IF(E384&lt;&gt;"",'15333'!$F$384,0)</f>
        <v>0</v>
      </c>
    </row>
    <row r="385" spans="1:32" ht="12.75">
      <c r="A385">
        <v>376</v>
      </c>
      <c r="B385" s="1"/>
      <c r="C385">
        <f>IF(B385&lt;&gt;"",VLOOKUP(B385,iscritti_15333!$A$2:$G$87,4,FALSE),"")</f>
      </c>
      <c r="D385">
        <f>IF(B385&lt;&gt;"",VLOOKUP(B385,iscritti_15333!$A$2:$G$87,2,FALSE),"")</f>
      </c>
      <c r="E385">
        <f>IF(B385&lt;&gt;"",VLOOKUP(B385,iscritti_15333!$A$2:$G$87,3,FALSE),"")</f>
      </c>
      <c r="F385">
        <f>IF(E385&lt;&gt;"",VLOOKUP(E385,'15333'!$AG$3:'15333'!$AH$6,2,FALSE),"")</f>
      </c>
      <c r="G385" s="5">
        <f>COUNTA('15333'!$H$385:'15333'!$M$385)</f>
        <v>0</v>
      </c>
      <c r="H385" s="1"/>
      <c r="I385" s="1"/>
      <c r="J385" s="1"/>
      <c r="K385" s="1"/>
      <c r="L385" s="1"/>
      <c r="M385" s="1"/>
      <c r="N385" s="3">
        <f>IF('15333'!$G$385&lt;&gt;0,'15333'!$O$385/'15333'!$G$385,"")</f>
      </c>
      <c r="O385" s="4">
        <f>SUM('15333'!$H$385:'15333'!$M$385)</f>
        <v>0</v>
      </c>
      <c r="P385" s="1"/>
      <c r="Q385" s="1"/>
      <c r="R385" s="6">
        <f>SUM('15333'!$O$385:'15333'!$Q$385)+'15333'!$AF$385</f>
        <v>0</v>
      </c>
      <c r="S385" s="6">
        <f>SUM('15333'!$R$385:'15333'!$R$385)</f>
        <v>0</v>
      </c>
      <c r="T385">
        <v>376</v>
      </c>
      <c r="V385" s="1"/>
      <c r="W385" s="1"/>
      <c r="X385" s="1"/>
      <c r="AF385">
        <f>'15333'!$G$385*IF(E385&lt;&gt;"",'15333'!$F$385,0)</f>
        <v>0</v>
      </c>
    </row>
    <row r="386" spans="1:32" ht="12.75">
      <c r="A386">
        <v>377</v>
      </c>
      <c r="B386" s="1"/>
      <c r="C386">
        <f>IF(B386&lt;&gt;"",VLOOKUP(B386,iscritti_15333!$A$2:$G$87,4,FALSE),"")</f>
      </c>
      <c r="D386">
        <f>IF(B386&lt;&gt;"",VLOOKUP(B386,iscritti_15333!$A$2:$G$87,2,FALSE),"")</f>
      </c>
      <c r="E386">
        <f>IF(B386&lt;&gt;"",VLOOKUP(B386,iscritti_15333!$A$2:$G$87,3,FALSE),"")</f>
      </c>
      <c r="F386">
        <f>IF(E386&lt;&gt;"",VLOOKUP(E386,'15333'!$AG$3:'15333'!$AH$6,2,FALSE),"")</f>
      </c>
      <c r="G386" s="5">
        <f>COUNTA('15333'!$H$386:'15333'!$M$386)</f>
        <v>0</v>
      </c>
      <c r="H386" s="1"/>
      <c r="I386" s="1"/>
      <c r="J386" s="1"/>
      <c r="K386" s="1"/>
      <c r="L386" s="1"/>
      <c r="M386" s="1"/>
      <c r="N386" s="3">
        <f>IF('15333'!$G$386&lt;&gt;0,'15333'!$O$386/'15333'!$G$386,"")</f>
      </c>
      <c r="O386" s="4">
        <f>SUM('15333'!$H$386:'15333'!$M$386)</f>
        <v>0</v>
      </c>
      <c r="P386" s="1"/>
      <c r="Q386" s="1"/>
      <c r="R386" s="6">
        <f>SUM('15333'!$O$386:'15333'!$Q$386)+'15333'!$AF$386</f>
        <v>0</v>
      </c>
      <c r="S386" s="6">
        <f>SUM('15333'!$R$386:'15333'!$R$386)</f>
        <v>0</v>
      </c>
      <c r="T386">
        <v>377</v>
      </c>
      <c r="V386" s="1"/>
      <c r="W386" s="1"/>
      <c r="X386" s="1"/>
      <c r="AF386">
        <f>'15333'!$G$386*IF(E386&lt;&gt;"",'15333'!$F$386,0)</f>
        <v>0</v>
      </c>
    </row>
    <row r="387" spans="1:32" ht="12.75">
      <c r="A387">
        <v>378</v>
      </c>
      <c r="B387" s="1"/>
      <c r="C387">
        <f>IF(B387&lt;&gt;"",VLOOKUP(B387,iscritti_15333!$A$2:$G$87,4,FALSE),"")</f>
      </c>
      <c r="D387">
        <f>IF(B387&lt;&gt;"",VLOOKUP(B387,iscritti_15333!$A$2:$G$87,2,FALSE),"")</f>
      </c>
      <c r="E387">
        <f>IF(B387&lt;&gt;"",VLOOKUP(B387,iscritti_15333!$A$2:$G$87,3,FALSE),"")</f>
      </c>
      <c r="F387">
        <f>IF(E387&lt;&gt;"",VLOOKUP(E387,'15333'!$AG$3:'15333'!$AH$6,2,FALSE),"")</f>
      </c>
      <c r="G387" s="5">
        <f>COUNTA('15333'!$H$387:'15333'!$M$387)</f>
        <v>0</v>
      </c>
      <c r="H387" s="1"/>
      <c r="I387" s="1"/>
      <c r="J387" s="1"/>
      <c r="K387" s="1"/>
      <c r="L387" s="1"/>
      <c r="M387" s="1"/>
      <c r="N387" s="3">
        <f>IF('15333'!$G$387&lt;&gt;0,'15333'!$O$387/'15333'!$G$387,"")</f>
      </c>
      <c r="O387" s="4">
        <f>SUM('15333'!$H$387:'15333'!$M$387)</f>
        <v>0</v>
      </c>
      <c r="P387" s="1"/>
      <c r="Q387" s="1"/>
      <c r="R387" s="6">
        <f>SUM('15333'!$O$387:'15333'!$Q$387)+'15333'!$AF$387</f>
        <v>0</v>
      </c>
      <c r="S387" s="6">
        <f>SUM('15333'!$R$387:'15333'!$R$387)</f>
        <v>0</v>
      </c>
      <c r="T387">
        <v>378</v>
      </c>
      <c r="V387" s="1"/>
      <c r="W387" s="1"/>
      <c r="X387" s="1"/>
      <c r="AF387">
        <f>'15333'!$G$387*IF(E387&lt;&gt;"",'15333'!$F$387,0)</f>
        <v>0</v>
      </c>
    </row>
    <row r="388" spans="1:32" ht="12.75">
      <c r="A388">
        <v>379</v>
      </c>
      <c r="B388" s="1"/>
      <c r="C388">
        <f>IF(B388&lt;&gt;"",VLOOKUP(B388,iscritti_15333!$A$2:$G$87,4,FALSE),"")</f>
      </c>
      <c r="D388">
        <f>IF(B388&lt;&gt;"",VLOOKUP(B388,iscritti_15333!$A$2:$G$87,2,FALSE),"")</f>
      </c>
      <c r="E388">
        <f>IF(B388&lt;&gt;"",VLOOKUP(B388,iscritti_15333!$A$2:$G$87,3,FALSE),"")</f>
      </c>
      <c r="F388">
        <f>IF(E388&lt;&gt;"",VLOOKUP(E388,'15333'!$AG$3:'15333'!$AH$6,2,FALSE),"")</f>
      </c>
      <c r="G388" s="5">
        <f>COUNTA('15333'!$H$388:'15333'!$M$388)</f>
        <v>0</v>
      </c>
      <c r="H388" s="1"/>
      <c r="I388" s="1"/>
      <c r="J388" s="1"/>
      <c r="K388" s="1"/>
      <c r="L388" s="1"/>
      <c r="M388" s="1"/>
      <c r="N388" s="3">
        <f>IF('15333'!$G$388&lt;&gt;0,'15333'!$O$388/'15333'!$G$388,"")</f>
      </c>
      <c r="O388" s="4">
        <f>SUM('15333'!$H$388:'15333'!$M$388)</f>
        <v>0</v>
      </c>
      <c r="P388" s="1"/>
      <c r="Q388" s="1"/>
      <c r="R388" s="6">
        <f>SUM('15333'!$O$388:'15333'!$Q$388)+'15333'!$AF$388</f>
        <v>0</v>
      </c>
      <c r="S388" s="6">
        <f>SUM('15333'!$R$388:'15333'!$R$388)</f>
        <v>0</v>
      </c>
      <c r="T388">
        <v>379</v>
      </c>
      <c r="V388" s="1"/>
      <c r="W388" s="1"/>
      <c r="X388" s="1"/>
      <c r="AF388">
        <f>'15333'!$G$388*IF(E388&lt;&gt;"",'15333'!$F$388,0)</f>
        <v>0</v>
      </c>
    </row>
    <row r="389" spans="1:32" ht="12.75">
      <c r="A389">
        <v>380</v>
      </c>
      <c r="B389" s="1"/>
      <c r="C389">
        <f>IF(B389&lt;&gt;"",VLOOKUP(B389,iscritti_15333!$A$2:$G$87,4,FALSE),"")</f>
      </c>
      <c r="D389">
        <f>IF(B389&lt;&gt;"",VLOOKUP(B389,iscritti_15333!$A$2:$G$87,2,FALSE),"")</f>
      </c>
      <c r="E389">
        <f>IF(B389&lt;&gt;"",VLOOKUP(B389,iscritti_15333!$A$2:$G$87,3,FALSE),"")</f>
      </c>
      <c r="F389">
        <f>IF(E389&lt;&gt;"",VLOOKUP(E389,'15333'!$AG$3:'15333'!$AH$6,2,FALSE),"")</f>
      </c>
      <c r="G389" s="5">
        <f>COUNTA('15333'!$H$389:'15333'!$M$389)</f>
        <v>0</v>
      </c>
      <c r="H389" s="1"/>
      <c r="I389" s="1"/>
      <c r="J389" s="1"/>
      <c r="K389" s="1"/>
      <c r="L389" s="1"/>
      <c r="M389" s="1"/>
      <c r="N389" s="3">
        <f>IF('15333'!$G$389&lt;&gt;0,'15333'!$O$389/'15333'!$G$389,"")</f>
      </c>
      <c r="O389" s="4">
        <f>SUM('15333'!$H$389:'15333'!$M$389)</f>
        <v>0</v>
      </c>
      <c r="P389" s="1"/>
      <c r="Q389" s="1"/>
      <c r="R389" s="6">
        <f>SUM('15333'!$O$389:'15333'!$Q$389)+'15333'!$AF$389</f>
        <v>0</v>
      </c>
      <c r="S389" s="6">
        <f>SUM('15333'!$R$389:'15333'!$R$389)</f>
        <v>0</v>
      </c>
      <c r="T389">
        <v>380</v>
      </c>
      <c r="V389" s="1"/>
      <c r="W389" s="1"/>
      <c r="X389" s="1"/>
      <c r="AF389">
        <f>'15333'!$G$389*IF(E389&lt;&gt;"",'15333'!$F$389,0)</f>
        <v>0</v>
      </c>
    </row>
    <row r="390" spans="1:32" ht="12.75">
      <c r="A390">
        <v>381</v>
      </c>
      <c r="B390" s="1"/>
      <c r="C390">
        <f>IF(B390&lt;&gt;"",VLOOKUP(B390,iscritti_15333!$A$2:$G$87,4,FALSE),"")</f>
      </c>
      <c r="D390">
        <f>IF(B390&lt;&gt;"",VLOOKUP(B390,iscritti_15333!$A$2:$G$87,2,FALSE),"")</f>
      </c>
      <c r="E390">
        <f>IF(B390&lt;&gt;"",VLOOKUP(B390,iscritti_15333!$A$2:$G$87,3,FALSE),"")</f>
      </c>
      <c r="F390">
        <f>IF(E390&lt;&gt;"",VLOOKUP(E390,'15333'!$AG$3:'15333'!$AH$6,2,FALSE),"")</f>
      </c>
      <c r="G390" s="5">
        <f>COUNTA('15333'!$H$390:'15333'!$M$390)</f>
        <v>0</v>
      </c>
      <c r="H390" s="1"/>
      <c r="I390" s="1"/>
      <c r="J390" s="1"/>
      <c r="K390" s="1"/>
      <c r="L390" s="1"/>
      <c r="M390" s="1"/>
      <c r="N390" s="3">
        <f>IF('15333'!$G$390&lt;&gt;0,'15333'!$O$390/'15333'!$G$390,"")</f>
      </c>
      <c r="O390" s="4">
        <f>SUM('15333'!$H$390:'15333'!$M$390)</f>
        <v>0</v>
      </c>
      <c r="P390" s="1"/>
      <c r="Q390" s="1"/>
      <c r="R390" s="6">
        <f>SUM('15333'!$O$390:'15333'!$Q$390)+'15333'!$AF$390</f>
        <v>0</v>
      </c>
      <c r="S390" s="6">
        <f>SUM('15333'!$R$390:'15333'!$R$390)</f>
        <v>0</v>
      </c>
      <c r="T390">
        <v>381</v>
      </c>
      <c r="V390" s="1"/>
      <c r="W390" s="1"/>
      <c r="X390" s="1"/>
      <c r="AF390">
        <f>'15333'!$G$390*IF(E390&lt;&gt;"",'15333'!$F$390,0)</f>
        <v>0</v>
      </c>
    </row>
    <row r="391" spans="1:32" ht="12.75">
      <c r="A391">
        <v>382</v>
      </c>
      <c r="B391" s="1"/>
      <c r="C391">
        <f>IF(B391&lt;&gt;"",VLOOKUP(B391,iscritti_15333!$A$2:$G$87,4,FALSE),"")</f>
      </c>
      <c r="D391">
        <f>IF(B391&lt;&gt;"",VLOOKUP(B391,iscritti_15333!$A$2:$G$87,2,FALSE),"")</f>
      </c>
      <c r="E391">
        <f>IF(B391&lt;&gt;"",VLOOKUP(B391,iscritti_15333!$A$2:$G$87,3,FALSE),"")</f>
      </c>
      <c r="F391">
        <f>IF(E391&lt;&gt;"",VLOOKUP(E391,'15333'!$AG$3:'15333'!$AH$6,2,FALSE),"")</f>
      </c>
      <c r="G391" s="5">
        <f>COUNTA('15333'!$H$391:'15333'!$M$391)</f>
        <v>0</v>
      </c>
      <c r="H391" s="1"/>
      <c r="I391" s="1"/>
      <c r="J391" s="1"/>
      <c r="K391" s="1"/>
      <c r="L391" s="1"/>
      <c r="M391" s="1"/>
      <c r="N391" s="3">
        <f>IF('15333'!$G$391&lt;&gt;0,'15333'!$O$391/'15333'!$G$391,"")</f>
      </c>
      <c r="O391" s="4">
        <f>SUM('15333'!$H$391:'15333'!$M$391)</f>
        <v>0</v>
      </c>
      <c r="P391" s="1"/>
      <c r="Q391" s="1"/>
      <c r="R391" s="6">
        <f>SUM('15333'!$O$391:'15333'!$Q$391)+'15333'!$AF$391</f>
        <v>0</v>
      </c>
      <c r="S391" s="6">
        <f>SUM('15333'!$R$391:'15333'!$R$391)</f>
        <v>0</v>
      </c>
      <c r="T391">
        <v>382</v>
      </c>
      <c r="V391" s="1"/>
      <c r="W391" s="1"/>
      <c r="X391" s="1"/>
      <c r="AF391">
        <f>'15333'!$G$391*IF(E391&lt;&gt;"",'15333'!$F$391,0)</f>
        <v>0</v>
      </c>
    </row>
    <row r="392" spans="1:32" ht="12.75">
      <c r="A392">
        <v>383</v>
      </c>
      <c r="B392" s="1"/>
      <c r="C392">
        <f>IF(B392&lt;&gt;"",VLOOKUP(B392,iscritti_15333!$A$2:$G$87,4,FALSE),"")</f>
      </c>
      <c r="D392">
        <f>IF(B392&lt;&gt;"",VLOOKUP(B392,iscritti_15333!$A$2:$G$87,2,FALSE),"")</f>
      </c>
      <c r="E392">
        <f>IF(B392&lt;&gt;"",VLOOKUP(B392,iscritti_15333!$A$2:$G$87,3,FALSE),"")</f>
      </c>
      <c r="F392">
        <f>IF(E392&lt;&gt;"",VLOOKUP(E392,'15333'!$AG$3:'15333'!$AH$6,2,FALSE),"")</f>
      </c>
      <c r="G392" s="5">
        <f>COUNTA('15333'!$H$392:'15333'!$M$392)</f>
        <v>0</v>
      </c>
      <c r="H392" s="1"/>
      <c r="I392" s="1"/>
      <c r="J392" s="1"/>
      <c r="K392" s="1"/>
      <c r="L392" s="1"/>
      <c r="M392" s="1"/>
      <c r="N392" s="3">
        <f>IF('15333'!$G$392&lt;&gt;0,'15333'!$O$392/'15333'!$G$392,"")</f>
      </c>
      <c r="O392" s="4">
        <f>SUM('15333'!$H$392:'15333'!$M$392)</f>
        <v>0</v>
      </c>
      <c r="P392" s="1"/>
      <c r="Q392" s="1"/>
      <c r="R392" s="6">
        <f>SUM('15333'!$O$392:'15333'!$Q$392)+'15333'!$AF$392</f>
        <v>0</v>
      </c>
      <c r="S392" s="6">
        <f>SUM('15333'!$R$392:'15333'!$R$392)</f>
        <v>0</v>
      </c>
      <c r="T392">
        <v>383</v>
      </c>
      <c r="V392" s="1"/>
      <c r="W392" s="1"/>
      <c r="X392" s="1"/>
      <c r="AF392">
        <f>'15333'!$G$392*IF(E392&lt;&gt;"",'15333'!$F$392,0)</f>
        <v>0</v>
      </c>
    </row>
    <row r="393" spans="1:32" ht="12.75">
      <c r="A393">
        <v>384</v>
      </c>
      <c r="B393" s="1"/>
      <c r="C393">
        <f>IF(B393&lt;&gt;"",VLOOKUP(B393,iscritti_15333!$A$2:$G$87,4,FALSE),"")</f>
      </c>
      <c r="D393">
        <f>IF(B393&lt;&gt;"",VLOOKUP(B393,iscritti_15333!$A$2:$G$87,2,FALSE),"")</f>
      </c>
      <c r="E393">
        <f>IF(B393&lt;&gt;"",VLOOKUP(B393,iscritti_15333!$A$2:$G$87,3,FALSE),"")</f>
      </c>
      <c r="F393">
        <f>IF(E393&lt;&gt;"",VLOOKUP(E393,'15333'!$AG$3:'15333'!$AH$6,2,FALSE),"")</f>
      </c>
      <c r="G393" s="5">
        <f>COUNTA('15333'!$H$393:'15333'!$M$393)</f>
        <v>0</v>
      </c>
      <c r="H393" s="1"/>
      <c r="I393" s="1"/>
      <c r="J393" s="1"/>
      <c r="K393" s="1"/>
      <c r="L393" s="1"/>
      <c r="M393" s="1"/>
      <c r="N393" s="3">
        <f>IF('15333'!$G$393&lt;&gt;0,'15333'!$O$393/'15333'!$G$393,"")</f>
      </c>
      <c r="O393" s="4">
        <f>SUM('15333'!$H$393:'15333'!$M$393)</f>
        <v>0</v>
      </c>
      <c r="P393" s="1"/>
      <c r="Q393" s="1"/>
      <c r="R393" s="6">
        <f>SUM('15333'!$O$393:'15333'!$Q$393)+'15333'!$AF$393</f>
        <v>0</v>
      </c>
      <c r="S393" s="6">
        <f>SUM('15333'!$R$393:'15333'!$R$393)</f>
        <v>0</v>
      </c>
      <c r="T393">
        <v>384</v>
      </c>
      <c r="V393" s="1"/>
      <c r="W393" s="1"/>
      <c r="X393" s="1"/>
      <c r="AF393">
        <f>'15333'!$G$393*IF(E393&lt;&gt;"",'15333'!$F$393,0)</f>
        <v>0</v>
      </c>
    </row>
    <row r="394" spans="1:32" ht="12.75">
      <c r="A394">
        <v>385</v>
      </c>
      <c r="B394" s="1"/>
      <c r="C394">
        <f>IF(B394&lt;&gt;"",VLOOKUP(B394,iscritti_15333!$A$2:$G$87,4,FALSE),"")</f>
      </c>
      <c r="D394">
        <f>IF(B394&lt;&gt;"",VLOOKUP(B394,iscritti_15333!$A$2:$G$87,2,FALSE),"")</f>
      </c>
      <c r="E394">
        <f>IF(B394&lt;&gt;"",VLOOKUP(B394,iscritti_15333!$A$2:$G$87,3,FALSE),"")</f>
      </c>
      <c r="F394">
        <f>IF(E394&lt;&gt;"",VLOOKUP(E394,'15333'!$AG$3:'15333'!$AH$6,2,FALSE),"")</f>
      </c>
      <c r="G394" s="5">
        <f>COUNTA('15333'!$H$394:'15333'!$M$394)</f>
        <v>0</v>
      </c>
      <c r="H394" s="1"/>
      <c r="I394" s="1"/>
      <c r="J394" s="1"/>
      <c r="K394" s="1"/>
      <c r="L394" s="1"/>
      <c r="M394" s="1"/>
      <c r="N394" s="3">
        <f>IF('15333'!$G$394&lt;&gt;0,'15333'!$O$394/'15333'!$G$394,"")</f>
      </c>
      <c r="O394" s="4">
        <f>SUM('15333'!$H$394:'15333'!$M$394)</f>
        <v>0</v>
      </c>
      <c r="P394" s="1"/>
      <c r="Q394" s="1"/>
      <c r="R394" s="6">
        <f>SUM('15333'!$O$394:'15333'!$Q$394)+'15333'!$AF$394</f>
        <v>0</v>
      </c>
      <c r="S394" s="6">
        <f>SUM('15333'!$R$394:'15333'!$R$394)</f>
        <v>0</v>
      </c>
      <c r="T394">
        <v>385</v>
      </c>
      <c r="V394" s="1"/>
      <c r="W394" s="1"/>
      <c r="X394" s="1"/>
      <c r="AF394">
        <f>'15333'!$G$394*IF(E394&lt;&gt;"",'15333'!$F$394,0)</f>
        <v>0</v>
      </c>
    </row>
    <row r="395" spans="1:32" ht="12.75">
      <c r="A395">
        <v>386</v>
      </c>
      <c r="B395" s="1"/>
      <c r="C395">
        <f>IF(B395&lt;&gt;"",VLOOKUP(B395,iscritti_15333!$A$2:$G$87,4,FALSE),"")</f>
      </c>
      <c r="D395">
        <f>IF(B395&lt;&gt;"",VLOOKUP(B395,iscritti_15333!$A$2:$G$87,2,FALSE),"")</f>
      </c>
      <c r="E395">
        <f>IF(B395&lt;&gt;"",VLOOKUP(B395,iscritti_15333!$A$2:$G$87,3,FALSE),"")</f>
      </c>
      <c r="F395">
        <f>IF(E395&lt;&gt;"",VLOOKUP(E395,'15333'!$AG$3:'15333'!$AH$6,2,FALSE),"")</f>
      </c>
      <c r="G395" s="5">
        <f>COUNTA('15333'!$H$395:'15333'!$M$395)</f>
        <v>0</v>
      </c>
      <c r="H395" s="1"/>
      <c r="I395" s="1"/>
      <c r="J395" s="1"/>
      <c r="K395" s="1"/>
      <c r="L395" s="1"/>
      <c r="M395" s="1"/>
      <c r="N395" s="3">
        <f>IF('15333'!$G$395&lt;&gt;0,'15333'!$O$395/'15333'!$G$395,"")</f>
      </c>
      <c r="O395" s="4">
        <f>SUM('15333'!$H$395:'15333'!$M$395)</f>
        <v>0</v>
      </c>
      <c r="P395" s="1"/>
      <c r="Q395" s="1"/>
      <c r="R395" s="6">
        <f>SUM('15333'!$O$395:'15333'!$Q$395)+'15333'!$AF$395</f>
        <v>0</v>
      </c>
      <c r="S395" s="6">
        <f>SUM('15333'!$R$395:'15333'!$R$395)</f>
        <v>0</v>
      </c>
      <c r="T395">
        <v>386</v>
      </c>
      <c r="V395" s="1"/>
      <c r="W395" s="1"/>
      <c r="X395" s="1"/>
      <c r="AF395">
        <f>'15333'!$G$395*IF(E395&lt;&gt;"",'15333'!$F$395,0)</f>
        <v>0</v>
      </c>
    </row>
    <row r="396" spans="1:32" ht="12.75">
      <c r="A396">
        <v>387</v>
      </c>
      <c r="B396" s="1"/>
      <c r="C396">
        <f>IF(B396&lt;&gt;"",VLOOKUP(B396,iscritti_15333!$A$2:$G$87,4,FALSE),"")</f>
      </c>
      <c r="D396">
        <f>IF(B396&lt;&gt;"",VLOOKUP(B396,iscritti_15333!$A$2:$G$87,2,FALSE),"")</f>
      </c>
      <c r="E396">
        <f>IF(B396&lt;&gt;"",VLOOKUP(B396,iscritti_15333!$A$2:$G$87,3,FALSE),"")</f>
      </c>
      <c r="F396">
        <f>IF(E396&lt;&gt;"",VLOOKUP(E396,'15333'!$AG$3:'15333'!$AH$6,2,FALSE),"")</f>
      </c>
      <c r="G396" s="5">
        <f>COUNTA('15333'!$H$396:'15333'!$M$396)</f>
        <v>0</v>
      </c>
      <c r="H396" s="1"/>
      <c r="I396" s="1"/>
      <c r="J396" s="1"/>
      <c r="K396" s="1"/>
      <c r="L396" s="1"/>
      <c r="M396" s="1"/>
      <c r="N396" s="3">
        <f>IF('15333'!$G$396&lt;&gt;0,'15333'!$O$396/'15333'!$G$396,"")</f>
      </c>
      <c r="O396" s="4">
        <f>SUM('15333'!$H$396:'15333'!$M$396)</f>
        <v>0</v>
      </c>
      <c r="P396" s="1"/>
      <c r="Q396" s="1"/>
      <c r="R396" s="6">
        <f>SUM('15333'!$O$396:'15333'!$Q$396)+'15333'!$AF$396</f>
        <v>0</v>
      </c>
      <c r="S396" s="6">
        <f>SUM('15333'!$R$396:'15333'!$R$396)</f>
        <v>0</v>
      </c>
      <c r="T396">
        <v>387</v>
      </c>
      <c r="V396" s="1"/>
      <c r="W396" s="1"/>
      <c r="X396" s="1"/>
      <c r="AF396">
        <f>'15333'!$G$396*IF(E396&lt;&gt;"",'15333'!$F$396,0)</f>
        <v>0</v>
      </c>
    </row>
    <row r="397" spans="1:32" ht="12.75">
      <c r="A397">
        <v>388</v>
      </c>
      <c r="B397" s="1"/>
      <c r="C397">
        <f>IF(B397&lt;&gt;"",VLOOKUP(B397,iscritti_15333!$A$2:$G$87,4,FALSE),"")</f>
      </c>
      <c r="D397">
        <f>IF(B397&lt;&gt;"",VLOOKUP(B397,iscritti_15333!$A$2:$G$87,2,FALSE),"")</f>
      </c>
      <c r="E397">
        <f>IF(B397&lt;&gt;"",VLOOKUP(B397,iscritti_15333!$A$2:$G$87,3,FALSE),"")</f>
      </c>
      <c r="F397">
        <f>IF(E397&lt;&gt;"",VLOOKUP(E397,'15333'!$AG$3:'15333'!$AH$6,2,FALSE),"")</f>
      </c>
      <c r="G397" s="5">
        <f>COUNTA('15333'!$H$397:'15333'!$M$397)</f>
        <v>0</v>
      </c>
      <c r="H397" s="1"/>
      <c r="I397" s="1"/>
      <c r="J397" s="1"/>
      <c r="K397" s="1"/>
      <c r="L397" s="1"/>
      <c r="M397" s="1"/>
      <c r="N397" s="3">
        <f>IF('15333'!$G$397&lt;&gt;0,'15333'!$O$397/'15333'!$G$397,"")</f>
      </c>
      <c r="O397" s="4">
        <f>SUM('15333'!$H$397:'15333'!$M$397)</f>
        <v>0</v>
      </c>
      <c r="P397" s="1"/>
      <c r="Q397" s="1"/>
      <c r="R397" s="6">
        <f>SUM('15333'!$O$397:'15333'!$Q$397)+'15333'!$AF$397</f>
        <v>0</v>
      </c>
      <c r="S397" s="6">
        <f>SUM('15333'!$R$397:'15333'!$R$397)</f>
        <v>0</v>
      </c>
      <c r="T397">
        <v>388</v>
      </c>
      <c r="V397" s="1"/>
      <c r="W397" s="1"/>
      <c r="X397" s="1"/>
      <c r="AF397">
        <f>'15333'!$G$397*IF(E397&lt;&gt;"",'15333'!$F$397,0)</f>
        <v>0</v>
      </c>
    </row>
    <row r="398" spans="1:32" ht="12.75">
      <c r="A398">
        <v>389</v>
      </c>
      <c r="B398" s="1"/>
      <c r="C398">
        <f>IF(B398&lt;&gt;"",VLOOKUP(B398,iscritti_15333!$A$2:$G$87,4,FALSE),"")</f>
      </c>
      <c r="D398">
        <f>IF(B398&lt;&gt;"",VLOOKUP(B398,iscritti_15333!$A$2:$G$87,2,FALSE),"")</f>
      </c>
      <c r="E398">
        <f>IF(B398&lt;&gt;"",VLOOKUP(B398,iscritti_15333!$A$2:$G$87,3,FALSE),"")</f>
      </c>
      <c r="F398">
        <f>IF(E398&lt;&gt;"",VLOOKUP(E398,'15333'!$AG$3:'15333'!$AH$6,2,FALSE),"")</f>
      </c>
      <c r="G398" s="5">
        <f>COUNTA('15333'!$H$398:'15333'!$M$398)</f>
        <v>0</v>
      </c>
      <c r="H398" s="1"/>
      <c r="I398" s="1"/>
      <c r="J398" s="1"/>
      <c r="K398" s="1"/>
      <c r="L398" s="1"/>
      <c r="M398" s="1"/>
      <c r="N398" s="3">
        <f>IF('15333'!$G$398&lt;&gt;0,'15333'!$O$398/'15333'!$G$398,"")</f>
      </c>
      <c r="O398" s="4">
        <f>SUM('15333'!$H$398:'15333'!$M$398)</f>
        <v>0</v>
      </c>
      <c r="P398" s="1"/>
      <c r="Q398" s="1"/>
      <c r="R398" s="6">
        <f>SUM('15333'!$O$398:'15333'!$Q$398)+'15333'!$AF$398</f>
        <v>0</v>
      </c>
      <c r="S398" s="6">
        <f>SUM('15333'!$R$398:'15333'!$R$398)</f>
        <v>0</v>
      </c>
      <c r="T398">
        <v>389</v>
      </c>
      <c r="V398" s="1"/>
      <c r="W398" s="1"/>
      <c r="X398" s="1"/>
      <c r="AF398">
        <f>'15333'!$G$398*IF(E398&lt;&gt;"",'15333'!$F$398,0)</f>
        <v>0</v>
      </c>
    </row>
    <row r="399" spans="1:32" ht="12.75">
      <c r="A399">
        <v>390</v>
      </c>
      <c r="B399" s="1"/>
      <c r="C399">
        <f>IF(B399&lt;&gt;"",VLOOKUP(B399,iscritti_15333!$A$2:$G$87,4,FALSE),"")</f>
      </c>
      <c r="D399">
        <f>IF(B399&lt;&gt;"",VLOOKUP(B399,iscritti_15333!$A$2:$G$87,2,FALSE),"")</f>
      </c>
      <c r="E399">
        <f>IF(B399&lt;&gt;"",VLOOKUP(B399,iscritti_15333!$A$2:$G$87,3,FALSE),"")</f>
      </c>
      <c r="F399">
        <f>IF(E399&lt;&gt;"",VLOOKUP(E399,'15333'!$AG$3:'15333'!$AH$6,2,FALSE),"")</f>
      </c>
      <c r="G399" s="5">
        <f>COUNTA('15333'!$H$399:'15333'!$M$399)</f>
        <v>0</v>
      </c>
      <c r="H399" s="1"/>
      <c r="I399" s="1"/>
      <c r="J399" s="1"/>
      <c r="K399" s="1"/>
      <c r="L399" s="1"/>
      <c r="M399" s="1"/>
      <c r="N399" s="3">
        <f>IF('15333'!$G$399&lt;&gt;0,'15333'!$O$399/'15333'!$G$399,"")</f>
      </c>
      <c r="O399" s="4">
        <f>SUM('15333'!$H$399:'15333'!$M$399)</f>
        <v>0</v>
      </c>
      <c r="P399" s="1"/>
      <c r="Q399" s="1"/>
      <c r="R399" s="6">
        <f>SUM('15333'!$O$399:'15333'!$Q$399)+'15333'!$AF$399</f>
        <v>0</v>
      </c>
      <c r="S399" s="6">
        <f>SUM('15333'!$R$399:'15333'!$R$399)</f>
        <v>0</v>
      </c>
      <c r="T399">
        <v>390</v>
      </c>
      <c r="V399" s="1"/>
      <c r="W399" s="1"/>
      <c r="X399" s="1"/>
      <c r="AF399">
        <f>'15333'!$G$399*IF(E399&lt;&gt;"",'15333'!$F$399,0)</f>
        <v>0</v>
      </c>
    </row>
    <row r="400" spans="1:32" ht="12.75">
      <c r="A400">
        <v>391</v>
      </c>
      <c r="B400" s="1"/>
      <c r="C400">
        <f>IF(B400&lt;&gt;"",VLOOKUP(B400,iscritti_15333!$A$2:$G$87,4,FALSE),"")</f>
      </c>
      <c r="D400">
        <f>IF(B400&lt;&gt;"",VLOOKUP(B400,iscritti_15333!$A$2:$G$87,2,FALSE),"")</f>
      </c>
      <c r="E400">
        <f>IF(B400&lt;&gt;"",VLOOKUP(B400,iscritti_15333!$A$2:$G$87,3,FALSE),"")</f>
      </c>
      <c r="F400">
        <f>IF(E400&lt;&gt;"",VLOOKUP(E400,'15333'!$AG$3:'15333'!$AH$6,2,FALSE),"")</f>
      </c>
      <c r="G400" s="5">
        <f>COUNTA('15333'!$H$400:'15333'!$M$400)</f>
        <v>0</v>
      </c>
      <c r="H400" s="1"/>
      <c r="I400" s="1"/>
      <c r="J400" s="1"/>
      <c r="K400" s="1"/>
      <c r="L400" s="1"/>
      <c r="M400" s="1"/>
      <c r="N400" s="3">
        <f>IF('15333'!$G$400&lt;&gt;0,'15333'!$O$400/'15333'!$G$400,"")</f>
      </c>
      <c r="O400" s="4">
        <f>SUM('15333'!$H$400:'15333'!$M$400)</f>
        <v>0</v>
      </c>
      <c r="P400" s="1"/>
      <c r="Q400" s="1"/>
      <c r="R400" s="6">
        <f>SUM('15333'!$O$400:'15333'!$Q$400)+'15333'!$AF$400</f>
        <v>0</v>
      </c>
      <c r="S400" s="6">
        <f>SUM('15333'!$R$400:'15333'!$R$400)</f>
        <v>0</v>
      </c>
      <c r="T400">
        <v>391</v>
      </c>
      <c r="V400" s="1"/>
      <c r="W400" s="1"/>
      <c r="X400" s="1"/>
      <c r="AF400">
        <f>'15333'!$G$400*IF(E400&lt;&gt;"",'15333'!$F$400,0)</f>
        <v>0</v>
      </c>
    </row>
    <row r="401" spans="1:32" ht="12.75">
      <c r="A401">
        <v>392</v>
      </c>
      <c r="B401" s="1"/>
      <c r="C401">
        <f>IF(B401&lt;&gt;"",VLOOKUP(B401,iscritti_15333!$A$2:$G$87,4,FALSE),"")</f>
      </c>
      <c r="D401">
        <f>IF(B401&lt;&gt;"",VLOOKUP(B401,iscritti_15333!$A$2:$G$87,2,FALSE),"")</f>
      </c>
      <c r="E401">
        <f>IF(B401&lt;&gt;"",VLOOKUP(B401,iscritti_15333!$A$2:$G$87,3,FALSE),"")</f>
      </c>
      <c r="F401">
        <f>IF(E401&lt;&gt;"",VLOOKUP(E401,'15333'!$AG$3:'15333'!$AH$6,2,FALSE),"")</f>
      </c>
      <c r="G401" s="5">
        <f>COUNTA('15333'!$H$401:'15333'!$M$401)</f>
        <v>0</v>
      </c>
      <c r="H401" s="1"/>
      <c r="I401" s="1"/>
      <c r="J401" s="1"/>
      <c r="K401" s="1"/>
      <c r="L401" s="1"/>
      <c r="M401" s="1"/>
      <c r="N401" s="3">
        <f>IF('15333'!$G$401&lt;&gt;0,'15333'!$O$401/'15333'!$G$401,"")</f>
      </c>
      <c r="O401" s="4">
        <f>SUM('15333'!$H$401:'15333'!$M$401)</f>
        <v>0</v>
      </c>
      <c r="P401" s="1"/>
      <c r="Q401" s="1"/>
      <c r="R401" s="6">
        <f>SUM('15333'!$O$401:'15333'!$Q$401)+'15333'!$AF$401</f>
        <v>0</v>
      </c>
      <c r="S401" s="6">
        <f>SUM('15333'!$R$401:'15333'!$R$401)</f>
        <v>0</v>
      </c>
      <c r="T401">
        <v>392</v>
      </c>
      <c r="V401" s="1"/>
      <c r="W401" s="1"/>
      <c r="X401" s="1"/>
      <c r="AF401">
        <f>'15333'!$G$401*IF(E401&lt;&gt;"",'15333'!$F$401,0)</f>
        <v>0</v>
      </c>
    </row>
    <row r="402" spans="1:32" ht="12.75">
      <c r="A402">
        <v>393</v>
      </c>
      <c r="B402" s="1"/>
      <c r="C402">
        <f>IF(B402&lt;&gt;"",VLOOKUP(B402,iscritti_15333!$A$2:$G$87,4,FALSE),"")</f>
      </c>
      <c r="D402">
        <f>IF(B402&lt;&gt;"",VLOOKUP(B402,iscritti_15333!$A$2:$G$87,2,FALSE),"")</f>
      </c>
      <c r="E402">
        <f>IF(B402&lt;&gt;"",VLOOKUP(B402,iscritti_15333!$A$2:$G$87,3,FALSE),"")</f>
      </c>
      <c r="F402">
        <f>IF(E402&lt;&gt;"",VLOOKUP(E402,'15333'!$AG$3:'15333'!$AH$6,2,FALSE),"")</f>
      </c>
      <c r="G402" s="5">
        <f>COUNTA('15333'!$H$402:'15333'!$M$402)</f>
        <v>0</v>
      </c>
      <c r="H402" s="1"/>
      <c r="I402" s="1"/>
      <c r="J402" s="1"/>
      <c r="K402" s="1"/>
      <c r="L402" s="1"/>
      <c r="M402" s="1"/>
      <c r="N402" s="3">
        <f>IF('15333'!$G$402&lt;&gt;0,'15333'!$O$402/'15333'!$G$402,"")</f>
      </c>
      <c r="O402" s="4">
        <f>SUM('15333'!$H$402:'15333'!$M$402)</f>
        <v>0</v>
      </c>
      <c r="P402" s="1"/>
      <c r="Q402" s="1"/>
      <c r="R402" s="6">
        <f>SUM('15333'!$O$402:'15333'!$Q$402)+'15333'!$AF$402</f>
        <v>0</v>
      </c>
      <c r="S402" s="6">
        <f>SUM('15333'!$R$402:'15333'!$R$402)</f>
        <v>0</v>
      </c>
      <c r="T402">
        <v>393</v>
      </c>
      <c r="V402" s="1"/>
      <c r="W402" s="1"/>
      <c r="X402" s="1"/>
      <c r="AF402">
        <f>'15333'!$G$402*IF(E402&lt;&gt;"",'15333'!$F$402,0)</f>
        <v>0</v>
      </c>
    </row>
    <row r="403" spans="1:32" ht="12.75">
      <c r="A403">
        <v>394</v>
      </c>
      <c r="B403" s="1"/>
      <c r="C403">
        <f>IF(B403&lt;&gt;"",VLOOKUP(B403,iscritti_15333!$A$2:$G$87,4,FALSE),"")</f>
      </c>
      <c r="D403">
        <f>IF(B403&lt;&gt;"",VLOOKUP(B403,iscritti_15333!$A$2:$G$87,2,FALSE),"")</f>
      </c>
      <c r="E403">
        <f>IF(B403&lt;&gt;"",VLOOKUP(B403,iscritti_15333!$A$2:$G$87,3,FALSE),"")</f>
      </c>
      <c r="F403">
        <f>IF(E403&lt;&gt;"",VLOOKUP(E403,'15333'!$AG$3:'15333'!$AH$6,2,FALSE),"")</f>
      </c>
      <c r="G403" s="5">
        <f>COUNTA('15333'!$H$403:'15333'!$M$403)</f>
        <v>0</v>
      </c>
      <c r="H403" s="1"/>
      <c r="I403" s="1"/>
      <c r="J403" s="1"/>
      <c r="K403" s="1"/>
      <c r="L403" s="1"/>
      <c r="M403" s="1"/>
      <c r="N403" s="3">
        <f>IF('15333'!$G$403&lt;&gt;0,'15333'!$O$403/'15333'!$G$403,"")</f>
      </c>
      <c r="O403" s="4">
        <f>SUM('15333'!$H$403:'15333'!$M$403)</f>
        <v>0</v>
      </c>
      <c r="P403" s="1"/>
      <c r="Q403" s="1"/>
      <c r="R403" s="6">
        <f>SUM('15333'!$O$403:'15333'!$Q$403)+'15333'!$AF$403</f>
        <v>0</v>
      </c>
      <c r="S403" s="6">
        <f>SUM('15333'!$R$403:'15333'!$R$403)</f>
        <v>0</v>
      </c>
      <c r="T403">
        <v>394</v>
      </c>
      <c r="V403" s="1"/>
      <c r="W403" s="1"/>
      <c r="X403" s="1"/>
      <c r="AF403">
        <f>'15333'!$G$403*IF(E403&lt;&gt;"",'15333'!$F$403,0)</f>
        <v>0</v>
      </c>
    </row>
    <row r="404" spans="1:32" ht="12.75">
      <c r="A404">
        <v>395</v>
      </c>
      <c r="B404" s="1"/>
      <c r="C404">
        <f>IF(B404&lt;&gt;"",VLOOKUP(B404,iscritti_15333!$A$2:$G$87,4,FALSE),"")</f>
      </c>
      <c r="D404">
        <f>IF(B404&lt;&gt;"",VLOOKUP(B404,iscritti_15333!$A$2:$G$87,2,FALSE),"")</f>
      </c>
      <c r="E404">
        <f>IF(B404&lt;&gt;"",VLOOKUP(B404,iscritti_15333!$A$2:$G$87,3,FALSE),"")</f>
      </c>
      <c r="F404">
        <f>IF(E404&lt;&gt;"",VLOOKUP(E404,'15333'!$AG$3:'15333'!$AH$6,2,FALSE),"")</f>
      </c>
      <c r="G404" s="5">
        <f>COUNTA('15333'!$H$404:'15333'!$M$404)</f>
        <v>0</v>
      </c>
      <c r="H404" s="1"/>
      <c r="I404" s="1"/>
      <c r="J404" s="1"/>
      <c r="K404" s="1"/>
      <c r="L404" s="1"/>
      <c r="M404" s="1"/>
      <c r="N404" s="3">
        <f>IF('15333'!$G$404&lt;&gt;0,'15333'!$O$404/'15333'!$G$404,"")</f>
      </c>
      <c r="O404" s="4">
        <f>SUM('15333'!$H$404:'15333'!$M$404)</f>
        <v>0</v>
      </c>
      <c r="P404" s="1"/>
      <c r="Q404" s="1"/>
      <c r="R404" s="6">
        <f>SUM('15333'!$O$404:'15333'!$Q$404)+'15333'!$AF$404</f>
        <v>0</v>
      </c>
      <c r="S404" s="6">
        <f>SUM('15333'!$R$404:'15333'!$R$404)</f>
        <v>0</v>
      </c>
      <c r="T404">
        <v>395</v>
      </c>
      <c r="V404" s="1"/>
      <c r="W404" s="1"/>
      <c r="X404" s="1"/>
      <c r="AF404">
        <f>'15333'!$G$404*IF(E404&lt;&gt;"",'15333'!$F$404,0)</f>
        <v>0</v>
      </c>
    </row>
    <row r="405" spans="1:32" ht="12.75">
      <c r="A405">
        <v>396</v>
      </c>
      <c r="B405" s="1"/>
      <c r="C405">
        <f>IF(B405&lt;&gt;"",VLOOKUP(B405,iscritti_15333!$A$2:$G$87,4,FALSE),"")</f>
      </c>
      <c r="D405">
        <f>IF(B405&lt;&gt;"",VLOOKUP(B405,iscritti_15333!$A$2:$G$87,2,FALSE),"")</f>
      </c>
      <c r="E405">
        <f>IF(B405&lt;&gt;"",VLOOKUP(B405,iscritti_15333!$A$2:$G$87,3,FALSE),"")</f>
      </c>
      <c r="F405">
        <f>IF(E405&lt;&gt;"",VLOOKUP(E405,'15333'!$AG$3:'15333'!$AH$6,2,FALSE),"")</f>
      </c>
      <c r="G405" s="5">
        <f>COUNTA('15333'!$H$405:'15333'!$M$405)</f>
        <v>0</v>
      </c>
      <c r="H405" s="1"/>
      <c r="I405" s="1"/>
      <c r="J405" s="1"/>
      <c r="K405" s="1"/>
      <c r="L405" s="1"/>
      <c r="M405" s="1"/>
      <c r="N405" s="3">
        <f>IF('15333'!$G$405&lt;&gt;0,'15333'!$O$405/'15333'!$G$405,"")</f>
      </c>
      <c r="O405" s="4">
        <f>SUM('15333'!$H$405:'15333'!$M$405)</f>
        <v>0</v>
      </c>
      <c r="P405" s="1"/>
      <c r="Q405" s="1"/>
      <c r="R405" s="6">
        <f>SUM('15333'!$O$405:'15333'!$Q$405)+'15333'!$AF$405</f>
        <v>0</v>
      </c>
      <c r="S405" s="6">
        <f>SUM('15333'!$R$405:'15333'!$R$405)</f>
        <v>0</v>
      </c>
      <c r="T405">
        <v>396</v>
      </c>
      <c r="V405" s="1"/>
      <c r="W405" s="1"/>
      <c r="X405" s="1"/>
      <c r="AF405">
        <f>'15333'!$G$405*IF(E405&lt;&gt;"",'15333'!$F$405,0)</f>
        <v>0</v>
      </c>
    </row>
    <row r="406" spans="1:32" ht="12.75">
      <c r="A406">
        <v>397</v>
      </c>
      <c r="B406" s="1"/>
      <c r="C406">
        <f>IF(B406&lt;&gt;"",VLOOKUP(B406,iscritti_15333!$A$2:$G$87,4,FALSE),"")</f>
      </c>
      <c r="D406">
        <f>IF(B406&lt;&gt;"",VLOOKUP(B406,iscritti_15333!$A$2:$G$87,2,FALSE),"")</f>
      </c>
      <c r="E406">
        <f>IF(B406&lt;&gt;"",VLOOKUP(B406,iscritti_15333!$A$2:$G$87,3,FALSE),"")</f>
      </c>
      <c r="F406">
        <f>IF(E406&lt;&gt;"",VLOOKUP(E406,'15333'!$AG$3:'15333'!$AH$6,2,FALSE),"")</f>
      </c>
      <c r="G406" s="5">
        <f>COUNTA('15333'!$H$406:'15333'!$M$406)</f>
        <v>0</v>
      </c>
      <c r="H406" s="1"/>
      <c r="I406" s="1"/>
      <c r="J406" s="1"/>
      <c r="K406" s="1"/>
      <c r="L406" s="1"/>
      <c r="M406" s="1"/>
      <c r="N406" s="3">
        <f>IF('15333'!$G$406&lt;&gt;0,'15333'!$O$406/'15333'!$G$406,"")</f>
      </c>
      <c r="O406" s="4">
        <f>SUM('15333'!$H$406:'15333'!$M$406)</f>
        <v>0</v>
      </c>
      <c r="P406" s="1"/>
      <c r="Q406" s="1"/>
      <c r="R406" s="6">
        <f>SUM('15333'!$O$406:'15333'!$Q$406)+'15333'!$AF$406</f>
        <v>0</v>
      </c>
      <c r="S406" s="6">
        <f>SUM('15333'!$R$406:'15333'!$R$406)</f>
        <v>0</v>
      </c>
      <c r="T406">
        <v>397</v>
      </c>
      <c r="V406" s="1"/>
      <c r="W406" s="1"/>
      <c r="X406" s="1"/>
      <c r="AF406">
        <f>'15333'!$G$406*IF(E406&lt;&gt;"",'15333'!$F$406,0)</f>
        <v>0</v>
      </c>
    </row>
    <row r="407" spans="1:32" ht="12.75">
      <c r="A407">
        <v>398</v>
      </c>
      <c r="B407" s="1"/>
      <c r="C407">
        <f>IF(B407&lt;&gt;"",VLOOKUP(B407,iscritti_15333!$A$2:$G$87,4,FALSE),"")</f>
      </c>
      <c r="D407">
        <f>IF(B407&lt;&gt;"",VLOOKUP(B407,iscritti_15333!$A$2:$G$87,2,FALSE),"")</f>
      </c>
      <c r="E407">
        <f>IF(B407&lt;&gt;"",VLOOKUP(B407,iscritti_15333!$A$2:$G$87,3,FALSE),"")</f>
      </c>
      <c r="F407">
        <f>IF(E407&lt;&gt;"",VLOOKUP(E407,'15333'!$AG$3:'15333'!$AH$6,2,FALSE),"")</f>
      </c>
      <c r="G407" s="5">
        <f>COUNTA('15333'!$H$407:'15333'!$M$407)</f>
        <v>0</v>
      </c>
      <c r="H407" s="1"/>
      <c r="I407" s="1"/>
      <c r="J407" s="1"/>
      <c r="K407" s="1"/>
      <c r="L407" s="1"/>
      <c r="M407" s="1"/>
      <c r="N407" s="3">
        <f>IF('15333'!$G$407&lt;&gt;0,'15333'!$O$407/'15333'!$G$407,"")</f>
      </c>
      <c r="O407" s="4">
        <f>SUM('15333'!$H$407:'15333'!$M$407)</f>
        <v>0</v>
      </c>
      <c r="P407" s="1"/>
      <c r="Q407" s="1"/>
      <c r="R407" s="6">
        <f>SUM('15333'!$O$407:'15333'!$Q$407)+'15333'!$AF$407</f>
        <v>0</v>
      </c>
      <c r="S407" s="6">
        <f>SUM('15333'!$R$407:'15333'!$R$407)</f>
        <v>0</v>
      </c>
      <c r="T407">
        <v>398</v>
      </c>
      <c r="V407" s="1"/>
      <c r="W407" s="1"/>
      <c r="X407" s="1"/>
      <c r="AF407">
        <f>'15333'!$G$407*IF(E407&lt;&gt;"",'15333'!$F$407,0)</f>
        <v>0</v>
      </c>
    </row>
    <row r="408" spans="1:32" ht="12.75">
      <c r="A408">
        <v>399</v>
      </c>
      <c r="B408" s="1"/>
      <c r="C408">
        <f>IF(B408&lt;&gt;"",VLOOKUP(B408,iscritti_15333!$A$2:$G$87,4,FALSE),"")</f>
      </c>
      <c r="D408">
        <f>IF(B408&lt;&gt;"",VLOOKUP(B408,iscritti_15333!$A$2:$G$87,2,FALSE),"")</f>
      </c>
      <c r="E408">
        <f>IF(B408&lt;&gt;"",VLOOKUP(B408,iscritti_15333!$A$2:$G$87,3,FALSE),"")</f>
      </c>
      <c r="F408">
        <f>IF(E408&lt;&gt;"",VLOOKUP(E408,'15333'!$AG$3:'15333'!$AH$6,2,FALSE),"")</f>
      </c>
      <c r="G408" s="5">
        <f>COUNTA('15333'!$H$408:'15333'!$M$408)</f>
        <v>0</v>
      </c>
      <c r="H408" s="1"/>
      <c r="I408" s="1"/>
      <c r="J408" s="1"/>
      <c r="K408" s="1"/>
      <c r="L408" s="1"/>
      <c r="M408" s="1"/>
      <c r="N408" s="3">
        <f>IF('15333'!$G$408&lt;&gt;0,'15333'!$O$408/'15333'!$G$408,"")</f>
      </c>
      <c r="O408" s="4">
        <f>SUM('15333'!$H$408:'15333'!$M$408)</f>
        <v>0</v>
      </c>
      <c r="P408" s="1"/>
      <c r="Q408" s="1"/>
      <c r="R408" s="6">
        <f>SUM('15333'!$O$408:'15333'!$Q$408)+'15333'!$AF$408</f>
        <v>0</v>
      </c>
      <c r="S408" s="6">
        <f>SUM('15333'!$R$408:'15333'!$R$408)</f>
        <v>0</v>
      </c>
      <c r="T408">
        <v>399</v>
      </c>
      <c r="V408" s="1"/>
      <c r="W408" s="1"/>
      <c r="X408" s="1"/>
      <c r="AF408">
        <f>'15333'!$G$408*IF(E408&lt;&gt;"",'15333'!$F$408,0)</f>
        <v>0</v>
      </c>
    </row>
    <row r="409" spans="1:32" ht="12.75">
      <c r="A409">
        <v>400</v>
      </c>
      <c r="B409" s="1"/>
      <c r="C409">
        <f>IF(B409&lt;&gt;"",VLOOKUP(B409,iscritti_15333!$A$2:$G$87,4,FALSE),"")</f>
      </c>
      <c r="D409">
        <f>IF(B409&lt;&gt;"",VLOOKUP(B409,iscritti_15333!$A$2:$G$87,2,FALSE),"")</f>
      </c>
      <c r="E409">
        <f>IF(B409&lt;&gt;"",VLOOKUP(B409,iscritti_15333!$A$2:$G$87,3,FALSE),"")</f>
      </c>
      <c r="F409">
        <f>IF(E409&lt;&gt;"",VLOOKUP(E409,'15333'!$AG$3:'15333'!$AH$6,2,FALSE),"")</f>
      </c>
      <c r="G409" s="5">
        <f>COUNTA('15333'!$H$409:'15333'!$M$409)</f>
        <v>0</v>
      </c>
      <c r="H409" s="1"/>
      <c r="I409" s="1"/>
      <c r="J409" s="1"/>
      <c r="K409" s="1"/>
      <c r="L409" s="1"/>
      <c r="M409" s="1"/>
      <c r="N409" s="3">
        <f>IF('15333'!$G$409&lt;&gt;0,'15333'!$O$409/'15333'!$G$409,"")</f>
      </c>
      <c r="O409" s="4">
        <f>SUM('15333'!$H$409:'15333'!$M$409)</f>
        <v>0</v>
      </c>
      <c r="P409" s="1"/>
      <c r="Q409" s="1"/>
      <c r="R409" s="6">
        <f>SUM('15333'!$O$409:'15333'!$Q$409)+'15333'!$AF$409</f>
        <v>0</v>
      </c>
      <c r="S409" s="6">
        <f>SUM('15333'!$R$409:'15333'!$R$409)</f>
        <v>0</v>
      </c>
      <c r="T409">
        <v>400</v>
      </c>
      <c r="V409" s="1"/>
      <c r="W409" s="1"/>
      <c r="X409" s="1"/>
      <c r="AF409">
        <f>'15333'!$G$409*IF(E409&lt;&gt;"",'15333'!$F$409,0)</f>
        <v>0</v>
      </c>
    </row>
    <row r="410" spans="1:32" ht="12.75">
      <c r="A410">
        <v>401</v>
      </c>
      <c r="B410" s="1"/>
      <c r="C410">
        <f>IF(B410&lt;&gt;"",VLOOKUP(B410,iscritti_15333!$A$2:$G$87,4,FALSE),"")</f>
      </c>
      <c r="D410">
        <f>IF(B410&lt;&gt;"",VLOOKUP(B410,iscritti_15333!$A$2:$G$87,2,FALSE),"")</f>
      </c>
      <c r="E410">
        <f>IF(B410&lt;&gt;"",VLOOKUP(B410,iscritti_15333!$A$2:$G$87,3,FALSE),"")</f>
      </c>
      <c r="F410">
        <f>IF(E410&lt;&gt;"",VLOOKUP(E410,'15333'!$AG$3:'15333'!$AH$6,2,FALSE),"")</f>
      </c>
      <c r="G410" s="5">
        <f>COUNTA('15333'!$H$410:'15333'!$M$410)</f>
        <v>0</v>
      </c>
      <c r="H410" s="1"/>
      <c r="I410" s="1"/>
      <c r="J410" s="1"/>
      <c r="K410" s="1"/>
      <c r="L410" s="1"/>
      <c r="M410" s="1"/>
      <c r="N410" s="3">
        <f>IF('15333'!$G$410&lt;&gt;0,'15333'!$O$410/'15333'!$G$410,"")</f>
      </c>
      <c r="O410" s="4">
        <f>SUM('15333'!$H$410:'15333'!$M$410)</f>
        <v>0</v>
      </c>
      <c r="P410" s="1"/>
      <c r="Q410" s="1"/>
      <c r="R410" s="6">
        <f>SUM('15333'!$O$410:'15333'!$Q$410)+'15333'!$AF$410</f>
        <v>0</v>
      </c>
      <c r="S410" s="6">
        <f>SUM('15333'!$R$410:'15333'!$R$410)</f>
        <v>0</v>
      </c>
      <c r="T410">
        <v>401</v>
      </c>
      <c r="V410" s="1"/>
      <c r="W410" s="1"/>
      <c r="X410" s="1"/>
      <c r="AF410">
        <f>'15333'!$G$410*IF(E410&lt;&gt;"",'15333'!$F$410,0)</f>
        <v>0</v>
      </c>
    </row>
    <row r="411" spans="1:32" ht="12.75">
      <c r="A411">
        <v>402</v>
      </c>
      <c r="B411" s="1"/>
      <c r="C411">
        <f>IF(B411&lt;&gt;"",VLOOKUP(B411,iscritti_15333!$A$2:$G$87,4,FALSE),"")</f>
      </c>
      <c r="D411">
        <f>IF(B411&lt;&gt;"",VLOOKUP(B411,iscritti_15333!$A$2:$G$87,2,FALSE),"")</f>
      </c>
      <c r="E411">
        <f>IF(B411&lt;&gt;"",VLOOKUP(B411,iscritti_15333!$A$2:$G$87,3,FALSE),"")</f>
      </c>
      <c r="F411">
        <f>IF(E411&lt;&gt;"",VLOOKUP(E411,'15333'!$AG$3:'15333'!$AH$6,2,FALSE),"")</f>
      </c>
      <c r="G411" s="5">
        <f>COUNTA('15333'!$H$411:'15333'!$M$411)</f>
        <v>0</v>
      </c>
      <c r="H411" s="1"/>
      <c r="I411" s="1"/>
      <c r="J411" s="1"/>
      <c r="K411" s="1"/>
      <c r="L411" s="1"/>
      <c r="M411" s="1"/>
      <c r="N411" s="3">
        <f>IF('15333'!$G$411&lt;&gt;0,'15333'!$O$411/'15333'!$G$411,"")</f>
      </c>
      <c r="O411" s="4">
        <f>SUM('15333'!$H$411:'15333'!$M$411)</f>
        <v>0</v>
      </c>
      <c r="P411" s="1"/>
      <c r="Q411" s="1"/>
      <c r="R411" s="6">
        <f>SUM('15333'!$O$411:'15333'!$Q$411)+'15333'!$AF$411</f>
        <v>0</v>
      </c>
      <c r="S411" s="6">
        <f>SUM('15333'!$R$411:'15333'!$R$411)</f>
        <v>0</v>
      </c>
      <c r="T411">
        <v>402</v>
      </c>
      <c r="V411" s="1"/>
      <c r="W411" s="1"/>
      <c r="X411" s="1"/>
      <c r="AF411">
        <f>'15333'!$G$411*IF(E411&lt;&gt;"",'15333'!$F$411,0)</f>
        <v>0</v>
      </c>
    </row>
    <row r="412" spans="1:32" ht="12.75">
      <c r="A412">
        <v>403</v>
      </c>
      <c r="B412" s="1"/>
      <c r="C412">
        <f>IF(B412&lt;&gt;"",VLOOKUP(B412,iscritti_15333!$A$2:$G$87,4,FALSE),"")</f>
      </c>
      <c r="D412">
        <f>IF(B412&lt;&gt;"",VLOOKUP(B412,iscritti_15333!$A$2:$G$87,2,FALSE),"")</f>
      </c>
      <c r="E412">
        <f>IF(B412&lt;&gt;"",VLOOKUP(B412,iscritti_15333!$A$2:$G$87,3,FALSE),"")</f>
      </c>
      <c r="F412">
        <f>IF(E412&lt;&gt;"",VLOOKUP(E412,'15333'!$AG$3:'15333'!$AH$6,2,FALSE),"")</f>
      </c>
      <c r="G412" s="5">
        <f>COUNTA('15333'!$H$412:'15333'!$M$412)</f>
        <v>0</v>
      </c>
      <c r="H412" s="1"/>
      <c r="I412" s="1"/>
      <c r="J412" s="1"/>
      <c r="K412" s="1"/>
      <c r="L412" s="1"/>
      <c r="M412" s="1"/>
      <c r="N412" s="3">
        <f>IF('15333'!$G$412&lt;&gt;0,'15333'!$O$412/'15333'!$G$412,"")</f>
      </c>
      <c r="O412" s="4">
        <f>SUM('15333'!$H$412:'15333'!$M$412)</f>
        <v>0</v>
      </c>
      <c r="P412" s="1"/>
      <c r="Q412" s="1"/>
      <c r="R412" s="6">
        <f>SUM('15333'!$O$412:'15333'!$Q$412)+'15333'!$AF$412</f>
        <v>0</v>
      </c>
      <c r="S412" s="6">
        <f>SUM('15333'!$R$412:'15333'!$R$412)</f>
        <v>0</v>
      </c>
      <c r="T412">
        <v>403</v>
      </c>
      <c r="V412" s="1"/>
      <c r="W412" s="1"/>
      <c r="X412" s="1"/>
      <c r="AF412">
        <f>'15333'!$G$412*IF(E412&lt;&gt;"",'15333'!$F$412,0)</f>
        <v>0</v>
      </c>
    </row>
    <row r="413" spans="1:32" ht="12.75">
      <c r="A413">
        <v>404</v>
      </c>
      <c r="B413" s="1"/>
      <c r="C413">
        <f>IF(B413&lt;&gt;"",VLOOKUP(B413,iscritti_15333!$A$2:$G$87,4,FALSE),"")</f>
      </c>
      <c r="D413">
        <f>IF(B413&lt;&gt;"",VLOOKUP(B413,iscritti_15333!$A$2:$G$87,2,FALSE),"")</f>
      </c>
      <c r="E413">
        <f>IF(B413&lt;&gt;"",VLOOKUP(B413,iscritti_15333!$A$2:$G$87,3,FALSE),"")</f>
      </c>
      <c r="F413">
        <f>IF(E413&lt;&gt;"",VLOOKUP(E413,'15333'!$AG$3:'15333'!$AH$6,2,FALSE),"")</f>
      </c>
      <c r="G413" s="5">
        <f>COUNTA('15333'!$H$413:'15333'!$M$413)</f>
        <v>0</v>
      </c>
      <c r="H413" s="1"/>
      <c r="I413" s="1"/>
      <c r="J413" s="1"/>
      <c r="K413" s="1"/>
      <c r="L413" s="1"/>
      <c r="M413" s="1"/>
      <c r="N413" s="3">
        <f>IF('15333'!$G$413&lt;&gt;0,'15333'!$O$413/'15333'!$G$413,"")</f>
      </c>
      <c r="O413" s="4">
        <f>SUM('15333'!$H$413:'15333'!$M$413)</f>
        <v>0</v>
      </c>
      <c r="P413" s="1"/>
      <c r="Q413" s="1"/>
      <c r="R413" s="6">
        <f>SUM('15333'!$O$413:'15333'!$Q$413)+'15333'!$AF$413</f>
        <v>0</v>
      </c>
      <c r="S413" s="6">
        <f>SUM('15333'!$R$413:'15333'!$R$413)</f>
        <v>0</v>
      </c>
      <c r="T413">
        <v>404</v>
      </c>
      <c r="V413" s="1"/>
      <c r="W413" s="1"/>
      <c r="X413" s="1"/>
      <c r="AF413">
        <f>'15333'!$G$413*IF(E413&lt;&gt;"",'15333'!$F$413,0)</f>
        <v>0</v>
      </c>
    </row>
    <row r="414" spans="1:32" ht="12.75">
      <c r="A414">
        <v>405</v>
      </c>
      <c r="B414" s="1"/>
      <c r="C414">
        <f>IF(B414&lt;&gt;"",VLOOKUP(B414,iscritti_15333!$A$2:$G$87,4,FALSE),"")</f>
      </c>
      <c r="D414">
        <f>IF(B414&lt;&gt;"",VLOOKUP(B414,iscritti_15333!$A$2:$G$87,2,FALSE),"")</f>
      </c>
      <c r="E414">
        <f>IF(B414&lt;&gt;"",VLOOKUP(B414,iscritti_15333!$A$2:$G$87,3,FALSE),"")</f>
      </c>
      <c r="F414">
        <f>IF(E414&lt;&gt;"",VLOOKUP(E414,'15333'!$AG$3:'15333'!$AH$6,2,FALSE),"")</f>
      </c>
      <c r="G414" s="5">
        <f>COUNTA('15333'!$H$414:'15333'!$M$414)</f>
        <v>0</v>
      </c>
      <c r="H414" s="1"/>
      <c r="I414" s="1"/>
      <c r="J414" s="1"/>
      <c r="K414" s="1"/>
      <c r="L414" s="1"/>
      <c r="M414" s="1"/>
      <c r="N414" s="3">
        <f>IF('15333'!$G$414&lt;&gt;0,'15333'!$O$414/'15333'!$G$414,"")</f>
      </c>
      <c r="O414" s="4">
        <f>SUM('15333'!$H$414:'15333'!$M$414)</f>
        <v>0</v>
      </c>
      <c r="P414" s="1"/>
      <c r="Q414" s="1"/>
      <c r="R414" s="6">
        <f>SUM('15333'!$O$414:'15333'!$Q$414)+'15333'!$AF$414</f>
        <v>0</v>
      </c>
      <c r="S414" s="6">
        <f>SUM('15333'!$R$414:'15333'!$R$414)</f>
        <v>0</v>
      </c>
      <c r="T414">
        <v>405</v>
      </c>
      <c r="V414" s="1"/>
      <c r="W414" s="1"/>
      <c r="X414" s="1"/>
      <c r="AF414">
        <f>'15333'!$G$414*IF(E414&lt;&gt;"",'15333'!$F$414,0)</f>
        <v>0</v>
      </c>
    </row>
    <row r="415" spans="1:32" ht="12.75">
      <c r="A415">
        <v>406</v>
      </c>
      <c r="B415" s="1"/>
      <c r="C415">
        <f>IF(B415&lt;&gt;"",VLOOKUP(B415,iscritti_15333!$A$2:$G$87,4,FALSE),"")</f>
      </c>
      <c r="D415">
        <f>IF(B415&lt;&gt;"",VLOOKUP(B415,iscritti_15333!$A$2:$G$87,2,FALSE),"")</f>
      </c>
      <c r="E415">
        <f>IF(B415&lt;&gt;"",VLOOKUP(B415,iscritti_15333!$A$2:$G$87,3,FALSE),"")</f>
      </c>
      <c r="F415">
        <f>IF(E415&lt;&gt;"",VLOOKUP(E415,'15333'!$AG$3:'15333'!$AH$6,2,FALSE),"")</f>
      </c>
      <c r="G415" s="5">
        <f>COUNTA('15333'!$H$415:'15333'!$M$415)</f>
        <v>0</v>
      </c>
      <c r="H415" s="1"/>
      <c r="I415" s="1"/>
      <c r="J415" s="1"/>
      <c r="K415" s="1"/>
      <c r="L415" s="1"/>
      <c r="M415" s="1"/>
      <c r="N415" s="3">
        <f>IF('15333'!$G$415&lt;&gt;0,'15333'!$O$415/'15333'!$G$415,"")</f>
      </c>
      <c r="O415" s="4">
        <f>SUM('15333'!$H$415:'15333'!$M$415)</f>
        <v>0</v>
      </c>
      <c r="P415" s="1"/>
      <c r="Q415" s="1"/>
      <c r="R415" s="6">
        <f>SUM('15333'!$O$415:'15333'!$Q$415)+'15333'!$AF$415</f>
        <v>0</v>
      </c>
      <c r="S415" s="6">
        <f>SUM('15333'!$R$415:'15333'!$R$415)</f>
        <v>0</v>
      </c>
      <c r="T415">
        <v>406</v>
      </c>
      <c r="V415" s="1"/>
      <c r="W415" s="1"/>
      <c r="X415" s="1"/>
      <c r="AF415">
        <f>'15333'!$G$415*IF(E415&lt;&gt;"",'15333'!$F$415,0)</f>
        <v>0</v>
      </c>
    </row>
    <row r="416" spans="1:32" ht="12.75">
      <c r="A416">
        <v>407</v>
      </c>
      <c r="B416" s="1"/>
      <c r="C416">
        <f>IF(B416&lt;&gt;"",VLOOKUP(B416,iscritti_15333!$A$2:$G$87,4,FALSE),"")</f>
      </c>
      <c r="D416">
        <f>IF(B416&lt;&gt;"",VLOOKUP(B416,iscritti_15333!$A$2:$G$87,2,FALSE),"")</f>
      </c>
      <c r="E416">
        <f>IF(B416&lt;&gt;"",VLOOKUP(B416,iscritti_15333!$A$2:$G$87,3,FALSE),"")</f>
      </c>
      <c r="F416">
        <f>IF(E416&lt;&gt;"",VLOOKUP(E416,'15333'!$AG$3:'15333'!$AH$6,2,FALSE),"")</f>
      </c>
      <c r="G416" s="5">
        <f>COUNTA('15333'!$H$416:'15333'!$M$416)</f>
        <v>0</v>
      </c>
      <c r="H416" s="1"/>
      <c r="I416" s="1"/>
      <c r="J416" s="1"/>
      <c r="K416" s="1"/>
      <c r="L416" s="1"/>
      <c r="M416" s="1"/>
      <c r="N416" s="3">
        <f>IF('15333'!$G$416&lt;&gt;0,'15333'!$O$416/'15333'!$G$416,"")</f>
      </c>
      <c r="O416" s="4">
        <f>SUM('15333'!$H$416:'15333'!$M$416)</f>
        <v>0</v>
      </c>
      <c r="P416" s="1"/>
      <c r="Q416" s="1"/>
      <c r="R416" s="6">
        <f>SUM('15333'!$O$416:'15333'!$Q$416)+'15333'!$AF$416</f>
        <v>0</v>
      </c>
      <c r="S416" s="6">
        <f>SUM('15333'!$R$416:'15333'!$R$416)</f>
        <v>0</v>
      </c>
      <c r="T416">
        <v>407</v>
      </c>
      <c r="V416" s="1"/>
      <c r="W416" s="1"/>
      <c r="X416" s="1"/>
      <c r="AF416">
        <f>'15333'!$G$416*IF(E416&lt;&gt;"",'15333'!$F$416,0)</f>
        <v>0</v>
      </c>
    </row>
    <row r="417" spans="1:32" ht="12.75">
      <c r="A417">
        <v>408</v>
      </c>
      <c r="B417" s="1"/>
      <c r="C417">
        <f>IF(B417&lt;&gt;"",VLOOKUP(B417,iscritti_15333!$A$2:$G$87,4,FALSE),"")</f>
      </c>
      <c r="D417">
        <f>IF(B417&lt;&gt;"",VLOOKUP(B417,iscritti_15333!$A$2:$G$87,2,FALSE),"")</f>
      </c>
      <c r="E417">
        <f>IF(B417&lt;&gt;"",VLOOKUP(B417,iscritti_15333!$A$2:$G$87,3,FALSE),"")</f>
      </c>
      <c r="F417">
        <f>IF(E417&lt;&gt;"",VLOOKUP(E417,'15333'!$AG$3:'15333'!$AH$6,2,FALSE),"")</f>
      </c>
      <c r="G417" s="5">
        <f>COUNTA('15333'!$H$417:'15333'!$M$417)</f>
        <v>0</v>
      </c>
      <c r="H417" s="1"/>
      <c r="I417" s="1"/>
      <c r="J417" s="1"/>
      <c r="K417" s="1"/>
      <c r="L417" s="1"/>
      <c r="M417" s="1"/>
      <c r="N417" s="3">
        <f>IF('15333'!$G$417&lt;&gt;0,'15333'!$O$417/'15333'!$G$417,"")</f>
      </c>
      <c r="O417" s="4">
        <f>SUM('15333'!$H$417:'15333'!$M$417)</f>
        <v>0</v>
      </c>
      <c r="P417" s="1"/>
      <c r="Q417" s="1"/>
      <c r="R417" s="6">
        <f>SUM('15333'!$O$417:'15333'!$Q$417)+'15333'!$AF$417</f>
        <v>0</v>
      </c>
      <c r="S417" s="6">
        <f>SUM('15333'!$R$417:'15333'!$R$417)</f>
        <v>0</v>
      </c>
      <c r="T417">
        <v>408</v>
      </c>
      <c r="V417" s="1"/>
      <c r="W417" s="1"/>
      <c r="X417" s="1"/>
      <c r="AF417">
        <f>'15333'!$G$417*IF(E417&lt;&gt;"",'15333'!$F$417,0)</f>
        <v>0</v>
      </c>
    </row>
    <row r="418" spans="1:32" ht="12.75">
      <c r="A418">
        <v>409</v>
      </c>
      <c r="B418" s="1"/>
      <c r="C418">
        <f>IF(B418&lt;&gt;"",VLOOKUP(B418,iscritti_15333!$A$2:$G$87,4,FALSE),"")</f>
      </c>
      <c r="D418">
        <f>IF(B418&lt;&gt;"",VLOOKUP(B418,iscritti_15333!$A$2:$G$87,2,FALSE),"")</f>
      </c>
      <c r="E418">
        <f>IF(B418&lt;&gt;"",VLOOKUP(B418,iscritti_15333!$A$2:$G$87,3,FALSE),"")</f>
      </c>
      <c r="F418">
        <f>IF(E418&lt;&gt;"",VLOOKUP(E418,'15333'!$AG$3:'15333'!$AH$6,2,FALSE),"")</f>
      </c>
      <c r="G418" s="5">
        <f>COUNTA('15333'!$H$418:'15333'!$M$418)</f>
        <v>0</v>
      </c>
      <c r="H418" s="1"/>
      <c r="I418" s="1"/>
      <c r="J418" s="1"/>
      <c r="K418" s="1"/>
      <c r="L418" s="1"/>
      <c r="M418" s="1"/>
      <c r="N418" s="3">
        <f>IF('15333'!$G$418&lt;&gt;0,'15333'!$O$418/'15333'!$G$418,"")</f>
      </c>
      <c r="O418" s="4">
        <f>SUM('15333'!$H$418:'15333'!$M$418)</f>
        <v>0</v>
      </c>
      <c r="P418" s="1"/>
      <c r="Q418" s="1"/>
      <c r="R418" s="6">
        <f>SUM('15333'!$O$418:'15333'!$Q$418)+'15333'!$AF$418</f>
        <v>0</v>
      </c>
      <c r="S418" s="6">
        <f>SUM('15333'!$R$418:'15333'!$R$418)</f>
        <v>0</v>
      </c>
      <c r="T418">
        <v>409</v>
      </c>
      <c r="V418" s="1"/>
      <c r="W418" s="1"/>
      <c r="X418" s="1"/>
      <c r="AF418">
        <f>'15333'!$G$418*IF(E418&lt;&gt;"",'15333'!$F$418,0)</f>
        <v>0</v>
      </c>
    </row>
    <row r="419" spans="1:32" ht="12.75">
      <c r="A419">
        <v>410</v>
      </c>
      <c r="B419" s="1"/>
      <c r="C419">
        <f>IF(B419&lt;&gt;"",VLOOKUP(B419,iscritti_15333!$A$2:$G$87,4,FALSE),"")</f>
      </c>
      <c r="D419">
        <f>IF(B419&lt;&gt;"",VLOOKUP(B419,iscritti_15333!$A$2:$G$87,2,FALSE),"")</f>
      </c>
      <c r="E419">
        <f>IF(B419&lt;&gt;"",VLOOKUP(B419,iscritti_15333!$A$2:$G$87,3,FALSE),"")</f>
      </c>
      <c r="F419">
        <f>IF(E419&lt;&gt;"",VLOOKUP(E419,'15333'!$AG$3:'15333'!$AH$6,2,FALSE),"")</f>
      </c>
      <c r="G419" s="5">
        <f>COUNTA('15333'!$H$419:'15333'!$M$419)</f>
        <v>0</v>
      </c>
      <c r="H419" s="1"/>
      <c r="I419" s="1"/>
      <c r="J419" s="1"/>
      <c r="K419" s="1"/>
      <c r="L419" s="1"/>
      <c r="M419" s="1"/>
      <c r="N419" s="3">
        <f>IF('15333'!$G$419&lt;&gt;0,'15333'!$O$419/'15333'!$G$419,"")</f>
      </c>
      <c r="O419" s="4">
        <f>SUM('15333'!$H$419:'15333'!$M$419)</f>
        <v>0</v>
      </c>
      <c r="P419" s="1"/>
      <c r="Q419" s="1"/>
      <c r="R419" s="6">
        <f>SUM('15333'!$O$419:'15333'!$Q$419)+'15333'!$AF$419</f>
        <v>0</v>
      </c>
      <c r="S419" s="6">
        <f>SUM('15333'!$R$419:'15333'!$R$419)</f>
        <v>0</v>
      </c>
      <c r="T419">
        <v>410</v>
      </c>
      <c r="V419" s="1"/>
      <c r="W419" s="1"/>
      <c r="X419" s="1"/>
      <c r="AF419">
        <f>'15333'!$G$419*IF(E419&lt;&gt;"",'15333'!$F$419,0)</f>
        <v>0</v>
      </c>
    </row>
    <row r="420" spans="1:32" ht="12.75">
      <c r="A420">
        <v>411</v>
      </c>
      <c r="B420" s="1"/>
      <c r="C420">
        <f>IF(B420&lt;&gt;"",VLOOKUP(B420,iscritti_15333!$A$2:$G$87,4,FALSE),"")</f>
      </c>
      <c r="D420">
        <f>IF(B420&lt;&gt;"",VLOOKUP(B420,iscritti_15333!$A$2:$G$87,2,FALSE),"")</f>
      </c>
      <c r="E420">
        <f>IF(B420&lt;&gt;"",VLOOKUP(B420,iscritti_15333!$A$2:$G$87,3,FALSE),"")</f>
      </c>
      <c r="F420">
        <f>IF(E420&lt;&gt;"",VLOOKUP(E420,'15333'!$AG$3:'15333'!$AH$6,2,FALSE),"")</f>
      </c>
      <c r="G420" s="5">
        <f>COUNTA('15333'!$H$420:'15333'!$M$420)</f>
        <v>0</v>
      </c>
      <c r="H420" s="1"/>
      <c r="I420" s="1"/>
      <c r="J420" s="1"/>
      <c r="K420" s="1"/>
      <c r="L420" s="1"/>
      <c r="M420" s="1"/>
      <c r="N420" s="3">
        <f>IF('15333'!$G$420&lt;&gt;0,'15333'!$O$420/'15333'!$G$420,"")</f>
      </c>
      <c r="O420" s="4">
        <f>SUM('15333'!$H$420:'15333'!$M$420)</f>
        <v>0</v>
      </c>
      <c r="P420" s="1"/>
      <c r="Q420" s="1"/>
      <c r="R420" s="6">
        <f>SUM('15333'!$O$420:'15333'!$Q$420)+'15333'!$AF$420</f>
        <v>0</v>
      </c>
      <c r="S420" s="6">
        <f>SUM('15333'!$R$420:'15333'!$R$420)</f>
        <v>0</v>
      </c>
      <c r="T420">
        <v>411</v>
      </c>
      <c r="V420" s="1"/>
      <c r="W420" s="1"/>
      <c r="X420" s="1"/>
      <c r="AF420">
        <f>'15333'!$G$420*IF(E420&lt;&gt;"",'15333'!$F$420,0)</f>
        <v>0</v>
      </c>
    </row>
    <row r="421" spans="1:32" ht="12.75">
      <c r="A421">
        <v>412</v>
      </c>
      <c r="B421" s="1"/>
      <c r="C421">
        <f>IF(B421&lt;&gt;"",VLOOKUP(B421,iscritti_15333!$A$2:$G$87,4,FALSE),"")</f>
      </c>
      <c r="D421">
        <f>IF(B421&lt;&gt;"",VLOOKUP(B421,iscritti_15333!$A$2:$G$87,2,FALSE),"")</f>
      </c>
      <c r="E421">
        <f>IF(B421&lt;&gt;"",VLOOKUP(B421,iscritti_15333!$A$2:$G$87,3,FALSE),"")</f>
      </c>
      <c r="F421">
        <f>IF(E421&lt;&gt;"",VLOOKUP(E421,'15333'!$AG$3:'15333'!$AH$6,2,FALSE),"")</f>
      </c>
      <c r="G421" s="5">
        <f>COUNTA('15333'!$H$421:'15333'!$M$421)</f>
        <v>0</v>
      </c>
      <c r="H421" s="1"/>
      <c r="I421" s="1"/>
      <c r="J421" s="1"/>
      <c r="K421" s="1"/>
      <c r="L421" s="1"/>
      <c r="M421" s="1"/>
      <c r="N421" s="3">
        <f>IF('15333'!$G$421&lt;&gt;0,'15333'!$O$421/'15333'!$G$421,"")</f>
      </c>
      <c r="O421" s="4">
        <f>SUM('15333'!$H$421:'15333'!$M$421)</f>
        <v>0</v>
      </c>
      <c r="P421" s="1"/>
      <c r="Q421" s="1"/>
      <c r="R421" s="6">
        <f>SUM('15333'!$O$421:'15333'!$Q$421)+'15333'!$AF$421</f>
        <v>0</v>
      </c>
      <c r="S421" s="6">
        <f>SUM('15333'!$R$421:'15333'!$R$421)</f>
        <v>0</v>
      </c>
      <c r="T421">
        <v>412</v>
      </c>
      <c r="V421" s="1"/>
      <c r="W421" s="1"/>
      <c r="X421" s="1"/>
      <c r="AF421">
        <f>'15333'!$G$421*IF(E421&lt;&gt;"",'15333'!$F$421,0)</f>
        <v>0</v>
      </c>
    </row>
    <row r="422" spans="1:32" ht="12.75">
      <c r="A422">
        <v>413</v>
      </c>
      <c r="B422" s="1"/>
      <c r="C422">
        <f>IF(B422&lt;&gt;"",VLOOKUP(B422,iscritti_15333!$A$2:$G$87,4,FALSE),"")</f>
      </c>
      <c r="D422">
        <f>IF(B422&lt;&gt;"",VLOOKUP(B422,iscritti_15333!$A$2:$G$87,2,FALSE),"")</f>
      </c>
      <c r="E422">
        <f>IF(B422&lt;&gt;"",VLOOKUP(B422,iscritti_15333!$A$2:$G$87,3,FALSE),"")</f>
      </c>
      <c r="F422">
        <f>IF(E422&lt;&gt;"",VLOOKUP(E422,'15333'!$AG$3:'15333'!$AH$6,2,FALSE),"")</f>
      </c>
      <c r="G422" s="5">
        <f>COUNTA('15333'!$H$422:'15333'!$M$422)</f>
        <v>0</v>
      </c>
      <c r="H422" s="1"/>
      <c r="I422" s="1"/>
      <c r="J422" s="1"/>
      <c r="K422" s="1"/>
      <c r="L422" s="1"/>
      <c r="M422" s="1"/>
      <c r="N422" s="3">
        <f>IF('15333'!$G$422&lt;&gt;0,'15333'!$O$422/'15333'!$G$422,"")</f>
      </c>
      <c r="O422" s="4">
        <f>SUM('15333'!$H$422:'15333'!$M$422)</f>
        <v>0</v>
      </c>
      <c r="P422" s="1"/>
      <c r="Q422" s="1"/>
      <c r="R422" s="6">
        <f>SUM('15333'!$O$422:'15333'!$Q$422)+'15333'!$AF$422</f>
        <v>0</v>
      </c>
      <c r="S422" s="6">
        <f>SUM('15333'!$R$422:'15333'!$R$422)</f>
        <v>0</v>
      </c>
      <c r="T422">
        <v>413</v>
      </c>
      <c r="V422" s="1"/>
      <c r="W422" s="1"/>
      <c r="X422" s="1"/>
      <c r="AF422">
        <f>'15333'!$G$422*IF(E422&lt;&gt;"",'15333'!$F$422,0)</f>
        <v>0</v>
      </c>
    </row>
    <row r="423" spans="1:32" ht="12.75">
      <c r="A423">
        <v>414</v>
      </c>
      <c r="B423" s="1"/>
      <c r="C423">
        <f>IF(B423&lt;&gt;"",VLOOKUP(B423,iscritti_15333!$A$2:$G$87,4,FALSE),"")</f>
      </c>
      <c r="D423">
        <f>IF(B423&lt;&gt;"",VLOOKUP(B423,iscritti_15333!$A$2:$G$87,2,FALSE),"")</f>
      </c>
      <c r="E423">
        <f>IF(B423&lt;&gt;"",VLOOKUP(B423,iscritti_15333!$A$2:$G$87,3,FALSE),"")</f>
      </c>
      <c r="F423">
        <f>IF(E423&lt;&gt;"",VLOOKUP(E423,'15333'!$AG$3:'15333'!$AH$6,2,FALSE),"")</f>
      </c>
      <c r="G423" s="5">
        <f>COUNTA('15333'!$H$423:'15333'!$M$423)</f>
        <v>0</v>
      </c>
      <c r="H423" s="1"/>
      <c r="I423" s="1"/>
      <c r="J423" s="1"/>
      <c r="K423" s="1"/>
      <c r="L423" s="1"/>
      <c r="M423" s="1"/>
      <c r="N423" s="3">
        <f>IF('15333'!$G$423&lt;&gt;0,'15333'!$O$423/'15333'!$G$423,"")</f>
      </c>
      <c r="O423" s="4">
        <f>SUM('15333'!$H$423:'15333'!$M$423)</f>
        <v>0</v>
      </c>
      <c r="P423" s="1"/>
      <c r="Q423" s="1"/>
      <c r="R423" s="6">
        <f>SUM('15333'!$O$423:'15333'!$Q$423)+'15333'!$AF$423</f>
        <v>0</v>
      </c>
      <c r="S423" s="6">
        <f>SUM('15333'!$R$423:'15333'!$R$423)</f>
        <v>0</v>
      </c>
      <c r="T423">
        <v>414</v>
      </c>
      <c r="V423" s="1"/>
      <c r="W423" s="1"/>
      <c r="X423" s="1"/>
      <c r="AF423">
        <f>'15333'!$G$423*IF(E423&lt;&gt;"",'15333'!$F$423,0)</f>
        <v>0</v>
      </c>
    </row>
    <row r="424" spans="1:32" ht="12.75">
      <c r="A424">
        <v>415</v>
      </c>
      <c r="B424" s="1"/>
      <c r="C424">
        <f>IF(B424&lt;&gt;"",VLOOKUP(B424,iscritti_15333!$A$2:$G$87,4,FALSE),"")</f>
      </c>
      <c r="D424">
        <f>IF(B424&lt;&gt;"",VLOOKUP(B424,iscritti_15333!$A$2:$G$87,2,FALSE),"")</f>
      </c>
      <c r="E424">
        <f>IF(B424&lt;&gt;"",VLOOKUP(B424,iscritti_15333!$A$2:$G$87,3,FALSE),"")</f>
      </c>
      <c r="F424">
        <f>IF(E424&lt;&gt;"",VLOOKUP(E424,'15333'!$AG$3:'15333'!$AH$6,2,FALSE),"")</f>
      </c>
      <c r="G424" s="5">
        <f>COUNTA('15333'!$H$424:'15333'!$M$424)</f>
        <v>0</v>
      </c>
      <c r="H424" s="1"/>
      <c r="I424" s="1"/>
      <c r="J424" s="1"/>
      <c r="K424" s="1"/>
      <c r="L424" s="1"/>
      <c r="M424" s="1"/>
      <c r="N424" s="3">
        <f>IF('15333'!$G$424&lt;&gt;0,'15333'!$O$424/'15333'!$G$424,"")</f>
      </c>
      <c r="O424" s="4">
        <f>SUM('15333'!$H$424:'15333'!$M$424)</f>
        <v>0</v>
      </c>
      <c r="P424" s="1"/>
      <c r="Q424" s="1"/>
      <c r="R424" s="6">
        <f>SUM('15333'!$O$424:'15333'!$Q$424)+'15333'!$AF$424</f>
        <v>0</v>
      </c>
      <c r="S424" s="6">
        <f>SUM('15333'!$R$424:'15333'!$R$424)</f>
        <v>0</v>
      </c>
      <c r="T424">
        <v>415</v>
      </c>
      <c r="V424" s="1"/>
      <c r="W424" s="1"/>
      <c r="X424" s="1"/>
      <c r="AF424">
        <f>'15333'!$G$424*IF(E424&lt;&gt;"",'15333'!$F$424,0)</f>
        <v>0</v>
      </c>
    </row>
    <row r="425" spans="1:32" ht="12.75">
      <c r="A425">
        <v>416</v>
      </c>
      <c r="B425" s="1"/>
      <c r="C425">
        <f>IF(B425&lt;&gt;"",VLOOKUP(B425,iscritti_15333!$A$2:$G$87,4,FALSE),"")</f>
      </c>
      <c r="D425">
        <f>IF(B425&lt;&gt;"",VLOOKUP(B425,iscritti_15333!$A$2:$G$87,2,FALSE),"")</f>
      </c>
      <c r="E425">
        <f>IF(B425&lt;&gt;"",VLOOKUP(B425,iscritti_15333!$A$2:$G$87,3,FALSE),"")</f>
      </c>
      <c r="F425">
        <f>IF(E425&lt;&gt;"",VLOOKUP(E425,'15333'!$AG$3:'15333'!$AH$6,2,FALSE),"")</f>
      </c>
      <c r="G425" s="5">
        <f>COUNTA('15333'!$H$425:'15333'!$M$425)</f>
        <v>0</v>
      </c>
      <c r="H425" s="1"/>
      <c r="I425" s="1"/>
      <c r="J425" s="1"/>
      <c r="K425" s="1"/>
      <c r="L425" s="1"/>
      <c r="M425" s="1"/>
      <c r="N425" s="3">
        <f>IF('15333'!$G$425&lt;&gt;0,'15333'!$O$425/'15333'!$G$425,"")</f>
      </c>
      <c r="O425" s="4">
        <f>SUM('15333'!$H$425:'15333'!$M$425)</f>
        <v>0</v>
      </c>
      <c r="P425" s="1"/>
      <c r="Q425" s="1"/>
      <c r="R425" s="6">
        <f>SUM('15333'!$O$425:'15333'!$Q$425)+'15333'!$AF$425</f>
        <v>0</v>
      </c>
      <c r="S425" s="6">
        <f>SUM('15333'!$R$425:'15333'!$R$425)</f>
        <v>0</v>
      </c>
      <c r="T425">
        <v>416</v>
      </c>
      <c r="V425" s="1"/>
      <c r="W425" s="1"/>
      <c r="X425" s="1"/>
      <c r="AF425">
        <f>'15333'!$G$425*IF(E425&lt;&gt;"",'15333'!$F$425,0)</f>
        <v>0</v>
      </c>
    </row>
    <row r="426" spans="1:32" ht="12.75">
      <c r="A426">
        <v>417</v>
      </c>
      <c r="B426" s="1"/>
      <c r="C426">
        <f>IF(B426&lt;&gt;"",VLOOKUP(B426,iscritti_15333!$A$2:$G$87,4,FALSE),"")</f>
      </c>
      <c r="D426">
        <f>IF(B426&lt;&gt;"",VLOOKUP(B426,iscritti_15333!$A$2:$G$87,2,FALSE),"")</f>
      </c>
      <c r="E426">
        <f>IF(B426&lt;&gt;"",VLOOKUP(B426,iscritti_15333!$A$2:$G$87,3,FALSE),"")</f>
      </c>
      <c r="F426">
        <f>IF(E426&lt;&gt;"",VLOOKUP(E426,'15333'!$AG$3:'15333'!$AH$6,2,FALSE),"")</f>
      </c>
      <c r="G426" s="5">
        <f>COUNTA('15333'!$H$426:'15333'!$M$426)</f>
        <v>0</v>
      </c>
      <c r="H426" s="1"/>
      <c r="I426" s="1"/>
      <c r="J426" s="1"/>
      <c r="K426" s="1"/>
      <c r="L426" s="1"/>
      <c r="M426" s="1"/>
      <c r="N426" s="3">
        <f>IF('15333'!$G$426&lt;&gt;0,'15333'!$O$426/'15333'!$G$426,"")</f>
      </c>
      <c r="O426" s="4">
        <f>SUM('15333'!$H$426:'15333'!$M$426)</f>
        <v>0</v>
      </c>
      <c r="P426" s="1"/>
      <c r="Q426" s="1"/>
      <c r="R426" s="6">
        <f>SUM('15333'!$O$426:'15333'!$Q$426)+'15333'!$AF$426</f>
        <v>0</v>
      </c>
      <c r="S426" s="6">
        <f>SUM('15333'!$R$426:'15333'!$R$426)</f>
        <v>0</v>
      </c>
      <c r="T426">
        <v>417</v>
      </c>
      <c r="V426" s="1"/>
      <c r="W426" s="1"/>
      <c r="X426" s="1"/>
      <c r="AF426">
        <f>'15333'!$G$426*IF(E426&lt;&gt;"",'15333'!$F$426,0)</f>
        <v>0</v>
      </c>
    </row>
    <row r="427" spans="1:32" ht="12.75">
      <c r="A427">
        <v>418</v>
      </c>
      <c r="B427" s="1"/>
      <c r="C427">
        <f>IF(B427&lt;&gt;"",VLOOKUP(B427,iscritti_15333!$A$2:$G$87,4,FALSE),"")</f>
      </c>
      <c r="D427">
        <f>IF(B427&lt;&gt;"",VLOOKUP(B427,iscritti_15333!$A$2:$G$87,2,FALSE),"")</f>
      </c>
      <c r="E427">
        <f>IF(B427&lt;&gt;"",VLOOKUP(B427,iscritti_15333!$A$2:$G$87,3,FALSE),"")</f>
      </c>
      <c r="F427">
        <f>IF(E427&lt;&gt;"",VLOOKUP(E427,'15333'!$AG$3:'15333'!$AH$6,2,FALSE),"")</f>
      </c>
      <c r="G427" s="5">
        <f>COUNTA('15333'!$H$427:'15333'!$M$427)</f>
        <v>0</v>
      </c>
      <c r="H427" s="1"/>
      <c r="I427" s="1"/>
      <c r="J427" s="1"/>
      <c r="K427" s="1"/>
      <c r="L427" s="1"/>
      <c r="M427" s="1"/>
      <c r="N427" s="3">
        <f>IF('15333'!$G$427&lt;&gt;0,'15333'!$O$427/'15333'!$G$427,"")</f>
      </c>
      <c r="O427" s="4">
        <f>SUM('15333'!$H$427:'15333'!$M$427)</f>
        <v>0</v>
      </c>
      <c r="P427" s="1"/>
      <c r="Q427" s="1"/>
      <c r="R427" s="6">
        <f>SUM('15333'!$O$427:'15333'!$Q$427)+'15333'!$AF$427</f>
        <v>0</v>
      </c>
      <c r="S427" s="6">
        <f>SUM('15333'!$R$427:'15333'!$R$427)</f>
        <v>0</v>
      </c>
      <c r="T427">
        <v>418</v>
      </c>
      <c r="V427" s="1"/>
      <c r="W427" s="1"/>
      <c r="X427" s="1"/>
      <c r="AF427">
        <f>'15333'!$G$427*IF(E427&lt;&gt;"",'15333'!$F$427,0)</f>
        <v>0</v>
      </c>
    </row>
    <row r="428" spans="1:32" ht="12.75">
      <c r="A428">
        <v>419</v>
      </c>
      <c r="B428" s="1"/>
      <c r="C428">
        <f>IF(B428&lt;&gt;"",VLOOKUP(B428,iscritti_15333!$A$2:$G$87,4,FALSE),"")</f>
      </c>
      <c r="D428">
        <f>IF(B428&lt;&gt;"",VLOOKUP(B428,iscritti_15333!$A$2:$G$87,2,FALSE),"")</f>
      </c>
      <c r="E428">
        <f>IF(B428&lt;&gt;"",VLOOKUP(B428,iscritti_15333!$A$2:$G$87,3,FALSE),"")</f>
      </c>
      <c r="F428">
        <f>IF(E428&lt;&gt;"",VLOOKUP(E428,'15333'!$AG$3:'15333'!$AH$6,2,FALSE),"")</f>
      </c>
      <c r="G428" s="5">
        <f>COUNTA('15333'!$H$428:'15333'!$M$428)</f>
        <v>0</v>
      </c>
      <c r="H428" s="1"/>
      <c r="I428" s="1"/>
      <c r="J428" s="1"/>
      <c r="K428" s="1"/>
      <c r="L428" s="1"/>
      <c r="M428" s="1"/>
      <c r="N428" s="3">
        <f>IF('15333'!$G$428&lt;&gt;0,'15333'!$O$428/'15333'!$G$428,"")</f>
      </c>
      <c r="O428" s="4">
        <f>SUM('15333'!$H$428:'15333'!$M$428)</f>
        <v>0</v>
      </c>
      <c r="P428" s="1"/>
      <c r="Q428" s="1"/>
      <c r="R428" s="6">
        <f>SUM('15333'!$O$428:'15333'!$Q$428)+'15333'!$AF$428</f>
        <v>0</v>
      </c>
      <c r="S428" s="6">
        <f>SUM('15333'!$R$428:'15333'!$R$428)</f>
        <v>0</v>
      </c>
      <c r="T428">
        <v>419</v>
      </c>
      <c r="V428" s="1"/>
      <c r="W428" s="1"/>
      <c r="X428" s="1"/>
      <c r="AF428">
        <f>'15333'!$G$428*IF(E428&lt;&gt;"",'15333'!$F$428,0)</f>
        <v>0</v>
      </c>
    </row>
    <row r="429" spans="1:32" ht="12.75">
      <c r="A429">
        <v>420</v>
      </c>
      <c r="B429" s="1"/>
      <c r="C429">
        <f>IF(B429&lt;&gt;"",VLOOKUP(B429,iscritti_15333!$A$2:$G$87,4,FALSE),"")</f>
      </c>
      <c r="D429">
        <f>IF(B429&lt;&gt;"",VLOOKUP(B429,iscritti_15333!$A$2:$G$87,2,FALSE),"")</f>
      </c>
      <c r="E429">
        <f>IF(B429&lt;&gt;"",VLOOKUP(B429,iscritti_15333!$A$2:$G$87,3,FALSE),"")</f>
      </c>
      <c r="F429">
        <f>IF(E429&lt;&gt;"",VLOOKUP(E429,'15333'!$AG$3:'15333'!$AH$6,2,FALSE),"")</f>
      </c>
      <c r="G429" s="5">
        <f>COUNTA('15333'!$H$429:'15333'!$M$429)</f>
        <v>0</v>
      </c>
      <c r="H429" s="1"/>
      <c r="I429" s="1"/>
      <c r="J429" s="1"/>
      <c r="K429" s="1"/>
      <c r="L429" s="1"/>
      <c r="M429" s="1"/>
      <c r="N429" s="3">
        <f>IF('15333'!$G$429&lt;&gt;0,'15333'!$O$429/'15333'!$G$429,"")</f>
      </c>
      <c r="O429" s="4">
        <f>SUM('15333'!$H$429:'15333'!$M$429)</f>
        <v>0</v>
      </c>
      <c r="P429" s="1"/>
      <c r="Q429" s="1"/>
      <c r="R429" s="6">
        <f>SUM('15333'!$O$429:'15333'!$Q$429)+'15333'!$AF$429</f>
        <v>0</v>
      </c>
      <c r="S429" s="6">
        <f>SUM('15333'!$R$429:'15333'!$R$429)</f>
        <v>0</v>
      </c>
      <c r="T429">
        <v>420</v>
      </c>
      <c r="V429" s="1"/>
      <c r="W429" s="1"/>
      <c r="X429" s="1"/>
      <c r="AF429">
        <f>'15333'!$G$429*IF(E429&lt;&gt;"",'15333'!$F$429,0)</f>
        <v>0</v>
      </c>
    </row>
    <row r="430" spans="1:32" ht="12.75">
      <c r="A430">
        <v>421</v>
      </c>
      <c r="B430" s="1"/>
      <c r="C430">
        <f>IF(B430&lt;&gt;"",VLOOKUP(B430,iscritti_15333!$A$2:$G$87,4,FALSE),"")</f>
      </c>
      <c r="D430">
        <f>IF(B430&lt;&gt;"",VLOOKUP(B430,iscritti_15333!$A$2:$G$87,2,FALSE),"")</f>
      </c>
      <c r="E430">
        <f>IF(B430&lt;&gt;"",VLOOKUP(B430,iscritti_15333!$A$2:$G$87,3,FALSE),"")</f>
      </c>
      <c r="F430">
        <f>IF(E430&lt;&gt;"",VLOOKUP(E430,'15333'!$AG$3:'15333'!$AH$6,2,FALSE),"")</f>
      </c>
      <c r="G430" s="5">
        <f>COUNTA('15333'!$H$430:'15333'!$M$430)</f>
        <v>0</v>
      </c>
      <c r="H430" s="1"/>
      <c r="I430" s="1"/>
      <c r="J430" s="1"/>
      <c r="K430" s="1"/>
      <c r="L430" s="1"/>
      <c r="M430" s="1"/>
      <c r="N430" s="3">
        <f>IF('15333'!$G$430&lt;&gt;0,'15333'!$O$430/'15333'!$G$430,"")</f>
      </c>
      <c r="O430" s="4">
        <f>SUM('15333'!$H$430:'15333'!$M$430)</f>
        <v>0</v>
      </c>
      <c r="P430" s="1"/>
      <c r="Q430" s="1"/>
      <c r="R430" s="6">
        <f>SUM('15333'!$O$430:'15333'!$Q$430)+'15333'!$AF$430</f>
        <v>0</v>
      </c>
      <c r="S430" s="6">
        <f>SUM('15333'!$R$430:'15333'!$R$430)</f>
        <v>0</v>
      </c>
      <c r="T430">
        <v>421</v>
      </c>
      <c r="V430" s="1"/>
      <c r="W430" s="1"/>
      <c r="X430" s="1"/>
      <c r="AF430">
        <f>'15333'!$G$430*IF(E430&lt;&gt;"",'15333'!$F$430,0)</f>
        <v>0</v>
      </c>
    </row>
    <row r="431" spans="1:32" ht="12.75">
      <c r="A431">
        <v>422</v>
      </c>
      <c r="B431" s="1"/>
      <c r="C431">
        <f>IF(B431&lt;&gt;"",VLOOKUP(B431,iscritti_15333!$A$2:$G$87,4,FALSE),"")</f>
      </c>
      <c r="D431">
        <f>IF(B431&lt;&gt;"",VLOOKUP(B431,iscritti_15333!$A$2:$G$87,2,FALSE),"")</f>
      </c>
      <c r="E431">
        <f>IF(B431&lt;&gt;"",VLOOKUP(B431,iscritti_15333!$A$2:$G$87,3,FALSE),"")</f>
      </c>
      <c r="F431">
        <f>IF(E431&lt;&gt;"",VLOOKUP(E431,'15333'!$AG$3:'15333'!$AH$6,2,FALSE),"")</f>
      </c>
      <c r="G431" s="5">
        <f>COUNTA('15333'!$H$431:'15333'!$M$431)</f>
        <v>0</v>
      </c>
      <c r="H431" s="1"/>
      <c r="I431" s="1"/>
      <c r="J431" s="1"/>
      <c r="K431" s="1"/>
      <c r="L431" s="1"/>
      <c r="M431" s="1"/>
      <c r="N431" s="3">
        <f>IF('15333'!$G$431&lt;&gt;0,'15333'!$O$431/'15333'!$G$431,"")</f>
      </c>
      <c r="O431" s="4">
        <f>SUM('15333'!$H$431:'15333'!$M$431)</f>
        <v>0</v>
      </c>
      <c r="P431" s="1"/>
      <c r="Q431" s="1"/>
      <c r="R431" s="6">
        <f>SUM('15333'!$O$431:'15333'!$Q$431)+'15333'!$AF$431</f>
        <v>0</v>
      </c>
      <c r="S431" s="6">
        <f>SUM('15333'!$R$431:'15333'!$R$431)</f>
        <v>0</v>
      </c>
      <c r="T431">
        <v>422</v>
      </c>
      <c r="V431" s="1"/>
      <c r="W431" s="1"/>
      <c r="X431" s="1"/>
      <c r="AF431">
        <f>'15333'!$G$431*IF(E431&lt;&gt;"",'15333'!$F$431,0)</f>
        <v>0</v>
      </c>
    </row>
    <row r="432" spans="1:32" ht="12.75">
      <c r="A432">
        <v>423</v>
      </c>
      <c r="B432" s="1"/>
      <c r="C432">
        <f>IF(B432&lt;&gt;"",VLOOKUP(B432,iscritti_15333!$A$2:$G$87,4,FALSE),"")</f>
      </c>
      <c r="D432">
        <f>IF(B432&lt;&gt;"",VLOOKUP(B432,iscritti_15333!$A$2:$G$87,2,FALSE),"")</f>
      </c>
      <c r="E432">
        <f>IF(B432&lt;&gt;"",VLOOKUP(B432,iscritti_15333!$A$2:$G$87,3,FALSE),"")</f>
      </c>
      <c r="F432">
        <f>IF(E432&lt;&gt;"",VLOOKUP(E432,'15333'!$AG$3:'15333'!$AH$6,2,FALSE),"")</f>
      </c>
      <c r="G432" s="5">
        <f>COUNTA('15333'!$H$432:'15333'!$M$432)</f>
        <v>0</v>
      </c>
      <c r="H432" s="1"/>
      <c r="I432" s="1"/>
      <c r="J432" s="1"/>
      <c r="K432" s="1"/>
      <c r="L432" s="1"/>
      <c r="M432" s="1"/>
      <c r="N432" s="3">
        <f>IF('15333'!$G$432&lt;&gt;0,'15333'!$O$432/'15333'!$G$432,"")</f>
      </c>
      <c r="O432" s="4">
        <f>SUM('15333'!$H$432:'15333'!$M$432)</f>
        <v>0</v>
      </c>
      <c r="P432" s="1"/>
      <c r="Q432" s="1"/>
      <c r="R432" s="6">
        <f>SUM('15333'!$O$432:'15333'!$Q$432)+'15333'!$AF$432</f>
        <v>0</v>
      </c>
      <c r="S432" s="6">
        <f>SUM('15333'!$R$432:'15333'!$R$432)</f>
        <v>0</v>
      </c>
      <c r="T432">
        <v>423</v>
      </c>
      <c r="V432" s="1"/>
      <c r="W432" s="1"/>
      <c r="X432" s="1"/>
      <c r="AF432">
        <f>'15333'!$G$432*IF(E432&lt;&gt;"",'15333'!$F$432,0)</f>
        <v>0</v>
      </c>
    </row>
    <row r="433" spans="1:32" ht="12.75">
      <c r="A433">
        <v>424</v>
      </c>
      <c r="B433" s="1"/>
      <c r="C433">
        <f>IF(B433&lt;&gt;"",VLOOKUP(B433,iscritti_15333!$A$2:$G$87,4,FALSE),"")</f>
      </c>
      <c r="D433">
        <f>IF(B433&lt;&gt;"",VLOOKUP(B433,iscritti_15333!$A$2:$G$87,2,FALSE),"")</f>
      </c>
      <c r="E433">
        <f>IF(B433&lt;&gt;"",VLOOKUP(B433,iscritti_15333!$A$2:$G$87,3,FALSE),"")</f>
      </c>
      <c r="F433">
        <f>IF(E433&lt;&gt;"",VLOOKUP(E433,'15333'!$AG$3:'15333'!$AH$6,2,FALSE),"")</f>
      </c>
      <c r="G433" s="5">
        <f>COUNTA('15333'!$H$433:'15333'!$M$433)</f>
        <v>0</v>
      </c>
      <c r="H433" s="1"/>
      <c r="I433" s="1"/>
      <c r="J433" s="1"/>
      <c r="K433" s="1"/>
      <c r="L433" s="1"/>
      <c r="M433" s="1"/>
      <c r="N433" s="3">
        <f>IF('15333'!$G$433&lt;&gt;0,'15333'!$O$433/'15333'!$G$433,"")</f>
      </c>
      <c r="O433" s="4">
        <f>SUM('15333'!$H$433:'15333'!$M$433)</f>
        <v>0</v>
      </c>
      <c r="P433" s="1"/>
      <c r="Q433" s="1"/>
      <c r="R433" s="6">
        <f>SUM('15333'!$O$433:'15333'!$Q$433)+'15333'!$AF$433</f>
        <v>0</v>
      </c>
      <c r="S433" s="6">
        <f>SUM('15333'!$R$433:'15333'!$R$433)</f>
        <v>0</v>
      </c>
      <c r="T433">
        <v>424</v>
      </c>
      <c r="V433" s="1"/>
      <c r="W433" s="1"/>
      <c r="X433" s="1"/>
      <c r="AF433">
        <f>'15333'!$G$433*IF(E433&lt;&gt;"",'15333'!$F$433,0)</f>
        <v>0</v>
      </c>
    </row>
    <row r="434" spans="1:32" ht="12.75">
      <c r="A434">
        <v>425</v>
      </c>
      <c r="B434" s="1"/>
      <c r="C434">
        <f>IF(B434&lt;&gt;"",VLOOKUP(B434,iscritti_15333!$A$2:$G$87,4,FALSE),"")</f>
      </c>
      <c r="D434">
        <f>IF(B434&lt;&gt;"",VLOOKUP(B434,iscritti_15333!$A$2:$G$87,2,FALSE),"")</f>
      </c>
      <c r="E434">
        <f>IF(B434&lt;&gt;"",VLOOKUP(B434,iscritti_15333!$A$2:$G$87,3,FALSE),"")</f>
      </c>
      <c r="F434">
        <f>IF(E434&lt;&gt;"",VLOOKUP(E434,'15333'!$AG$3:'15333'!$AH$6,2,FALSE),"")</f>
      </c>
      <c r="G434" s="5">
        <f>COUNTA('15333'!$H$434:'15333'!$M$434)</f>
        <v>0</v>
      </c>
      <c r="H434" s="1"/>
      <c r="I434" s="1"/>
      <c r="J434" s="1"/>
      <c r="K434" s="1"/>
      <c r="L434" s="1"/>
      <c r="M434" s="1"/>
      <c r="N434" s="3">
        <f>IF('15333'!$G$434&lt;&gt;0,'15333'!$O$434/'15333'!$G$434,"")</f>
      </c>
      <c r="O434" s="4">
        <f>SUM('15333'!$H$434:'15333'!$M$434)</f>
        <v>0</v>
      </c>
      <c r="P434" s="1"/>
      <c r="Q434" s="1"/>
      <c r="R434" s="6">
        <f>SUM('15333'!$O$434:'15333'!$Q$434)+'15333'!$AF$434</f>
        <v>0</v>
      </c>
      <c r="S434" s="6">
        <f>SUM('15333'!$R$434:'15333'!$R$434)</f>
        <v>0</v>
      </c>
      <c r="T434">
        <v>425</v>
      </c>
      <c r="V434" s="1"/>
      <c r="W434" s="1"/>
      <c r="X434" s="1"/>
      <c r="AF434">
        <f>'15333'!$G$434*IF(E434&lt;&gt;"",'15333'!$F$434,0)</f>
        <v>0</v>
      </c>
    </row>
    <row r="435" spans="1:32" ht="12.75">
      <c r="A435">
        <v>426</v>
      </c>
      <c r="B435" s="1"/>
      <c r="C435">
        <f>IF(B435&lt;&gt;"",VLOOKUP(B435,iscritti_15333!$A$2:$G$87,4,FALSE),"")</f>
      </c>
      <c r="D435">
        <f>IF(B435&lt;&gt;"",VLOOKUP(B435,iscritti_15333!$A$2:$G$87,2,FALSE),"")</f>
      </c>
      <c r="E435">
        <f>IF(B435&lt;&gt;"",VLOOKUP(B435,iscritti_15333!$A$2:$G$87,3,FALSE),"")</f>
      </c>
      <c r="F435">
        <f>IF(E435&lt;&gt;"",VLOOKUP(E435,'15333'!$AG$3:'15333'!$AH$6,2,FALSE),"")</f>
      </c>
      <c r="G435" s="5">
        <f>COUNTA('15333'!$H$435:'15333'!$M$435)</f>
        <v>0</v>
      </c>
      <c r="H435" s="1"/>
      <c r="I435" s="1"/>
      <c r="J435" s="1"/>
      <c r="K435" s="1"/>
      <c r="L435" s="1"/>
      <c r="M435" s="1"/>
      <c r="N435" s="3">
        <f>IF('15333'!$G$435&lt;&gt;0,'15333'!$O$435/'15333'!$G$435,"")</f>
      </c>
      <c r="O435" s="4">
        <f>SUM('15333'!$H$435:'15333'!$M$435)</f>
        <v>0</v>
      </c>
      <c r="P435" s="1"/>
      <c r="Q435" s="1"/>
      <c r="R435" s="6">
        <f>SUM('15333'!$O$435:'15333'!$Q$435)+'15333'!$AF$435</f>
        <v>0</v>
      </c>
      <c r="S435" s="6">
        <f>SUM('15333'!$R$435:'15333'!$R$435)</f>
        <v>0</v>
      </c>
      <c r="T435">
        <v>426</v>
      </c>
      <c r="V435" s="1"/>
      <c r="W435" s="1"/>
      <c r="X435" s="1"/>
      <c r="AF435">
        <f>'15333'!$G$435*IF(E435&lt;&gt;"",'15333'!$F$435,0)</f>
        <v>0</v>
      </c>
    </row>
    <row r="436" spans="1:32" ht="12.75">
      <c r="A436">
        <v>427</v>
      </c>
      <c r="B436" s="1"/>
      <c r="C436">
        <f>IF(B436&lt;&gt;"",VLOOKUP(B436,iscritti_15333!$A$2:$G$87,4,FALSE),"")</f>
      </c>
      <c r="D436">
        <f>IF(B436&lt;&gt;"",VLOOKUP(B436,iscritti_15333!$A$2:$G$87,2,FALSE),"")</f>
      </c>
      <c r="E436">
        <f>IF(B436&lt;&gt;"",VLOOKUP(B436,iscritti_15333!$A$2:$G$87,3,FALSE),"")</f>
      </c>
      <c r="F436">
        <f>IF(E436&lt;&gt;"",VLOOKUP(E436,'15333'!$AG$3:'15333'!$AH$6,2,FALSE),"")</f>
      </c>
      <c r="G436" s="5">
        <f>COUNTA('15333'!$H$436:'15333'!$M$436)</f>
        <v>0</v>
      </c>
      <c r="H436" s="1"/>
      <c r="I436" s="1"/>
      <c r="J436" s="1"/>
      <c r="K436" s="1"/>
      <c r="L436" s="1"/>
      <c r="M436" s="1"/>
      <c r="N436" s="3">
        <f>IF('15333'!$G$436&lt;&gt;0,'15333'!$O$436/'15333'!$G$436,"")</f>
      </c>
      <c r="O436" s="4">
        <f>SUM('15333'!$H$436:'15333'!$M$436)</f>
        <v>0</v>
      </c>
      <c r="P436" s="1"/>
      <c r="Q436" s="1"/>
      <c r="R436" s="6">
        <f>SUM('15333'!$O$436:'15333'!$Q$436)+'15333'!$AF$436</f>
        <v>0</v>
      </c>
      <c r="S436" s="6">
        <f>SUM('15333'!$R$436:'15333'!$R$436)</f>
        <v>0</v>
      </c>
      <c r="T436">
        <v>427</v>
      </c>
      <c r="V436" s="1"/>
      <c r="W436" s="1"/>
      <c r="X436" s="1"/>
      <c r="AF436">
        <f>'15333'!$G$436*IF(E436&lt;&gt;"",'15333'!$F$436,0)</f>
        <v>0</v>
      </c>
    </row>
    <row r="437" spans="1:32" ht="12.75">
      <c r="A437">
        <v>428</v>
      </c>
      <c r="B437" s="1"/>
      <c r="C437">
        <f>IF(B437&lt;&gt;"",VLOOKUP(B437,iscritti_15333!$A$2:$G$87,4,FALSE),"")</f>
      </c>
      <c r="D437">
        <f>IF(B437&lt;&gt;"",VLOOKUP(B437,iscritti_15333!$A$2:$G$87,2,FALSE),"")</f>
      </c>
      <c r="E437">
        <f>IF(B437&lt;&gt;"",VLOOKUP(B437,iscritti_15333!$A$2:$G$87,3,FALSE),"")</f>
      </c>
      <c r="F437">
        <f>IF(E437&lt;&gt;"",VLOOKUP(E437,'15333'!$AG$3:'15333'!$AH$6,2,FALSE),"")</f>
      </c>
      <c r="G437" s="5">
        <f>COUNTA('15333'!$H$437:'15333'!$M$437)</f>
        <v>0</v>
      </c>
      <c r="H437" s="1"/>
      <c r="I437" s="1"/>
      <c r="J437" s="1"/>
      <c r="K437" s="1"/>
      <c r="L437" s="1"/>
      <c r="M437" s="1"/>
      <c r="N437" s="3">
        <f>IF('15333'!$G$437&lt;&gt;0,'15333'!$O$437/'15333'!$G$437,"")</f>
      </c>
      <c r="O437" s="4">
        <f>SUM('15333'!$H$437:'15333'!$M$437)</f>
        <v>0</v>
      </c>
      <c r="P437" s="1"/>
      <c r="Q437" s="1"/>
      <c r="R437" s="6">
        <f>SUM('15333'!$O$437:'15333'!$Q$437)+'15333'!$AF$437</f>
        <v>0</v>
      </c>
      <c r="S437" s="6">
        <f>SUM('15333'!$R$437:'15333'!$R$437)</f>
        <v>0</v>
      </c>
      <c r="T437">
        <v>428</v>
      </c>
      <c r="V437" s="1"/>
      <c r="W437" s="1"/>
      <c r="X437" s="1"/>
      <c r="AF437">
        <f>'15333'!$G$437*IF(E437&lt;&gt;"",'15333'!$F$437,0)</f>
        <v>0</v>
      </c>
    </row>
    <row r="438" spans="1:32" ht="12.75">
      <c r="A438">
        <v>429</v>
      </c>
      <c r="B438" s="1"/>
      <c r="C438">
        <f>IF(B438&lt;&gt;"",VLOOKUP(B438,iscritti_15333!$A$2:$G$87,4,FALSE),"")</f>
      </c>
      <c r="D438">
        <f>IF(B438&lt;&gt;"",VLOOKUP(B438,iscritti_15333!$A$2:$G$87,2,FALSE),"")</f>
      </c>
      <c r="E438">
        <f>IF(B438&lt;&gt;"",VLOOKUP(B438,iscritti_15333!$A$2:$G$87,3,FALSE),"")</f>
      </c>
      <c r="F438">
        <f>IF(E438&lt;&gt;"",VLOOKUP(E438,'15333'!$AG$3:'15333'!$AH$6,2,FALSE),"")</f>
      </c>
      <c r="G438" s="5">
        <f>COUNTA('15333'!$H$438:'15333'!$M$438)</f>
        <v>0</v>
      </c>
      <c r="H438" s="1"/>
      <c r="I438" s="1"/>
      <c r="J438" s="1"/>
      <c r="K438" s="1"/>
      <c r="L438" s="1"/>
      <c r="M438" s="1"/>
      <c r="N438" s="3">
        <f>IF('15333'!$G$438&lt;&gt;0,'15333'!$O$438/'15333'!$G$438,"")</f>
      </c>
      <c r="O438" s="4">
        <f>SUM('15333'!$H$438:'15333'!$M$438)</f>
        <v>0</v>
      </c>
      <c r="P438" s="1"/>
      <c r="Q438" s="1"/>
      <c r="R438" s="6">
        <f>SUM('15333'!$O$438:'15333'!$Q$438)+'15333'!$AF$438</f>
        <v>0</v>
      </c>
      <c r="S438" s="6">
        <f>SUM('15333'!$R$438:'15333'!$R$438)</f>
        <v>0</v>
      </c>
      <c r="T438">
        <v>429</v>
      </c>
      <c r="V438" s="1"/>
      <c r="W438" s="1"/>
      <c r="X438" s="1"/>
      <c r="AF438">
        <f>'15333'!$G$438*IF(E438&lt;&gt;"",'15333'!$F$438,0)</f>
        <v>0</v>
      </c>
    </row>
    <row r="439" spans="1:32" ht="12.75">
      <c r="A439">
        <v>430</v>
      </c>
      <c r="B439" s="1"/>
      <c r="C439">
        <f>IF(B439&lt;&gt;"",VLOOKUP(B439,iscritti_15333!$A$2:$G$87,4,FALSE),"")</f>
      </c>
      <c r="D439">
        <f>IF(B439&lt;&gt;"",VLOOKUP(B439,iscritti_15333!$A$2:$G$87,2,FALSE),"")</f>
      </c>
      <c r="E439">
        <f>IF(B439&lt;&gt;"",VLOOKUP(B439,iscritti_15333!$A$2:$G$87,3,FALSE),"")</f>
      </c>
      <c r="F439">
        <f>IF(E439&lt;&gt;"",VLOOKUP(E439,'15333'!$AG$3:'15333'!$AH$6,2,FALSE),"")</f>
      </c>
      <c r="G439" s="5">
        <f>COUNTA('15333'!$H$439:'15333'!$M$439)</f>
        <v>0</v>
      </c>
      <c r="H439" s="1"/>
      <c r="I439" s="1"/>
      <c r="J439" s="1"/>
      <c r="K439" s="1"/>
      <c r="L439" s="1"/>
      <c r="M439" s="1"/>
      <c r="N439" s="3">
        <f>IF('15333'!$G$439&lt;&gt;0,'15333'!$O$439/'15333'!$G$439,"")</f>
      </c>
      <c r="O439" s="4">
        <f>SUM('15333'!$H$439:'15333'!$M$439)</f>
        <v>0</v>
      </c>
      <c r="P439" s="1"/>
      <c r="Q439" s="1"/>
      <c r="R439" s="6">
        <f>SUM('15333'!$O$439:'15333'!$Q$439)+'15333'!$AF$439</f>
        <v>0</v>
      </c>
      <c r="S439" s="6">
        <f>SUM('15333'!$R$439:'15333'!$R$439)</f>
        <v>0</v>
      </c>
      <c r="T439">
        <v>430</v>
      </c>
      <c r="V439" s="1"/>
      <c r="W439" s="1"/>
      <c r="X439" s="1"/>
      <c r="AF439">
        <f>'15333'!$G$439*IF(E439&lt;&gt;"",'15333'!$F$439,0)</f>
        <v>0</v>
      </c>
    </row>
    <row r="440" spans="1:32" ht="12.75">
      <c r="A440">
        <v>431</v>
      </c>
      <c r="B440" s="1"/>
      <c r="C440">
        <f>IF(B440&lt;&gt;"",VLOOKUP(B440,iscritti_15333!$A$2:$G$87,4,FALSE),"")</f>
      </c>
      <c r="D440">
        <f>IF(B440&lt;&gt;"",VLOOKUP(B440,iscritti_15333!$A$2:$G$87,2,FALSE),"")</f>
      </c>
      <c r="E440">
        <f>IF(B440&lt;&gt;"",VLOOKUP(B440,iscritti_15333!$A$2:$G$87,3,FALSE),"")</f>
      </c>
      <c r="F440">
        <f>IF(E440&lt;&gt;"",VLOOKUP(E440,'15333'!$AG$3:'15333'!$AH$6,2,FALSE),"")</f>
      </c>
      <c r="G440" s="5">
        <f>COUNTA('15333'!$H$440:'15333'!$M$440)</f>
        <v>0</v>
      </c>
      <c r="H440" s="1"/>
      <c r="I440" s="1"/>
      <c r="J440" s="1"/>
      <c r="K440" s="1"/>
      <c r="L440" s="1"/>
      <c r="M440" s="1"/>
      <c r="N440" s="3">
        <f>IF('15333'!$G$440&lt;&gt;0,'15333'!$O$440/'15333'!$G$440,"")</f>
      </c>
      <c r="O440" s="4">
        <f>SUM('15333'!$H$440:'15333'!$M$440)</f>
        <v>0</v>
      </c>
      <c r="P440" s="1"/>
      <c r="Q440" s="1"/>
      <c r="R440" s="6">
        <f>SUM('15333'!$O$440:'15333'!$Q$440)+'15333'!$AF$440</f>
        <v>0</v>
      </c>
      <c r="S440" s="6">
        <f>SUM('15333'!$R$440:'15333'!$R$440)</f>
        <v>0</v>
      </c>
      <c r="T440">
        <v>431</v>
      </c>
      <c r="V440" s="1"/>
      <c r="W440" s="1"/>
      <c r="X440" s="1"/>
      <c r="AF440">
        <f>'15333'!$G$440*IF(E440&lt;&gt;"",'15333'!$F$440,0)</f>
        <v>0</v>
      </c>
    </row>
    <row r="441" spans="1:32" ht="12.75">
      <c r="A441">
        <v>432</v>
      </c>
      <c r="B441" s="1"/>
      <c r="C441">
        <f>IF(B441&lt;&gt;"",VLOOKUP(B441,iscritti_15333!$A$2:$G$87,4,FALSE),"")</f>
      </c>
      <c r="D441">
        <f>IF(B441&lt;&gt;"",VLOOKUP(B441,iscritti_15333!$A$2:$G$87,2,FALSE),"")</f>
      </c>
      <c r="E441">
        <f>IF(B441&lt;&gt;"",VLOOKUP(B441,iscritti_15333!$A$2:$G$87,3,FALSE),"")</f>
      </c>
      <c r="F441">
        <f>IF(E441&lt;&gt;"",VLOOKUP(E441,'15333'!$AG$3:'15333'!$AH$6,2,FALSE),"")</f>
      </c>
      <c r="G441" s="5">
        <f>COUNTA('15333'!$H$441:'15333'!$M$441)</f>
        <v>0</v>
      </c>
      <c r="H441" s="1"/>
      <c r="I441" s="1"/>
      <c r="J441" s="1"/>
      <c r="K441" s="1"/>
      <c r="L441" s="1"/>
      <c r="M441" s="1"/>
      <c r="N441" s="3">
        <f>IF('15333'!$G$441&lt;&gt;0,'15333'!$O$441/'15333'!$G$441,"")</f>
      </c>
      <c r="O441" s="4">
        <f>SUM('15333'!$H$441:'15333'!$M$441)</f>
        <v>0</v>
      </c>
      <c r="P441" s="1"/>
      <c r="Q441" s="1"/>
      <c r="R441" s="6">
        <f>SUM('15333'!$O$441:'15333'!$Q$441)+'15333'!$AF$441</f>
        <v>0</v>
      </c>
      <c r="S441" s="6">
        <f>SUM('15333'!$R$441:'15333'!$R$441)</f>
        <v>0</v>
      </c>
      <c r="T441">
        <v>432</v>
      </c>
      <c r="V441" s="1"/>
      <c r="W441" s="1"/>
      <c r="X441" s="1"/>
      <c r="AF441">
        <f>'15333'!$G$441*IF(E441&lt;&gt;"",'15333'!$F$441,0)</f>
        <v>0</v>
      </c>
    </row>
    <row r="442" spans="1:32" ht="12.75">
      <c r="A442">
        <v>433</v>
      </c>
      <c r="B442" s="1"/>
      <c r="C442">
        <f>IF(B442&lt;&gt;"",VLOOKUP(B442,iscritti_15333!$A$2:$G$87,4,FALSE),"")</f>
      </c>
      <c r="D442">
        <f>IF(B442&lt;&gt;"",VLOOKUP(B442,iscritti_15333!$A$2:$G$87,2,FALSE),"")</f>
      </c>
      <c r="E442">
        <f>IF(B442&lt;&gt;"",VLOOKUP(B442,iscritti_15333!$A$2:$G$87,3,FALSE),"")</f>
      </c>
      <c r="F442">
        <f>IF(E442&lt;&gt;"",VLOOKUP(E442,'15333'!$AG$3:'15333'!$AH$6,2,FALSE),"")</f>
      </c>
      <c r="G442" s="5">
        <f>COUNTA('15333'!$H$442:'15333'!$M$442)</f>
        <v>0</v>
      </c>
      <c r="H442" s="1"/>
      <c r="I442" s="1"/>
      <c r="J442" s="1"/>
      <c r="K442" s="1"/>
      <c r="L442" s="1"/>
      <c r="M442" s="1"/>
      <c r="N442" s="3">
        <f>IF('15333'!$G$442&lt;&gt;0,'15333'!$O$442/'15333'!$G$442,"")</f>
      </c>
      <c r="O442" s="4">
        <f>SUM('15333'!$H$442:'15333'!$M$442)</f>
        <v>0</v>
      </c>
      <c r="P442" s="1"/>
      <c r="Q442" s="1"/>
      <c r="R442" s="6">
        <f>SUM('15333'!$O$442:'15333'!$Q$442)+'15333'!$AF$442</f>
        <v>0</v>
      </c>
      <c r="S442" s="6">
        <f>SUM('15333'!$R$442:'15333'!$R$442)</f>
        <v>0</v>
      </c>
      <c r="T442">
        <v>433</v>
      </c>
      <c r="V442" s="1"/>
      <c r="W442" s="1"/>
      <c r="X442" s="1"/>
      <c r="AF442">
        <f>'15333'!$G$442*IF(E442&lt;&gt;"",'15333'!$F$442,0)</f>
        <v>0</v>
      </c>
    </row>
    <row r="443" spans="1:32" ht="12.75">
      <c r="A443">
        <v>434</v>
      </c>
      <c r="B443" s="1"/>
      <c r="C443">
        <f>IF(B443&lt;&gt;"",VLOOKUP(B443,iscritti_15333!$A$2:$G$87,4,FALSE),"")</f>
      </c>
      <c r="D443">
        <f>IF(B443&lt;&gt;"",VLOOKUP(B443,iscritti_15333!$A$2:$G$87,2,FALSE),"")</f>
      </c>
      <c r="E443">
        <f>IF(B443&lt;&gt;"",VLOOKUP(B443,iscritti_15333!$A$2:$G$87,3,FALSE),"")</f>
      </c>
      <c r="F443">
        <f>IF(E443&lt;&gt;"",VLOOKUP(E443,'15333'!$AG$3:'15333'!$AH$6,2,FALSE),"")</f>
      </c>
      <c r="G443" s="5">
        <f>COUNTA('15333'!$H$443:'15333'!$M$443)</f>
        <v>0</v>
      </c>
      <c r="H443" s="1"/>
      <c r="I443" s="1"/>
      <c r="J443" s="1"/>
      <c r="K443" s="1"/>
      <c r="L443" s="1"/>
      <c r="M443" s="1"/>
      <c r="N443" s="3">
        <f>IF('15333'!$G$443&lt;&gt;0,'15333'!$O$443/'15333'!$G$443,"")</f>
      </c>
      <c r="O443" s="4">
        <f>SUM('15333'!$H$443:'15333'!$M$443)</f>
        <v>0</v>
      </c>
      <c r="P443" s="1"/>
      <c r="Q443" s="1"/>
      <c r="R443" s="6">
        <f>SUM('15333'!$O$443:'15333'!$Q$443)+'15333'!$AF$443</f>
        <v>0</v>
      </c>
      <c r="S443" s="6">
        <f>SUM('15333'!$R$443:'15333'!$R$443)</f>
        <v>0</v>
      </c>
      <c r="T443">
        <v>434</v>
      </c>
      <c r="V443" s="1"/>
      <c r="W443" s="1"/>
      <c r="X443" s="1"/>
      <c r="AF443">
        <f>'15333'!$G$443*IF(E443&lt;&gt;"",'15333'!$F$443,0)</f>
        <v>0</v>
      </c>
    </row>
    <row r="444" spans="1:32" ht="12.75">
      <c r="A444">
        <v>435</v>
      </c>
      <c r="B444" s="1"/>
      <c r="C444">
        <f>IF(B444&lt;&gt;"",VLOOKUP(B444,iscritti_15333!$A$2:$G$87,4,FALSE),"")</f>
      </c>
      <c r="D444">
        <f>IF(B444&lt;&gt;"",VLOOKUP(B444,iscritti_15333!$A$2:$G$87,2,FALSE),"")</f>
      </c>
      <c r="E444">
        <f>IF(B444&lt;&gt;"",VLOOKUP(B444,iscritti_15333!$A$2:$G$87,3,FALSE),"")</f>
      </c>
      <c r="F444">
        <f>IF(E444&lt;&gt;"",VLOOKUP(E444,'15333'!$AG$3:'15333'!$AH$6,2,FALSE),"")</f>
      </c>
      <c r="G444" s="5">
        <f>COUNTA('15333'!$H$444:'15333'!$M$444)</f>
        <v>0</v>
      </c>
      <c r="H444" s="1"/>
      <c r="I444" s="1"/>
      <c r="J444" s="1"/>
      <c r="K444" s="1"/>
      <c r="L444" s="1"/>
      <c r="M444" s="1"/>
      <c r="N444" s="3">
        <f>IF('15333'!$G$444&lt;&gt;0,'15333'!$O$444/'15333'!$G$444,"")</f>
      </c>
      <c r="O444" s="4">
        <f>SUM('15333'!$H$444:'15333'!$M$444)</f>
        <v>0</v>
      </c>
      <c r="P444" s="1"/>
      <c r="Q444" s="1"/>
      <c r="R444" s="6">
        <f>SUM('15333'!$O$444:'15333'!$Q$444)+'15333'!$AF$444</f>
        <v>0</v>
      </c>
      <c r="S444" s="6">
        <f>SUM('15333'!$R$444:'15333'!$R$444)</f>
        <v>0</v>
      </c>
      <c r="T444">
        <v>435</v>
      </c>
      <c r="V444" s="1"/>
      <c r="W444" s="1"/>
      <c r="X444" s="1"/>
      <c r="AF444">
        <f>'15333'!$G$444*IF(E444&lt;&gt;"",'15333'!$F$444,0)</f>
        <v>0</v>
      </c>
    </row>
    <row r="445" spans="1:32" ht="12.75">
      <c r="A445">
        <v>436</v>
      </c>
      <c r="B445" s="1"/>
      <c r="C445">
        <f>IF(B445&lt;&gt;"",VLOOKUP(B445,iscritti_15333!$A$2:$G$87,4,FALSE),"")</f>
      </c>
      <c r="D445">
        <f>IF(B445&lt;&gt;"",VLOOKUP(B445,iscritti_15333!$A$2:$G$87,2,FALSE),"")</f>
      </c>
      <c r="E445">
        <f>IF(B445&lt;&gt;"",VLOOKUP(B445,iscritti_15333!$A$2:$G$87,3,FALSE),"")</f>
      </c>
      <c r="F445">
        <f>IF(E445&lt;&gt;"",VLOOKUP(E445,'15333'!$AG$3:'15333'!$AH$6,2,FALSE),"")</f>
      </c>
      <c r="G445" s="5">
        <f>COUNTA('15333'!$H$445:'15333'!$M$445)</f>
        <v>0</v>
      </c>
      <c r="H445" s="1"/>
      <c r="I445" s="1"/>
      <c r="J445" s="1"/>
      <c r="K445" s="1"/>
      <c r="L445" s="1"/>
      <c r="M445" s="1"/>
      <c r="N445" s="3">
        <f>IF('15333'!$G$445&lt;&gt;0,'15333'!$O$445/'15333'!$G$445,"")</f>
      </c>
      <c r="O445" s="4">
        <f>SUM('15333'!$H$445:'15333'!$M$445)</f>
        <v>0</v>
      </c>
      <c r="P445" s="1"/>
      <c r="Q445" s="1"/>
      <c r="R445" s="6">
        <f>SUM('15333'!$O$445:'15333'!$Q$445)+'15333'!$AF$445</f>
        <v>0</v>
      </c>
      <c r="S445" s="6">
        <f>SUM('15333'!$R$445:'15333'!$R$445)</f>
        <v>0</v>
      </c>
      <c r="T445">
        <v>436</v>
      </c>
      <c r="V445" s="1"/>
      <c r="W445" s="1"/>
      <c r="X445" s="1"/>
      <c r="AF445">
        <f>'15333'!$G$445*IF(E445&lt;&gt;"",'15333'!$F$445,0)</f>
        <v>0</v>
      </c>
    </row>
    <row r="446" spans="1:32" ht="12.75">
      <c r="A446">
        <v>437</v>
      </c>
      <c r="B446" s="1"/>
      <c r="C446">
        <f>IF(B446&lt;&gt;"",VLOOKUP(B446,iscritti_15333!$A$2:$G$87,4,FALSE),"")</f>
      </c>
      <c r="D446">
        <f>IF(B446&lt;&gt;"",VLOOKUP(B446,iscritti_15333!$A$2:$G$87,2,FALSE),"")</f>
      </c>
      <c r="E446">
        <f>IF(B446&lt;&gt;"",VLOOKUP(B446,iscritti_15333!$A$2:$G$87,3,FALSE),"")</f>
      </c>
      <c r="F446">
        <f>IF(E446&lt;&gt;"",VLOOKUP(E446,'15333'!$AG$3:'15333'!$AH$6,2,FALSE),"")</f>
      </c>
      <c r="G446" s="5">
        <f>COUNTA('15333'!$H$446:'15333'!$M$446)</f>
        <v>0</v>
      </c>
      <c r="H446" s="1"/>
      <c r="I446" s="1"/>
      <c r="J446" s="1"/>
      <c r="K446" s="1"/>
      <c r="L446" s="1"/>
      <c r="M446" s="1"/>
      <c r="N446" s="3">
        <f>IF('15333'!$G$446&lt;&gt;0,'15333'!$O$446/'15333'!$G$446,"")</f>
      </c>
      <c r="O446" s="4">
        <f>SUM('15333'!$H$446:'15333'!$M$446)</f>
        <v>0</v>
      </c>
      <c r="P446" s="1"/>
      <c r="Q446" s="1"/>
      <c r="R446" s="6">
        <f>SUM('15333'!$O$446:'15333'!$Q$446)+'15333'!$AF$446</f>
        <v>0</v>
      </c>
      <c r="S446" s="6">
        <f>SUM('15333'!$R$446:'15333'!$R$446)</f>
        <v>0</v>
      </c>
      <c r="T446">
        <v>437</v>
      </c>
      <c r="V446" s="1"/>
      <c r="W446" s="1"/>
      <c r="X446" s="1"/>
      <c r="AF446">
        <f>'15333'!$G$446*IF(E446&lt;&gt;"",'15333'!$F$446,0)</f>
        <v>0</v>
      </c>
    </row>
    <row r="447" spans="1:32" ht="12.75">
      <c r="A447">
        <v>438</v>
      </c>
      <c r="B447" s="1"/>
      <c r="C447">
        <f>IF(B447&lt;&gt;"",VLOOKUP(B447,iscritti_15333!$A$2:$G$87,4,FALSE),"")</f>
      </c>
      <c r="D447">
        <f>IF(B447&lt;&gt;"",VLOOKUP(B447,iscritti_15333!$A$2:$G$87,2,FALSE),"")</f>
      </c>
      <c r="E447">
        <f>IF(B447&lt;&gt;"",VLOOKUP(B447,iscritti_15333!$A$2:$G$87,3,FALSE),"")</f>
      </c>
      <c r="F447">
        <f>IF(E447&lt;&gt;"",VLOOKUP(E447,'15333'!$AG$3:'15333'!$AH$6,2,FALSE),"")</f>
      </c>
      <c r="G447" s="5">
        <f>COUNTA('15333'!$H$447:'15333'!$M$447)</f>
        <v>0</v>
      </c>
      <c r="H447" s="1"/>
      <c r="I447" s="1"/>
      <c r="J447" s="1"/>
      <c r="K447" s="1"/>
      <c r="L447" s="1"/>
      <c r="M447" s="1"/>
      <c r="N447" s="3">
        <f>IF('15333'!$G$447&lt;&gt;0,'15333'!$O$447/'15333'!$G$447,"")</f>
      </c>
      <c r="O447" s="4">
        <f>SUM('15333'!$H$447:'15333'!$M$447)</f>
        <v>0</v>
      </c>
      <c r="P447" s="1"/>
      <c r="Q447" s="1"/>
      <c r="R447" s="6">
        <f>SUM('15333'!$O$447:'15333'!$Q$447)+'15333'!$AF$447</f>
        <v>0</v>
      </c>
      <c r="S447" s="6">
        <f>SUM('15333'!$R$447:'15333'!$R$447)</f>
        <v>0</v>
      </c>
      <c r="T447">
        <v>438</v>
      </c>
      <c r="V447" s="1"/>
      <c r="W447" s="1"/>
      <c r="X447" s="1"/>
      <c r="AF447">
        <f>'15333'!$G$447*IF(E447&lt;&gt;"",'15333'!$F$447,0)</f>
        <v>0</v>
      </c>
    </row>
    <row r="448" spans="1:32" ht="12.75">
      <c r="A448">
        <v>439</v>
      </c>
      <c r="B448" s="1"/>
      <c r="C448">
        <f>IF(B448&lt;&gt;"",VLOOKUP(B448,iscritti_15333!$A$2:$G$87,4,FALSE),"")</f>
      </c>
      <c r="D448">
        <f>IF(B448&lt;&gt;"",VLOOKUP(B448,iscritti_15333!$A$2:$G$87,2,FALSE),"")</f>
      </c>
      <c r="E448">
        <f>IF(B448&lt;&gt;"",VLOOKUP(B448,iscritti_15333!$A$2:$G$87,3,FALSE),"")</f>
      </c>
      <c r="F448">
        <f>IF(E448&lt;&gt;"",VLOOKUP(E448,'15333'!$AG$3:'15333'!$AH$6,2,FALSE),"")</f>
      </c>
      <c r="G448" s="5">
        <f>COUNTA('15333'!$H$448:'15333'!$M$448)</f>
        <v>0</v>
      </c>
      <c r="H448" s="1"/>
      <c r="I448" s="1"/>
      <c r="J448" s="1"/>
      <c r="K448" s="1"/>
      <c r="L448" s="1"/>
      <c r="M448" s="1"/>
      <c r="N448" s="3">
        <f>IF('15333'!$G$448&lt;&gt;0,'15333'!$O$448/'15333'!$G$448,"")</f>
      </c>
      <c r="O448" s="4">
        <f>SUM('15333'!$H$448:'15333'!$M$448)</f>
        <v>0</v>
      </c>
      <c r="P448" s="1"/>
      <c r="Q448" s="1"/>
      <c r="R448" s="6">
        <f>SUM('15333'!$O$448:'15333'!$Q$448)+'15333'!$AF$448</f>
        <v>0</v>
      </c>
      <c r="S448" s="6">
        <f>SUM('15333'!$R$448:'15333'!$R$448)</f>
        <v>0</v>
      </c>
      <c r="T448">
        <v>439</v>
      </c>
      <c r="V448" s="1"/>
      <c r="W448" s="1"/>
      <c r="X448" s="1"/>
      <c r="AF448">
        <f>'15333'!$G$448*IF(E448&lt;&gt;"",'15333'!$F$448,0)</f>
        <v>0</v>
      </c>
    </row>
    <row r="449" spans="1:32" ht="12.75">
      <c r="A449">
        <v>440</v>
      </c>
      <c r="B449" s="1"/>
      <c r="C449">
        <f>IF(B449&lt;&gt;"",VLOOKUP(B449,iscritti_15333!$A$2:$G$87,4,FALSE),"")</f>
      </c>
      <c r="D449">
        <f>IF(B449&lt;&gt;"",VLOOKUP(B449,iscritti_15333!$A$2:$G$87,2,FALSE),"")</f>
      </c>
      <c r="E449">
        <f>IF(B449&lt;&gt;"",VLOOKUP(B449,iscritti_15333!$A$2:$G$87,3,FALSE),"")</f>
      </c>
      <c r="F449">
        <f>IF(E449&lt;&gt;"",VLOOKUP(E449,'15333'!$AG$3:'15333'!$AH$6,2,FALSE),"")</f>
      </c>
      <c r="G449" s="5">
        <f>COUNTA('15333'!$H$449:'15333'!$M$449)</f>
        <v>0</v>
      </c>
      <c r="H449" s="1"/>
      <c r="I449" s="1"/>
      <c r="J449" s="1"/>
      <c r="K449" s="1"/>
      <c r="L449" s="1"/>
      <c r="M449" s="1"/>
      <c r="N449" s="3">
        <f>IF('15333'!$G$449&lt;&gt;0,'15333'!$O$449/'15333'!$G$449,"")</f>
      </c>
      <c r="O449" s="4">
        <f>SUM('15333'!$H$449:'15333'!$M$449)</f>
        <v>0</v>
      </c>
      <c r="P449" s="1"/>
      <c r="Q449" s="1"/>
      <c r="R449" s="6">
        <f>SUM('15333'!$O$449:'15333'!$Q$449)+'15333'!$AF$449</f>
        <v>0</v>
      </c>
      <c r="S449" s="6">
        <f>SUM('15333'!$R$449:'15333'!$R$449)</f>
        <v>0</v>
      </c>
      <c r="T449">
        <v>440</v>
      </c>
      <c r="V449" s="1"/>
      <c r="W449" s="1"/>
      <c r="X449" s="1"/>
      <c r="AF449">
        <f>'15333'!$G$449*IF(E449&lt;&gt;"",'15333'!$F$449,0)</f>
        <v>0</v>
      </c>
    </row>
    <row r="450" spans="1:32" ht="12.75">
      <c r="A450">
        <v>441</v>
      </c>
      <c r="B450" s="1"/>
      <c r="C450">
        <f>IF(B450&lt;&gt;"",VLOOKUP(B450,iscritti_15333!$A$2:$G$87,4,FALSE),"")</f>
      </c>
      <c r="D450">
        <f>IF(B450&lt;&gt;"",VLOOKUP(B450,iscritti_15333!$A$2:$G$87,2,FALSE),"")</f>
      </c>
      <c r="E450">
        <f>IF(B450&lt;&gt;"",VLOOKUP(B450,iscritti_15333!$A$2:$G$87,3,FALSE),"")</f>
      </c>
      <c r="F450">
        <f>IF(E450&lt;&gt;"",VLOOKUP(E450,'15333'!$AG$3:'15333'!$AH$6,2,FALSE),"")</f>
      </c>
      <c r="G450" s="5">
        <f>COUNTA('15333'!$H$450:'15333'!$M$450)</f>
        <v>0</v>
      </c>
      <c r="H450" s="1"/>
      <c r="I450" s="1"/>
      <c r="J450" s="1"/>
      <c r="K450" s="1"/>
      <c r="L450" s="1"/>
      <c r="M450" s="1"/>
      <c r="N450" s="3">
        <f>IF('15333'!$G$450&lt;&gt;0,'15333'!$O$450/'15333'!$G$450,"")</f>
      </c>
      <c r="O450" s="4">
        <f>SUM('15333'!$H$450:'15333'!$M$450)</f>
        <v>0</v>
      </c>
      <c r="P450" s="1"/>
      <c r="Q450" s="1"/>
      <c r="R450" s="6">
        <f>SUM('15333'!$O$450:'15333'!$Q$450)+'15333'!$AF$450</f>
        <v>0</v>
      </c>
      <c r="S450" s="6">
        <f>SUM('15333'!$R$450:'15333'!$R$450)</f>
        <v>0</v>
      </c>
      <c r="T450">
        <v>441</v>
      </c>
      <c r="V450" s="1"/>
      <c r="W450" s="1"/>
      <c r="X450" s="1"/>
      <c r="AF450">
        <f>'15333'!$G$450*IF(E450&lt;&gt;"",'15333'!$F$450,0)</f>
        <v>0</v>
      </c>
    </row>
    <row r="451" spans="1:32" ht="12.75">
      <c r="A451">
        <v>442</v>
      </c>
      <c r="B451" s="1"/>
      <c r="C451">
        <f>IF(B451&lt;&gt;"",VLOOKUP(B451,iscritti_15333!$A$2:$G$87,4,FALSE),"")</f>
      </c>
      <c r="D451">
        <f>IF(B451&lt;&gt;"",VLOOKUP(B451,iscritti_15333!$A$2:$G$87,2,FALSE),"")</f>
      </c>
      <c r="E451">
        <f>IF(B451&lt;&gt;"",VLOOKUP(B451,iscritti_15333!$A$2:$G$87,3,FALSE),"")</f>
      </c>
      <c r="F451">
        <f>IF(E451&lt;&gt;"",VLOOKUP(E451,'15333'!$AG$3:'15333'!$AH$6,2,FALSE),"")</f>
      </c>
      <c r="G451" s="5">
        <f>COUNTA('15333'!$H$451:'15333'!$M$451)</f>
        <v>0</v>
      </c>
      <c r="H451" s="1"/>
      <c r="I451" s="1"/>
      <c r="J451" s="1"/>
      <c r="K451" s="1"/>
      <c r="L451" s="1"/>
      <c r="M451" s="1"/>
      <c r="N451" s="3">
        <f>IF('15333'!$G$451&lt;&gt;0,'15333'!$O$451/'15333'!$G$451,"")</f>
      </c>
      <c r="O451" s="4">
        <f>SUM('15333'!$H$451:'15333'!$M$451)</f>
        <v>0</v>
      </c>
      <c r="P451" s="1"/>
      <c r="Q451" s="1"/>
      <c r="R451" s="6">
        <f>SUM('15333'!$O$451:'15333'!$Q$451)+'15333'!$AF$451</f>
        <v>0</v>
      </c>
      <c r="S451" s="6">
        <f>SUM('15333'!$R$451:'15333'!$R$451)</f>
        <v>0</v>
      </c>
      <c r="T451">
        <v>442</v>
      </c>
      <c r="V451" s="1"/>
      <c r="W451" s="1"/>
      <c r="X451" s="1"/>
      <c r="AF451">
        <f>'15333'!$G$451*IF(E451&lt;&gt;"",'15333'!$F$451,0)</f>
        <v>0</v>
      </c>
    </row>
    <row r="452" spans="1:32" ht="12.75">
      <c r="A452">
        <v>443</v>
      </c>
      <c r="B452" s="1"/>
      <c r="C452">
        <f>IF(B452&lt;&gt;"",VLOOKUP(B452,iscritti_15333!$A$2:$G$87,4,FALSE),"")</f>
      </c>
      <c r="D452">
        <f>IF(B452&lt;&gt;"",VLOOKUP(B452,iscritti_15333!$A$2:$G$87,2,FALSE),"")</f>
      </c>
      <c r="E452">
        <f>IF(B452&lt;&gt;"",VLOOKUP(B452,iscritti_15333!$A$2:$G$87,3,FALSE),"")</f>
      </c>
      <c r="F452">
        <f>IF(E452&lt;&gt;"",VLOOKUP(E452,'15333'!$AG$3:'15333'!$AH$6,2,FALSE),"")</f>
      </c>
      <c r="G452" s="5">
        <f>COUNTA('15333'!$H$452:'15333'!$M$452)</f>
        <v>0</v>
      </c>
      <c r="H452" s="1"/>
      <c r="I452" s="1"/>
      <c r="J452" s="1"/>
      <c r="K452" s="1"/>
      <c r="L452" s="1"/>
      <c r="M452" s="1"/>
      <c r="N452" s="3">
        <f>IF('15333'!$G$452&lt;&gt;0,'15333'!$O$452/'15333'!$G$452,"")</f>
      </c>
      <c r="O452" s="4">
        <f>SUM('15333'!$H$452:'15333'!$M$452)</f>
        <v>0</v>
      </c>
      <c r="P452" s="1"/>
      <c r="Q452" s="1"/>
      <c r="R452" s="6">
        <f>SUM('15333'!$O$452:'15333'!$Q$452)+'15333'!$AF$452</f>
        <v>0</v>
      </c>
      <c r="S452" s="6">
        <f>SUM('15333'!$R$452:'15333'!$R$452)</f>
        <v>0</v>
      </c>
      <c r="T452">
        <v>443</v>
      </c>
      <c r="V452" s="1"/>
      <c r="W452" s="1"/>
      <c r="X452" s="1"/>
      <c r="AF452">
        <f>'15333'!$G$452*IF(E452&lt;&gt;"",'15333'!$F$452,0)</f>
        <v>0</v>
      </c>
    </row>
    <row r="453" spans="1:32" ht="12.75">
      <c r="A453">
        <v>444</v>
      </c>
      <c r="B453" s="1"/>
      <c r="C453">
        <f>IF(B453&lt;&gt;"",VLOOKUP(B453,iscritti_15333!$A$2:$G$87,4,FALSE),"")</f>
      </c>
      <c r="D453">
        <f>IF(B453&lt;&gt;"",VLOOKUP(B453,iscritti_15333!$A$2:$G$87,2,FALSE),"")</f>
      </c>
      <c r="E453">
        <f>IF(B453&lt;&gt;"",VLOOKUP(B453,iscritti_15333!$A$2:$G$87,3,FALSE),"")</f>
      </c>
      <c r="F453">
        <f>IF(E453&lt;&gt;"",VLOOKUP(E453,'15333'!$AG$3:'15333'!$AH$6,2,FALSE),"")</f>
      </c>
      <c r="G453" s="5">
        <f>COUNTA('15333'!$H$453:'15333'!$M$453)</f>
        <v>0</v>
      </c>
      <c r="H453" s="1"/>
      <c r="I453" s="1"/>
      <c r="J453" s="1"/>
      <c r="K453" s="1"/>
      <c r="L453" s="1"/>
      <c r="M453" s="1"/>
      <c r="N453" s="3">
        <f>IF('15333'!$G$453&lt;&gt;0,'15333'!$O$453/'15333'!$G$453,"")</f>
      </c>
      <c r="O453" s="4">
        <f>SUM('15333'!$H$453:'15333'!$M$453)</f>
        <v>0</v>
      </c>
      <c r="P453" s="1"/>
      <c r="Q453" s="1"/>
      <c r="R453" s="6">
        <f>SUM('15333'!$O$453:'15333'!$Q$453)+'15333'!$AF$453</f>
        <v>0</v>
      </c>
      <c r="S453" s="6">
        <f>SUM('15333'!$R$453:'15333'!$R$453)</f>
        <v>0</v>
      </c>
      <c r="T453">
        <v>444</v>
      </c>
      <c r="V453" s="1"/>
      <c r="W453" s="1"/>
      <c r="X453" s="1"/>
      <c r="AF453">
        <f>'15333'!$G$453*IF(E453&lt;&gt;"",'15333'!$F$453,0)</f>
        <v>0</v>
      </c>
    </row>
    <row r="454" spans="1:32" ht="12.75">
      <c r="A454">
        <v>445</v>
      </c>
      <c r="B454" s="1"/>
      <c r="C454">
        <f>IF(B454&lt;&gt;"",VLOOKUP(B454,iscritti_15333!$A$2:$G$87,4,FALSE),"")</f>
      </c>
      <c r="D454">
        <f>IF(B454&lt;&gt;"",VLOOKUP(B454,iscritti_15333!$A$2:$G$87,2,FALSE),"")</f>
      </c>
      <c r="E454">
        <f>IF(B454&lt;&gt;"",VLOOKUP(B454,iscritti_15333!$A$2:$G$87,3,FALSE),"")</f>
      </c>
      <c r="F454">
        <f>IF(E454&lt;&gt;"",VLOOKUP(E454,'15333'!$AG$3:'15333'!$AH$6,2,FALSE),"")</f>
      </c>
      <c r="G454" s="5">
        <f>COUNTA('15333'!$H$454:'15333'!$M$454)</f>
        <v>0</v>
      </c>
      <c r="H454" s="1"/>
      <c r="I454" s="1"/>
      <c r="J454" s="1"/>
      <c r="K454" s="1"/>
      <c r="L454" s="1"/>
      <c r="M454" s="1"/>
      <c r="N454" s="3">
        <f>IF('15333'!$G$454&lt;&gt;0,'15333'!$O$454/'15333'!$G$454,"")</f>
      </c>
      <c r="O454" s="4">
        <f>SUM('15333'!$H$454:'15333'!$M$454)</f>
        <v>0</v>
      </c>
      <c r="P454" s="1"/>
      <c r="Q454" s="1"/>
      <c r="R454" s="6">
        <f>SUM('15333'!$O$454:'15333'!$Q$454)+'15333'!$AF$454</f>
        <v>0</v>
      </c>
      <c r="S454" s="6">
        <f>SUM('15333'!$R$454:'15333'!$R$454)</f>
        <v>0</v>
      </c>
      <c r="T454">
        <v>445</v>
      </c>
      <c r="V454" s="1"/>
      <c r="W454" s="1"/>
      <c r="X454" s="1"/>
      <c r="AF454">
        <f>'15333'!$G$454*IF(E454&lt;&gt;"",'15333'!$F$454,0)</f>
        <v>0</v>
      </c>
    </row>
    <row r="455" spans="1:32" ht="12.75">
      <c r="A455">
        <v>446</v>
      </c>
      <c r="B455" s="1"/>
      <c r="C455">
        <f>IF(B455&lt;&gt;"",VLOOKUP(B455,iscritti_15333!$A$2:$G$87,4,FALSE),"")</f>
      </c>
      <c r="D455">
        <f>IF(B455&lt;&gt;"",VLOOKUP(B455,iscritti_15333!$A$2:$G$87,2,FALSE),"")</f>
      </c>
      <c r="E455">
        <f>IF(B455&lt;&gt;"",VLOOKUP(B455,iscritti_15333!$A$2:$G$87,3,FALSE),"")</f>
      </c>
      <c r="F455">
        <f>IF(E455&lt;&gt;"",VLOOKUP(E455,'15333'!$AG$3:'15333'!$AH$6,2,FALSE),"")</f>
      </c>
      <c r="G455" s="5">
        <f>COUNTA('15333'!$H$455:'15333'!$M$455)</f>
        <v>0</v>
      </c>
      <c r="H455" s="1"/>
      <c r="I455" s="1"/>
      <c r="J455" s="1"/>
      <c r="K455" s="1"/>
      <c r="L455" s="1"/>
      <c r="M455" s="1"/>
      <c r="N455" s="3">
        <f>IF('15333'!$G$455&lt;&gt;0,'15333'!$O$455/'15333'!$G$455,"")</f>
      </c>
      <c r="O455" s="4">
        <f>SUM('15333'!$H$455:'15333'!$M$455)</f>
        <v>0</v>
      </c>
      <c r="P455" s="1"/>
      <c r="Q455" s="1"/>
      <c r="R455" s="6">
        <f>SUM('15333'!$O$455:'15333'!$Q$455)+'15333'!$AF$455</f>
        <v>0</v>
      </c>
      <c r="S455" s="6">
        <f>SUM('15333'!$R$455:'15333'!$R$455)</f>
        <v>0</v>
      </c>
      <c r="T455">
        <v>446</v>
      </c>
      <c r="V455" s="1"/>
      <c r="W455" s="1"/>
      <c r="X455" s="1"/>
      <c r="AF455">
        <f>'15333'!$G$455*IF(E455&lt;&gt;"",'15333'!$F$455,0)</f>
        <v>0</v>
      </c>
    </row>
    <row r="456" spans="1:32" ht="12.75">
      <c r="A456">
        <v>447</v>
      </c>
      <c r="B456" s="1"/>
      <c r="C456">
        <f>IF(B456&lt;&gt;"",VLOOKUP(B456,iscritti_15333!$A$2:$G$87,4,FALSE),"")</f>
      </c>
      <c r="D456">
        <f>IF(B456&lt;&gt;"",VLOOKUP(B456,iscritti_15333!$A$2:$G$87,2,FALSE),"")</f>
      </c>
      <c r="E456">
        <f>IF(B456&lt;&gt;"",VLOOKUP(B456,iscritti_15333!$A$2:$G$87,3,FALSE),"")</f>
      </c>
      <c r="F456">
        <f>IF(E456&lt;&gt;"",VLOOKUP(E456,'15333'!$AG$3:'15333'!$AH$6,2,FALSE),"")</f>
      </c>
      <c r="G456" s="5">
        <f>COUNTA('15333'!$H$456:'15333'!$M$456)</f>
        <v>0</v>
      </c>
      <c r="H456" s="1"/>
      <c r="I456" s="1"/>
      <c r="J456" s="1"/>
      <c r="K456" s="1"/>
      <c r="L456" s="1"/>
      <c r="M456" s="1"/>
      <c r="N456" s="3">
        <f>IF('15333'!$G$456&lt;&gt;0,'15333'!$O$456/'15333'!$G$456,"")</f>
      </c>
      <c r="O456" s="4">
        <f>SUM('15333'!$H$456:'15333'!$M$456)</f>
        <v>0</v>
      </c>
      <c r="P456" s="1"/>
      <c r="Q456" s="1"/>
      <c r="R456" s="6">
        <f>SUM('15333'!$O$456:'15333'!$Q$456)+'15333'!$AF$456</f>
        <v>0</v>
      </c>
      <c r="S456" s="6">
        <f>SUM('15333'!$R$456:'15333'!$R$456)</f>
        <v>0</v>
      </c>
      <c r="T456">
        <v>447</v>
      </c>
      <c r="V456" s="1"/>
      <c r="W456" s="1"/>
      <c r="X456" s="1"/>
      <c r="AF456">
        <f>'15333'!$G$456*IF(E456&lt;&gt;"",'15333'!$F$456,0)</f>
        <v>0</v>
      </c>
    </row>
    <row r="457" spans="1:32" ht="12.75">
      <c r="A457">
        <v>448</v>
      </c>
      <c r="B457" s="1"/>
      <c r="C457">
        <f>IF(B457&lt;&gt;"",VLOOKUP(B457,iscritti_15333!$A$2:$G$87,4,FALSE),"")</f>
      </c>
      <c r="D457">
        <f>IF(B457&lt;&gt;"",VLOOKUP(B457,iscritti_15333!$A$2:$G$87,2,FALSE),"")</f>
      </c>
      <c r="E457">
        <f>IF(B457&lt;&gt;"",VLOOKUP(B457,iscritti_15333!$A$2:$G$87,3,FALSE),"")</f>
      </c>
      <c r="F457">
        <f>IF(E457&lt;&gt;"",VLOOKUP(E457,'15333'!$AG$3:'15333'!$AH$6,2,FALSE),"")</f>
      </c>
      <c r="G457" s="5">
        <f>COUNTA('15333'!$H$457:'15333'!$M$457)</f>
        <v>0</v>
      </c>
      <c r="H457" s="1"/>
      <c r="I457" s="1"/>
      <c r="J457" s="1"/>
      <c r="K457" s="1"/>
      <c r="L457" s="1"/>
      <c r="M457" s="1"/>
      <c r="N457" s="3">
        <f>IF('15333'!$G$457&lt;&gt;0,'15333'!$O$457/'15333'!$G$457,"")</f>
      </c>
      <c r="O457" s="4">
        <f>SUM('15333'!$H$457:'15333'!$M$457)</f>
        <v>0</v>
      </c>
      <c r="P457" s="1"/>
      <c r="Q457" s="1"/>
      <c r="R457" s="6">
        <f>SUM('15333'!$O$457:'15333'!$Q$457)+'15333'!$AF$457</f>
        <v>0</v>
      </c>
      <c r="S457" s="6">
        <f>SUM('15333'!$R$457:'15333'!$R$457)</f>
        <v>0</v>
      </c>
      <c r="T457">
        <v>448</v>
      </c>
      <c r="V457" s="1"/>
      <c r="W457" s="1"/>
      <c r="X457" s="1"/>
      <c r="AF457">
        <f>'15333'!$G$457*IF(E457&lt;&gt;"",'15333'!$F$457,0)</f>
        <v>0</v>
      </c>
    </row>
    <row r="458" spans="1:32" ht="12.75">
      <c r="A458">
        <v>449</v>
      </c>
      <c r="B458" s="1"/>
      <c r="C458">
        <f>IF(B458&lt;&gt;"",VLOOKUP(B458,iscritti_15333!$A$2:$G$87,4,FALSE),"")</f>
      </c>
      <c r="D458">
        <f>IF(B458&lt;&gt;"",VLOOKUP(B458,iscritti_15333!$A$2:$G$87,2,FALSE),"")</f>
      </c>
      <c r="E458">
        <f>IF(B458&lt;&gt;"",VLOOKUP(B458,iscritti_15333!$A$2:$G$87,3,FALSE),"")</f>
      </c>
      <c r="F458">
        <f>IF(E458&lt;&gt;"",VLOOKUP(E458,'15333'!$AG$3:'15333'!$AH$6,2,FALSE),"")</f>
      </c>
      <c r="G458" s="5">
        <f>COUNTA('15333'!$H$458:'15333'!$M$458)</f>
        <v>0</v>
      </c>
      <c r="H458" s="1"/>
      <c r="I458" s="1"/>
      <c r="J458" s="1"/>
      <c r="K458" s="1"/>
      <c r="L458" s="1"/>
      <c r="M458" s="1"/>
      <c r="N458" s="3">
        <f>IF('15333'!$G$458&lt;&gt;0,'15333'!$O$458/'15333'!$G$458,"")</f>
      </c>
      <c r="O458" s="4">
        <f>SUM('15333'!$H$458:'15333'!$M$458)</f>
        <v>0</v>
      </c>
      <c r="P458" s="1"/>
      <c r="Q458" s="1"/>
      <c r="R458" s="6">
        <f>SUM('15333'!$O$458:'15333'!$Q$458)+'15333'!$AF$458</f>
        <v>0</v>
      </c>
      <c r="S458" s="6">
        <f>SUM('15333'!$R$458:'15333'!$R$458)</f>
        <v>0</v>
      </c>
      <c r="T458">
        <v>449</v>
      </c>
      <c r="V458" s="1"/>
      <c r="W458" s="1"/>
      <c r="X458" s="1"/>
      <c r="AF458">
        <f>'15333'!$G$458*IF(E458&lt;&gt;"",'15333'!$F$458,0)</f>
        <v>0</v>
      </c>
    </row>
    <row r="459" spans="1:32" ht="12.75">
      <c r="A459">
        <v>450</v>
      </c>
      <c r="B459" s="1"/>
      <c r="C459">
        <f>IF(B459&lt;&gt;"",VLOOKUP(B459,iscritti_15333!$A$2:$G$87,4,FALSE),"")</f>
      </c>
      <c r="D459">
        <f>IF(B459&lt;&gt;"",VLOOKUP(B459,iscritti_15333!$A$2:$G$87,2,FALSE),"")</f>
      </c>
      <c r="E459">
        <f>IF(B459&lt;&gt;"",VLOOKUP(B459,iscritti_15333!$A$2:$G$87,3,FALSE),"")</f>
      </c>
      <c r="F459">
        <f>IF(E459&lt;&gt;"",VLOOKUP(E459,'15333'!$AG$3:'15333'!$AH$6,2,FALSE),"")</f>
      </c>
      <c r="G459" s="5">
        <f>COUNTA('15333'!$H$459:'15333'!$M$459)</f>
        <v>0</v>
      </c>
      <c r="H459" s="1"/>
      <c r="I459" s="1"/>
      <c r="J459" s="1"/>
      <c r="K459" s="1"/>
      <c r="L459" s="1"/>
      <c r="M459" s="1"/>
      <c r="N459" s="3">
        <f>IF('15333'!$G$459&lt;&gt;0,'15333'!$O$459/'15333'!$G$459,"")</f>
      </c>
      <c r="O459" s="4">
        <f>SUM('15333'!$H$459:'15333'!$M$459)</f>
        <v>0</v>
      </c>
      <c r="P459" s="1"/>
      <c r="Q459" s="1"/>
      <c r="R459" s="6">
        <f>SUM('15333'!$O$459:'15333'!$Q$459)+'15333'!$AF$459</f>
        <v>0</v>
      </c>
      <c r="S459" s="6">
        <f>SUM('15333'!$R$459:'15333'!$R$459)</f>
        <v>0</v>
      </c>
      <c r="T459">
        <v>450</v>
      </c>
      <c r="V459" s="1"/>
      <c r="W459" s="1"/>
      <c r="X459" s="1"/>
      <c r="AF459">
        <f>'15333'!$G$459*IF(E459&lt;&gt;"",'15333'!$F$459,0)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32.421875" style="0" customWidth="1"/>
    <col min="3" max="3" width="10.7109375" style="0" customWidth="1"/>
    <col min="4" max="4" width="30.710937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232</v>
      </c>
      <c r="B2" t="s">
        <v>233</v>
      </c>
      <c r="C2" t="s">
        <v>227</v>
      </c>
      <c r="D2" t="s">
        <v>39</v>
      </c>
      <c r="E2">
        <v>0</v>
      </c>
      <c r="F2">
        <v>15</v>
      </c>
    </row>
    <row r="3" spans="1:6" ht="12.75">
      <c r="A3" t="s">
        <v>234</v>
      </c>
      <c r="B3" t="s">
        <v>235</v>
      </c>
      <c r="C3" t="s">
        <v>227</v>
      </c>
      <c r="D3" t="s">
        <v>136</v>
      </c>
      <c r="E3">
        <v>0</v>
      </c>
      <c r="F3">
        <v>15</v>
      </c>
    </row>
    <row r="4" spans="1:6" ht="12.75">
      <c r="A4" t="s">
        <v>236</v>
      </c>
      <c r="B4" t="s">
        <v>237</v>
      </c>
      <c r="C4" t="s">
        <v>227</v>
      </c>
      <c r="D4" t="s">
        <v>238</v>
      </c>
      <c r="E4">
        <v>7</v>
      </c>
      <c r="F4">
        <v>15</v>
      </c>
    </row>
    <row r="5" spans="1:6" ht="12.75">
      <c r="A5" t="s">
        <v>239</v>
      </c>
      <c r="B5" t="s">
        <v>240</v>
      </c>
      <c r="C5" t="s">
        <v>227</v>
      </c>
      <c r="D5" t="s">
        <v>169</v>
      </c>
      <c r="E5">
        <v>0</v>
      </c>
      <c r="F5">
        <v>15</v>
      </c>
    </row>
    <row r="6" spans="1:6" ht="12.75">
      <c r="A6" t="s">
        <v>241</v>
      </c>
      <c r="B6" t="s">
        <v>242</v>
      </c>
      <c r="C6" t="s">
        <v>227</v>
      </c>
      <c r="D6" t="s">
        <v>14</v>
      </c>
      <c r="E6">
        <v>0</v>
      </c>
      <c r="F6">
        <v>15</v>
      </c>
    </row>
    <row r="7" spans="1:6" ht="12.75">
      <c r="A7" t="s">
        <v>243</v>
      </c>
      <c r="B7" t="s">
        <v>244</v>
      </c>
      <c r="C7" t="s">
        <v>227</v>
      </c>
      <c r="D7" t="s">
        <v>14</v>
      </c>
      <c r="E7">
        <v>0</v>
      </c>
      <c r="F7">
        <v>15</v>
      </c>
    </row>
    <row r="8" spans="1:6" ht="12.75">
      <c r="A8" t="s">
        <v>245</v>
      </c>
      <c r="B8" t="s">
        <v>246</v>
      </c>
      <c r="C8" t="s">
        <v>227</v>
      </c>
      <c r="D8" t="s">
        <v>14</v>
      </c>
      <c r="E8">
        <v>0</v>
      </c>
      <c r="F8">
        <v>15</v>
      </c>
    </row>
    <row r="9" spans="1:6" ht="12.75">
      <c r="A9" t="s">
        <v>247</v>
      </c>
      <c r="B9" t="s">
        <v>248</v>
      </c>
      <c r="C9" t="s">
        <v>227</v>
      </c>
      <c r="D9" t="s">
        <v>14</v>
      </c>
      <c r="E9">
        <v>0</v>
      </c>
      <c r="F9">
        <v>15</v>
      </c>
    </row>
    <row r="10" spans="1:6" ht="12.75">
      <c r="A10" t="s">
        <v>249</v>
      </c>
      <c r="B10" t="s">
        <v>250</v>
      </c>
      <c r="C10" t="s">
        <v>227</v>
      </c>
      <c r="D10" t="s">
        <v>14</v>
      </c>
      <c r="E10">
        <v>0</v>
      </c>
      <c r="F10">
        <v>15</v>
      </c>
    </row>
    <row r="11" spans="1:6" ht="12.75">
      <c r="A11" t="s">
        <v>251</v>
      </c>
      <c r="B11" t="s">
        <v>252</v>
      </c>
      <c r="C11" t="s">
        <v>227</v>
      </c>
      <c r="D11" t="s">
        <v>14</v>
      </c>
      <c r="E11">
        <v>0</v>
      </c>
      <c r="F11">
        <v>15</v>
      </c>
    </row>
    <row r="12" spans="1:6" ht="12.75">
      <c r="A12" t="s">
        <v>253</v>
      </c>
      <c r="B12" t="s">
        <v>254</v>
      </c>
      <c r="C12" t="s">
        <v>227</v>
      </c>
      <c r="D12" t="s">
        <v>255</v>
      </c>
      <c r="E12">
        <v>0</v>
      </c>
      <c r="F12">
        <v>15</v>
      </c>
    </row>
    <row r="13" spans="1:6" ht="12.75">
      <c r="A13" t="s">
        <v>256</v>
      </c>
      <c r="B13" t="s">
        <v>257</v>
      </c>
      <c r="C13" t="s">
        <v>227</v>
      </c>
      <c r="D13" t="s">
        <v>29</v>
      </c>
      <c r="E13">
        <v>0</v>
      </c>
      <c r="F13">
        <v>15</v>
      </c>
    </row>
    <row r="14" spans="1:6" ht="12.75">
      <c r="A14" t="s">
        <v>258</v>
      </c>
      <c r="B14" t="s">
        <v>259</v>
      </c>
      <c r="C14" t="s">
        <v>227</v>
      </c>
      <c r="D14" t="s">
        <v>260</v>
      </c>
      <c r="E14">
        <v>0</v>
      </c>
      <c r="F14">
        <v>15</v>
      </c>
    </row>
    <row r="15" spans="1:6" ht="12.75">
      <c r="A15" t="s">
        <v>261</v>
      </c>
      <c r="B15" t="s">
        <v>262</v>
      </c>
      <c r="C15" t="s">
        <v>227</v>
      </c>
      <c r="D15" t="s">
        <v>263</v>
      </c>
      <c r="E15">
        <v>0</v>
      </c>
      <c r="F15">
        <v>15</v>
      </c>
    </row>
    <row r="16" spans="1:6" ht="12.75">
      <c r="A16" t="s">
        <v>264</v>
      </c>
      <c r="B16" t="s">
        <v>265</v>
      </c>
      <c r="C16" t="s">
        <v>227</v>
      </c>
      <c r="D16" t="s">
        <v>32</v>
      </c>
      <c r="E16">
        <v>0</v>
      </c>
      <c r="F16">
        <v>15</v>
      </c>
    </row>
    <row r="17" spans="1:6" ht="12.75">
      <c r="A17" t="s">
        <v>266</v>
      </c>
      <c r="B17" t="s">
        <v>267</v>
      </c>
      <c r="C17" t="s">
        <v>227</v>
      </c>
      <c r="D17" t="s">
        <v>32</v>
      </c>
      <c r="E17">
        <v>0</v>
      </c>
      <c r="F17">
        <v>15</v>
      </c>
    </row>
    <row r="18" spans="1:6" ht="12.75">
      <c r="A18" t="s">
        <v>268</v>
      </c>
      <c r="B18" t="s">
        <v>269</v>
      </c>
      <c r="C18" t="s">
        <v>227</v>
      </c>
      <c r="D18" t="s">
        <v>8</v>
      </c>
      <c r="E18">
        <v>0</v>
      </c>
      <c r="F18">
        <v>15</v>
      </c>
    </row>
    <row r="19" spans="1:6" ht="12.75">
      <c r="A19" t="s">
        <v>270</v>
      </c>
      <c r="B19" t="s">
        <v>271</v>
      </c>
      <c r="C19" t="s">
        <v>227</v>
      </c>
      <c r="D19" t="s">
        <v>39</v>
      </c>
      <c r="E19">
        <v>0</v>
      </c>
      <c r="F19">
        <v>15</v>
      </c>
    </row>
    <row r="20" spans="1:6" ht="12.75">
      <c r="A20" t="s">
        <v>272</v>
      </c>
      <c r="B20" t="s">
        <v>273</v>
      </c>
      <c r="C20" t="s">
        <v>227</v>
      </c>
      <c r="D20" t="s">
        <v>39</v>
      </c>
      <c r="E20">
        <v>0</v>
      </c>
      <c r="F20">
        <v>15</v>
      </c>
    </row>
    <row r="21" spans="1:6" ht="12.75">
      <c r="A21" t="s">
        <v>274</v>
      </c>
      <c r="B21" t="s">
        <v>275</v>
      </c>
      <c r="C21" t="s">
        <v>227</v>
      </c>
      <c r="D21" t="s">
        <v>39</v>
      </c>
      <c r="E21">
        <v>0</v>
      </c>
      <c r="F21">
        <v>15</v>
      </c>
    </row>
    <row r="22" spans="1:6" ht="12.75">
      <c r="A22" t="s">
        <v>276</v>
      </c>
      <c r="B22" t="s">
        <v>277</v>
      </c>
      <c r="C22" t="s">
        <v>227</v>
      </c>
      <c r="D22" t="s">
        <v>39</v>
      </c>
      <c r="E22">
        <v>0</v>
      </c>
      <c r="F22">
        <v>15</v>
      </c>
    </row>
    <row r="23" spans="1:6" ht="12.75">
      <c r="A23" t="s">
        <v>278</v>
      </c>
      <c r="B23" t="s">
        <v>279</v>
      </c>
      <c r="C23" t="s">
        <v>227</v>
      </c>
      <c r="D23" t="s">
        <v>39</v>
      </c>
      <c r="E23">
        <v>0</v>
      </c>
      <c r="F23">
        <v>15</v>
      </c>
    </row>
    <row r="24" spans="1:6" ht="12.75">
      <c r="A24" t="s">
        <v>280</v>
      </c>
      <c r="B24" t="s">
        <v>281</v>
      </c>
      <c r="C24" t="s">
        <v>227</v>
      </c>
      <c r="D24" t="s">
        <v>42</v>
      </c>
      <c r="E24">
        <v>0</v>
      </c>
      <c r="F24">
        <v>15</v>
      </c>
    </row>
    <row r="25" spans="1:6" ht="12.75">
      <c r="A25" t="s">
        <v>282</v>
      </c>
      <c r="B25" t="s">
        <v>283</v>
      </c>
      <c r="C25" t="s">
        <v>227</v>
      </c>
      <c r="D25" t="s">
        <v>42</v>
      </c>
      <c r="E25">
        <v>0</v>
      </c>
      <c r="F25">
        <v>15</v>
      </c>
    </row>
    <row r="26" spans="1:6" ht="12.75">
      <c r="A26" t="s">
        <v>284</v>
      </c>
      <c r="B26" t="s">
        <v>285</v>
      </c>
      <c r="C26" t="s">
        <v>227</v>
      </c>
      <c r="D26" t="s">
        <v>42</v>
      </c>
      <c r="E26">
        <v>0</v>
      </c>
      <c r="F26">
        <v>15</v>
      </c>
    </row>
    <row r="27" spans="1:6" ht="12.75">
      <c r="A27" t="s">
        <v>286</v>
      </c>
      <c r="B27" t="s">
        <v>287</v>
      </c>
      <c r="C27" t="s">
        <v>227</v>
      </c>
      <c r="D27" t="s">
        <v>42</v>
      </c>
      <c r="E27">
        <v>0</v>
      </c>
      <c r="F27">
        <v>15</v>
      </c>
    </row>
    <row r="28" spans="1:6" ht="12.75">
      <c r="A28" t="s">
        <v>288</v>
      </c>
      <c r="B28" t="s">
        <v>289</v>
      </c>
      <c r="C28" t="s">
        <v>227</v>
      </c>
      <c r="D28" t="s">
        <v>45</v>
      </c>
      <c r="E28">
        <v>0</v>
      </c>
      <c r="F28">
        <v>15</v>
      </c>
    </row>
    <row r="29" spans="1:6" ht="12.75">
      <c r="A29" t="s">
        <v>290</v>
      </c>
      <c r="B29" t="s">
        <v>291</v>
      </c>
      <c r="C29" t="s">
        <v>227</v>
      </c>
      <c r="D29" t="s">
        <v>45</v>
      </c>
      <c r="E29">
        <v>0</v>
      </c>
      <c r="F29">
        <v>15</v>
      </c>
    </row>
    <row r="30" spans="1:6" ht="12.75">
      <c r="A30" t="s">
        <v>292</v>
      </c>
      <c r="B30" t="s">
        <v>293</v>
      </c>
      <c r="C30" t="s">
        <v>227</v>
      </c>
      <c r="D30" t="s">
        <v>50</v>
      </c>
      <c r="E30">
        <v>0</v>
      </c>
      <c r="F30">
        <v>15</v>
      </c>
    </row>
    <row r="31" spans="1:6" ht="12.75">
      <c r="A31" t="s">
        <v>294</v>
      </c>
      <c r="B31" t="s">
        <v>295</v>
      </c>
      <c r="C31" t="s">
        <v>227</v>
      </c>
      <c r="D31" t="s">
        <v>50</v>
      </c>
      <c r="E31">
        <v>0</v>
      </c>
      <c r="F31">
        <v>15</v>
      </c>
    </row>
    <row r="32" spans="1:6" ht="12.75">
      <c r="A32" t="s">
        <v>296</v>
      </c>
      <c r="B32" t="s">
        <v>297</v>
      </c>
      <c r="C32" t="s">
        <v>227</v>
      </c>
      <c r="D32" t="s">
        <v>50</v>
      </c>
      <c r="E32">
        <v>0</v>
      </c>
      <c r="F32">
        <v>15</v>
      </c>
    </row>
    <row r="33" spans="1:6" ht="12.75">
      <c r="A33" t="s">
        <v>298</v>
      </c>
      <c r="B33" t="s">
        <v>299</v>
      </c>
      <c r="C33" t="s">
        <v>227</v>
      </c>
      <c r="D33" t="s">
        <v>14</v>
      </c>
      <c r="E33">
        <v>0</v>
      </c>
      <c r="F33">
        <v>15</v>
      </c>
    </row>
    <row r="34" spans="1:6" ht="12.75">
      <c r="A34" t="s">
        <v>300</v>
      </c>
      <c r="B34" t="s">
        <v>301</v>
      </c>
      <c r="C34" t="s">
        <v>227</v>
      </c>
      <c r="D34" t="s">
        <v>8</v>
      </c>
      <c r="E34">
        <v>0</v>
      </c>
      <c r="F34">
        <v>15</v>
      </c>
    </row>
    <row r="35" spans="1:6" ht="12.75">
      <c r="A35" t="s">
        <v>302</v>
      </c>
      <c r="B35" t="s">
        <v>303</v>
      </c>
      <c r="C35" t="s">
        <v>227</v>
      </c>
      <c r="D35" t="s">
        <v>42</v>
      </c>
      <c r="E35">
        <v>0</v>
      </c>
      <c r="F35">
        <v>15</v>
      </c>
    </row>
    <row r="36" spans="1:6" ht="12.75">
      <c r="A36" t="s">
        <v>304</v>
      </c>
      <c r="B36" t="s">
        <v>305</v>
      </c>
      <c r="C36" t="s">
        <v>227</v>
      </c>
      <c r="D36" t="s">
        <v>306</v>
      </c>
      <c r="E36">
        <v>0</v>
      </c>
      <c r="F36">
        <v>15</v>
      </c>
    </row>
    <row r="37" spans="1:6" ht="12.75">
      <c r="A37" t="s">
        <v>307</v>
      </c>
      <c r="B37" t="s">
        <v>308</v>
      </c>
      <c r="C37" t="s">
        <v>227</v>
      </c>
      <c r="D37" t="s">
        <v>306</v>
      </c>
      <c r="E37">
        <v>0</v>
      </c>
      <c r="F37">
        <v>15</v>
      </c>
    </row>
    <row r="38" spans="1:6" ht="12.75">
      <c r="A38" t="s">
        <v>309</v>
      </c>
      <c r="B38" t="s">
        <v>310</v>
      </c>
      <c r="C38" t="s">
        <v>227</v>
      </c>
      <c r="D38" t="s">
        <v>50</v>
      </c>
      <c r="E38">
        <v>0</v>
      </c>
      <c r="F38">
        <v>15</v>
      </c>
    </row>
    <row r="39" spans="1:6" ht="12.75">
      <c r="A39" t="s">
        <v>311</v>
      </c>
      <c r="B39" t="s">
        <v>312</v>
      </c>
      <c r="C39" t="s">
        <v>227</v>
      </c>
      <c r="D39" t="s">
        <v>50</v>
      </c>
      <c r="E39">
        <v>0</v>
      </c>
      <c r="F39">
        <v>15</v>
      </c>
    </row>
    <row r="40" spans="1:6" ht="12.75">
      <c r="A40" t="s">
        <v>313</v>
      </c>
      <c r="B40" t="s">
        <v>314</v>
      </c>
      <c r="C40" t="s">
        <v>227</v>
      </c>
      <c r="D40" t="s">
        <v>42</v>
      </c>
      <c r="E40">
        <v>0</v>
      </c>
      <c r="F40">
        <v>0</v>
      </c>
    </row>
    <row r="41" spans="1:6" ht="12.75">
      <c r="A41" t="s">
        <v>315</v>
      </c>
      <c r="B41" t="s">
        <v>316</v>
      </c>
      <c r="C41" t="s">
        <v>227</v>
      </c>
      <c r="D41" t="s">
        <v>317</v>
      </c>
      <c r="E41">
        <v>0</v>
      </c>
      <c r="F41">
        <v>15</v>
      </c>
    </row>
    <row r="42" spans="1:6" ht="12.75">
      <c r="A42" t="s">
        <v>318</v>
      </c>
      <c r="B42" t="s">
        <v>319</v>
      </c>
      <c r="C42" t="s">
        <v>227</v>
      </c>
      <c r="D42" t="s">
        <v>317</v>
      </c>
      <c r="E42">
        <v>0</v>
      </c>
      <c r="F42">
        <v>15</v>
      </c>
    </row>
    <row r="43" spans="1:6" ht="12.75">
      <c r="A43" t="s">
        <v>320</v>
      </c>
      <c r="B43" t="s">
        <v>321</v>
      </c>
      <c r="C43" t="s">
        <v>227</v>
      </c>
      <c r="D43" t="s">
        <v>317</v>
      </c>
      <c r="E43">
        <v>0</v>
      </c>
      <c r="F43">
        <v>15</v>
      </c>
    </row>
    <row r="44" spans="1:6" ht="12.75">
      <c r="A44" t="s">
        <v>322</v>
      </c>
      <c r="B44" t="s">
        <v>323</v>
      </c>
      <c r="C44" t="s">
        <v>227</v>
      </c>
      <c r="D44" t="s">
        <v>324</v>
      </c>
      <c r="E44">
        <v>0</v>
      </c>
      <c r="F44">
        <v>15</v>
      </c>
    </row>
    <row r="45" spans="1:6" ht="12.75">
      <c r="A45" t="s">
        <v>325</v>
      </c>
      <c r="B45" t="s">
        <v>326</v>
      </c>
      <c r="C45" t="s">
        <v>227</v>
      </c>
      <c r="D45" t="s">
        <v>324</v>
      </c>
      <c r="E45">
        <v>0</v>
      </c>
      <c r="F45">
        <v>15</v>
      </c>
    </row>
    <row r="46" spans="1:6" ht="12.75">
      <c r="A46" t="s">
        <v>327</v>
      </c>
      <c r="B46" t="s">
        <v>328</v>
      </c>
      <c r="C46" t="s">
        <v>227</v>
      </c>
      <c r="D46" t="s">
        <v>324</v>
      </c>
      <c r="E46">
        <v>0</v>
      </c>
      <c r="F46">
        <v>15</v>
      </c>
    </row>
    <row r="47" spans="1:6" ht="12.75">
      <c r="A47" t="s">
        <v>329</v>
      </c>
      <c r="B47" t="s">
        <v>330</v>
      </c>
      <c r="C47" t="s">
        <v>227</v>
      </c>
      <c r="D47" t="s">
        <v>66</v>
      </c>
      <c r="E47">
        <v>0</v>
      </c>
      <c r="F47">
        <v>15</v>
      </c>
    </row>
    <row r="48" spans="1:6" ht="12.75">
      <c r="A48" t="s">
        <v>331</v>
      </c>
      <c r="B48" t="s">
        <v>332</v>
      </c>
      <c r="C48" t="s">
        <v>227</v>
      </c>
      <c r="D48" t="s">
        <v>69</v>
      </c>
      <c r="E48">
        <v>0</v>
      </c>
      <c r="F48">
        <v>15</v>
      </c>
    </row>
    <row r="49" spans="1:6" ht="12.75">
      <c r="A49" t="s">
        <v>333</v>
      </c>
      <c r="B49" t="s">
        <v>334</v>
      </c>
      <c r="C49" t="s">
        <v>227</v>
      </c>
      <c r="D49" t="s">
        <v>69</v>
      </c>
      <c r="E49">
        <v>0</v>
      </c>
      <c r="F49">
        <v>15</v>
      </c>
    </row>
    <row r="50" spans="1:6" ht="12.75">
      <c r="A50" t="s">
        <v>335</v>
      </c>
      <c r="B50" t="s">
        <v>336</v>
      </c>
      <c r="C50" t="s">
        <v>227</v>
      </c>
      <c r="D50" t="s">
        <v>69</v>
      </c>
      <c r="E50">
        <v>0</v>
      </c>
      <c r="F50">
        <v>15</v>
      </c>
    </row>
    <row r="51" spans="1:6" ht="12.75">
      <c r="A51" t="s">
        <v>337</v>
      </c>
      <c r="B51" t="s">
        <v>338</v>
      </c>
      <c r="C51" t="s">
        <v>227</v>
      </c>
      <c r="D51" t="s">
        <v>69</v>
      </c>
      <c r="E51">
        <v>0</v>
      </c>
      <c r="F51">
        <v>0</v>
      </c>
    </row>
    <row r="52" spans="1:6" ht="12.75">
      <c r="A52" t="s">
        <v>339</v>
      </c>
      <c r="B52" t="s">
        <v>340</v>
      </c>
      <c r="C52" t="s">
        <v>227</v>
      </c>
      <c r="D52" t="s">
        <v>69</v>
      </c>
      <c r="E52">
        <v>0</v>
      </c>
      <c r="F52">
        <v>15</v>
      </c>
    </row>
    <row r="53" spans="1:6" ht="12.75">
      <c r="A53" t="s">
        <v>341</v>
      </c>
      <c r="B53" t="s">
        <v>342</v>
      </c>
      <c r="C53" t="s">
        <v>227</v>
      </c>
      <c r="D53" t="s">
        <v>69</v>
      </c>
      <c r="E53">
        <v>0</v>
      </c>
      <c r="F53">
        <v>15</v>
      </c>
    </row>
    <row r="54" spans="1:6" ht="12.75">
      <c r="A54" t="s">
        <v>343</v>
      </c>
      <c r="B54" t="s">
        <v>344</v>
      </c>
      <c r="C54" t="s">
        <v>227</v>
      </c>
      <c r="D54" t="s">
        <v>345</v>
      </c>
      <c r="E54">
        <v>0</v>
      </c>
      <c r="F54">
        <v>15</v>
      </c>
    </row>
    <row r="55" spans="1:6" ht="12.75">
      <c r="A55" t="s">
        <v>346</v>
      </c>
      <c r="B55" t="s">
        <v>347</v>
      </c>
      <c r="C55" t="s">
        <v>227</v>
      </c>
      <c r="D55" t="s">
        <v>42</v>
      </c>
      <c r="E55">
        <v>0</v>
      </c>
      <c r="F55">
        <v>15</v>
      </c>
    </row>
    <row r="56" spans="1:6" ht="12.75">
      <c r="A56" t="s">
        <v>348</v>
      </c>
      <c r="B56" t="s">
        <v>349</v>
      </c>
      <c r="C56" t="s">
        <v>227</v>
      </c>
      <c r="D56" t="s">
        <v>42</v>
      </c>
      <c r="E56">
        <v>0</v>
      </c>
      <c r="F56">
        <v>15</v>
      </c>
    </row>
    <row r="57" spans="1:6" ht="12.75">
      <c r="A57" t="s">
        <v>350</v>
      </c>
      <c r="B57" t="s">
        <v>351</v>
      </c>
      <c r="C57" t="s">
        <v>227</v>
      </c>
      <c r="D57" t="s">
        <v>145</v>
      </c>
      <c r="E57">
        <v>0</v>
      </c>
      <c r="F57">
        <v>15</v>
      </c>
    </row>
    <row r="58" spans="1:6" ht="12.75">
      <c r="A58" t="s">
        <v>352</v>
      </c>
      <c r="B58" t="s">
        <v>353</v>
      </c>
      <c r="C58" t="s">
        <v>227</v>
      </c>
      <c r="D58" t="s">
        <v>145</v>
      </c>
      <c r="E58">
        <v>0</v>
      </c>
      <c r="F58">
        <v>15</v>
      </c>
    </row>
    <row r="59" spans="1:6" ht="12.75">
      <c r="A59" t="s">
        <v>354</v>
      </c>
      <c r="B59" t="s">
        <v>355</v>
      </c>
      <c r="C59" t="s">
        <v>227</v>
      </c>
      <c r="D59" t="s">
        <v>145</v>
      </c>
      <c r="E59">
        <v>0</v>
      </c>
      <c r="F59">
        <v>15</v>
      </c>
    </row>
    <row r="60" spans="1:6" ht="12.75">
      <c r="A60" t="s">
        <v>356</v>
      </c>
      <c r="B60" t="s">
        <v>357</v>
      </c>
      <c r="C60" t="s">
        <v>227</v>
      </c>
      <c r="D60" t="s">
        <v>145</v>
      </c>
      <c r="E60">
        <v>0</v>
      </c>
      <c r="F60">
        <v>15</v>
      </c>
    </row>
    <row r="61" spans="1:6" ht="12.75">
      <c r="A61" t="s">
        <v>358</v>
      </c>
      <c r="B61" t="s">
        <v>359</v>
      </c>
      <c r="C61" t="s">
        <v>227</v>
      </c>
      <c r="D61" t="s">
        <v>79</v>
      </c>
      <c r="E61">
        <v>0</v>
      </c>
      <c r="F61">
        <v>15</v>
      </c>
    </row>
    <row r="62" spans="1:6" ht="12.75">
      <c r="A62" t="s">
        <v>360</v>
      </c>
      <c r="B62" t="s">
        <v>361</v>
      </c>
      <c r="C62" t="s">
        <v>227</v>
      </c>
      <c r="D62" t="s">
        <v>79</v>
      </c>
      <c r="E62">
        <v>0</v>
      </c>
      <c r="F62">
        <v>15</v>
      </c>
    </row>
    <row r="63" spans="1:6" ht="12.75">
      <c r="A63" t="s">
        <v>362</v>
      </c>
      <c r="B63" t="s">
        <v>363</v>
      </c>
      <c r="C63" t="s">
        <v>227</v>
      </c>
      <c r="D63" t="s">
        <v>79</v>
      </c>
      <c r="E63">
        <v>0</v>
      </c>
      <c r="F63">
        <v>15</v>
      </c>
    </row>
    <row r="64" spans="1:6" ht="12.75">
      <c r="A64" t="s">
        <v>364</v>
      </c>
      <c r="B64" t="s">
        <v>365</v>
      </c>
      <c r="C64" t="s">
        <v>227</v>
      </c>
      <c r="D64" t="s">
        <v>69</v>
      </c>
      <c r="E64">
        <v>0</v>
      </c>
      <c r="F64">
        <v>15</v>
      </c>
    </row>
    <row r="65" spans="1:6" ht="12.75">
      <c r="A65" t="s">
        <v>366</v>
      </c>
      <c r="B65" t="s">
        <v>367</v>
      </c>
      <c r="C65" t="s">
        <v>227</v>
      </c>
      <c r="D65" t="s">
        <v>69</v>
      </c>
      <c r="E65">
        <v>0</v>
      </c>
      <c r="F65">
        <v>15</v>
      </c>
    </row>
    <row r="66" spans="1:6" ht="12.75">
      <c r="A66" t="s">
        <v>368</v>
      </c>
      <c r="B66" t="s">
        <v>369</v>
      </c>
      <c r="C66" t="s">
        <v>227</v>
      </c>
      <c r="D66" t="s">
        <v>324</v>
      </c>
      <c r="E66">
        <v>0</v>
      </c>
      <c r="F66">
        <v>15</v>
      </c>
    </row>
    <row r="67" spans="1:6" ht="12.75">
      <c r="A67" t="s">
        <v>370</v>
      </c>
      <c r="B67" t="s">
        <v>371</v>
      </c>
      <c r="C67" t="s">
        <v>227</v>
      </c>
      <c r="D67" t="s">
        <v>324</v>
      </c>
      <c r="E67">
        <v>0</v>
      </c>
      <c r="F67">
        <v>15</v>
      </c>
    </row>
    <row r="68" spans="1:6" ht="12.75">
      <c r="A68" t="s">
        <v>372</v>
      </c>
      <c r="B68" t="s">
        <v>373</v>
      </c>
      <c r="C68" t="s">
        <v>227</v>
      </c>
      <c r="D68" t="s">
        <v>69</v>
      </c>
      <c r="E68">
        <v>0</v>
      </c>
      <c r="F68">
        <v>15</v>
      </c>
    </row>
    <row r="69" spans="1:6" ht="12.75">
      <c r="A69" t="s">
        <v>374</v>
      </c>
      <c r="B69" t="s">
        <v>375</v>
      </c>
      <c r="C69" t="s">
        <v>227</v>
      </c>
      <c r="D69" t="s">
        <v>376</v>
      </c>
      <c r="E69">
        <v>0</v>
      </c>
      <c r="F69">
        <v>15</v>
      </c>
    </row>
    <row r="70" spans="1:6" ht="12.75">
      <c r="A70" t="s">
        <v>377</v>
      </c>
      <c r="B70" t="s">
        <v>378</v>
      </c>
      <c r="C70" t="s">
        <v>227</v>
      </c>
      <c r="D70" t="s">
        <v>376</v>
      </c>
      <c r="E70">
        <v>0</v>
      </c>
      <c r="F70">
        <v>15</v>
      </c>
    </row>
    <row r="71" spans="1:6" ht="12.75">
      <c r="A71" t="s">
        <v>379</v>
      </c>
      <c r="B71" t="s">
        <v>380</v>
      </c>
      <c r="C71" t="s">
        <v>227</v>
      </c>
      <c r="D71" t="s">
        <v>376</v>
      </c>
      <c r="E71">
        <v>0</v>
      </c>
      <c r="F71">
        <v>15</v>
      </c>
    </row>
    <row r="72" spans="1:6" ht="12.75">
      <c r="A72" t="s">
        <v>381</v>
      </c>
      <c r="B72" t="s">
        <v>382</v>
      </c>
      <c r="C72" t="s">
        <v>227</v>
      </c>
      <c r="D72" t="s">
        <v>376</v>
      </c>
      <c r="E72">
        <v>0</v>
      </c>
      <c r="F72">
        <v>15</v>
      </c>
    </row>
    <row r="73" spans="1:6" ht="12.75">
      <c r="A73" t="s">
        <v>383</v>
      </c>
      <c r="B73" t="s">
        <v>384</v>
      </c>
      <c r="C73" t="s">
        <v>227</v>
      </c>
      <c r="D73" t="s">
        <v>376</v>
      </c>
      <c r="E73">
        <v>0</v>
      </c>
      <c r="F73">
        <v>15</v>
      </c>
    </row>
    <row r="74" spans="1:6" ht="12.75">
      <c r="A74" t="s">
        <v>385</v>
      </c>
      <c r="B74" t="s">
        <v>386</v>
      </c>
      <c r="C74" t="s">
        <v>227</v>
      </c>
      <c r="D74" t="s">
        <v>180</v>
      </c>
      <c r="E74">
        <v>0</v>
      </c>
      <c r="F74">
        <v>0</v>
      </c>
    </row>
    <row r="75" spans="1:6" ht="12.75">
      <c r="A75" t="s">
        <v>387</v>
      </c>
      <c r="B75" t="s">
        <v>388</v>
      </c>
      <c r="C75" t="s">
        <v>227</v>
      </c>
      <c r="D75" t="s">
        <v>76</v>
      </c>
      <c r="E75">
        <v>0</v>
      </c>
      <c r="F75">
        <v>15</v>
      </c>
    </row>
    <row r="76" spans="1:6" ht="12.75">
      <c r="A76" t="s">
        <v>389</v>
      </c>
      <c r="B76" t="s">
        <v>390</v>
      </c>
      <c r="C76" t="s">
        <v>227</v>
      </c>
      <c r="D76" t="s">
        <v>8</v>
      </c>
      <c r="E76">
        <v>0</v>
      </c>
      <c r="F76">
        <v>15</v>
      </c>
    </row>
    <row r="77" spans="1:6" ht="12.75">
      <c r="A77" t="s">
        <v>391</v>
      </c>
      <c r="B77" t="s">
        <v>392</v>
      </c>
      <c r="C77" t="s">
        <v>227</v>
      </c>
      <c r="D77" t="s">
        <v>8</v>
      </c>
      <c r="E77">
        <v>0</v>
      </c>
      <c r="F77">
        <v>15</v>
      </c>
    </row>
    <row r="78" spans="1:6" ht="12.75">
      <c r="A78" t="s">
        <v>393</v>
      </c>
      <c r="B78" t="s">
        <v>394</v>
      </c>
      <c r="C78" t="s">
        <v>227</v>
      </c>
      <c r="D78" t="s">
        <v>95</v>
      </c>
      <c r="E78">
        <v>0</v>
      </c>
      <c r="F78">
        <v>15</v>
      </c>
    </row>
    <row r="79" spans="1:6" ht="12.75">
      <c r="A79" t="s">
        <v>395</v>
      </c>
      <c r="B79" t="s">
        <v>396</v>
      </c>
      <c r="C79" t="s">
        <v>227</v>
      </c>
      <c r="D79" t="s">
        <v>95</v>
      </c>
      <c r="E79">
        <v>0</v>
      </c>
      <c r="F79">
        <v>15</v>
      </c>
    </row>
    <row r="80" spans="1:6" ht="12.75">
      <c r="A80" t="s">
        <v>397</v>
      </c>
      <c r="B80" t="s">
        <v>398</v>
      </c>
      <c r="C80" t="s">
        <v>227</v>
      </c>
      <c r="D80" t="s">
        <v>399</v>
      </c>
      <c r="E80">
        <v>0</v>
      </c>
      <c r="F80">
        <v>15</v>
      </c>
    </row>
    <row r="81" spans="1:6" ht="12.75">
      <c r="A81" t="s">
        <v>400</v>
      </c>
      <c r="B81" t="s">
        <v>401</v>
      </c>
      <c r="C81" t="s">
        <v>227</v>
      </c>
      <c r="D81" t="s">
        <v>399</v>
      </c>
      <c r="E81">
        <v>0</v>
      </c>
      <c r="F81">
        <v>15</v>
      </c>
    </row>
    <row r="82" spans="1:6" ht="12.75">
      <c r="A82" t="s">
        <v>402</v>
      </c>
      <c r="B82" t="s">
        <v>403</v>
      </c>
      <c r="C82" t="s">
        <v>227</v>
      </c>
      <c r="D82" t="s">
        <v>404</v>
      </c>
      <c r="E82">
        <v>0</v>
      </c>
      <c r="F82">
        <v>15</v>
      </c>
    </row>
    <row r="83" spans="1:6" ht="12.75">
      <c r="A83" t="s">
        <v>405</v>
      </c>
      <c r="B83" t="s">
        <v>406</v>
      </c>
      <c r="C83" t="s">
        <v>227</v>
      </c>
      <c r="D83" t="s">
        <v>404</v>
      </c>
      <c r="E83">
        <v>0</v>
      </c>
      <c r="F83">
        <v>15</v>
      </c>
    </row>
    <row r="84" spans="1:6" ht="12.75">
      <c r="A84" t="s">
        <v>407</v>
      </c>
      <c r="B84" t="s">
        <v>408</v>
      </c>
      <c r="C84" t="s">
        <v>227</v>
      </c>
      <c r="D84" t="s">
        <v>255</v>
      </c>
      <c r="E84">
        <v>0</v>
      </c>
      <c r="F84">
        <v>15</v>
      </c>
    </row>
    <row r="85" spans="1:6" ht="12.75">
      <c r="A85" t="s">
        <v>409</v>
      </c>
      <c r="B85" t="s">
        <v>410</v>
      </c>
      <c r="C85" t="s">
        <v>227</v>
      </c>
      <c r="D85" t="s">
        <v>376</v>
      </c>
      <c r="E85">
        <v>0</v>
      </c>
      <c r="F85">
        <v>15</v>
      </c>
    </row>
    <row r="86" spans="1:6" ht="12.75">
      <c r="A86" t="s">
        <v>411</v>
      </c>
      <c r="B86" t="s">
        <v>412</v>
      </c>
      <c r="C86" t="s">
        <v>227</v>
      </c>
      <c r="D86" t="s">
        <v>42</v>
      </c>
      <c r="E86">
        <v>0</v>
      </c>
      <c r="F86">
        <v>15</v>
      </c>
    </row>
    <row r="87" spans="1:6" ht="12.75">
      <c r="A87" t="s">
        <v>413</v>
      </c>
      <c r="B87" t="s">
        <v>414</v>
      </c>
      <c r="C87" t="s">
        <v>227</v>
      </c>
      <c r="D87" t="s">
        <v>42</v>
      </c>
      <c r="E87">
        <v>0</v>
      </c>
      <c r="F87">
        <v>15</v>
      </c>
    </row>
    <row r="88" spans="1:6" ht="12.75">
      <c r="A88" t="s">
        <v>415</v>
      </c>
      <c r="B88" t="s">
        <v>416</v>
      </c>
      <c r="C88" t="s">
        <v>227</v>
      </c>
      <c r="D88" t="s">
        <v>417</v>
      </c>
      <c r="E88">
        <v>0</v>
      </c>
      <c r="F88">
        <v>15</v>
      </c>
    </row>
    <row r="89" spans="1:6" ht="12.75">
      <c r="A89" t="s">
        <v>418</v>
      </c>
      <c r="B89" t="s">
        <v>419</v>
      </c>
      <c r="C89" t="s">
        <v>227</v>
      </c>
      <c r="D89" t="s">
        <v>417</v>
      </c>
      <c r="E89">
        <v>0</v>
      </c>
      <c r="F89">
        <v>15</v>
      </c>
    </row>
    <row r="90" spans="1:6" ht="12.75">
      <c r="A90" t="s">
        <v>420</v>
      </c>
      <c r="B90" t="s">
        <v>421</v>
      </c>
      <c r="C90" t="s">
        <v>227</v>
      </c>
      <c r="D90" t="s">
        <v>417</v>
      </c>
      <c r="E90">
        <v>0</v>
      </c>
      <c r="F90">
        <v>15</v>
      </c>
    </row>
    <row r="91" spans="1:6" ht="12.75">
      <c r="A91" t="s">
        <v>422</v>
      </c>
      <c r="B91" t="s">
        <v>423</v>
      </c>
      <c r="C91" t="s">
        <v>227</v>
      </c>
      <c r="D91" t="s">
        <v>98</v>
      </c>
      <c r="E91">
        <v>0</v>
      </c>
      <c r="F91">
        <v>15</v>
      </c>
    </row>
    <row r="92" spans="1:6" ht="12.75">
      <c r="A92" t="s">
        <v>424</v>
      </c>
      <c r="B92" t="s">
        <v>425</v>
      </c>
      <c r="C92" t="s">
        <v>227</v>
      </c>
      <c r="D92" t="s">
        <v>426</v>
      </c>
      <c r="E92">
        <v>0</v>
      </c>
      <c r="F92">
        <v>15</v>
      </c>
    </row>
    <row r="93" spans="1:6" ht="12.75">
      <c r="A93" t="s">
        <v>427</v>
      </c>
      <c r="B93" t="s">
        <v>428</v>
      </c>
      <c r="C93" t="s">
        <v>227</v>
      </c>
      <c r="D93" t="s">
        <v>426</v>
      </c>
      <c r="E93">
        <v>0</v>
      </c>
      <c r="F93">
        <v>15</v>
      </c>
    </row>
    <row r="94" spans="1:6" ht="12.75">
      <c r="A94" t="s">
        <v>429</v>
      </c>
      <c r="B94" t="s">
        <v>430</v>
      </c>
      <c r="C94" t="s">
        <v>227</v>
      </c>
      <c r="D94" t="s">
        <v>426</v>
      </c>
      <c r="E94">
        <v>0</v>
      </c>
      <c r="F94">
        <v>15</v>
      </c>
    </row>
    <row r="95" spans="1:6" ht="12.75">
      <c r="A95" t="s">
        <v>431</v>
      </c>
      <c r="B95" t="s">
        <v>432</v>
      </c>
      <c r="C95" t="s">
        <v>227</v>
      </c>
      <c r="D95" t="s">
        <v>76</v>
      </c>
      <c r="E95">
        <v>0</v>
      </c>
      <c r="F95">
        <v>15</v>
      </c>
    </row>
    <row r="96" spans="1:6" ht="12.75">
      <c r="A96" t="s">
        <v>433</v>
      </c>
      <c r="B96" t="s">
        <v>434</v>
      </c>
      <c r="C96" t="s">
        <v>227</v>
      </c>
      <c r="D96" t="s">
        <v>98</v>
      </c>
      <c r="E96">
        <v>0</v>
      </c>
      <c r="F96">
        <v>15</v>
      </c>
    </row>
    <row r="97" spans="1:6" ht="12.75">
      <c r="A97" t="s">
        <v>435</v>
      </c>
      <c r="B97" t="s">
        <v>436</v>
      </c>
      <c r="C97" t="s">
        <v>227</v>
      </c>
      <c r="D97" t="s">
        <v>437</v>
      </c>
      <c r="E97">
        <v>0</v>
      </c>
      <c r="F97">
        <v>15</v>
      </c>
    </row>
    <row r="98" spans="1:6" ht="12.75">
      <c r="A98" t="s">
        <v>438</v>
      </c>
      <c r="B98" t="s">
        <v>439</v>
      </c>
      <c r="C98" t="s">
        <v>227</v>
      </c>
      <c r="D98" t="s">
        <v>437</v>
      </c>
      <c r="E98">
        <v>0</v>
      </c>
      <c r="F98">
        <v>15</v>
      </c>
    </row>
    <row r="99" spans="1:6" ht="12.75">
      <c r="A99" t="s">
        <v>440</v>
      </c>
      <c r="B99" t="s">
        <v>441</v>
      </c>
      <c r="C99" t="s">
        <v>227</v>
      </c>
      <c r="D99" t="s">
        <v>437</v>
      </c>
      <c r="E99">
        <v>0</v>
      </c>
      <c r="F99">
        <v>15</v>
      </c>
    </row>
    <row r="100" spans="1:6" ht="12.75">
      <c r="A100" t="s">
        <v>442</v>
      </c>
      <c r="B100" t="s">
        <v>443</v>
      </c>
      <c r="C100" t="s">
        <v>227</v>
      </c>
      <c r="D100" t="s">
        <v>59</v>
      </c>
      <c r="E100">
        <v>0</v>
      </c>
      <c r="F100">
        <v>15</v>
      </c>
    </row>
    <row r="101" spans="1:6" ht="12.75">
      <c r="A101" t="s">
        <v>444</v>
      </c>
      <c r="B101" t="s">
        <v>445</v>
      </c>
      <c r="C101" t="s">
        <v>227</v>
      </c>
      <c r="D101" t="s">
        <v>69</v>
      </c>
      <c r="E101">
        <v>0</v>
      </c>
      <c r="F101">
        <v>15</v>
      </c>
    </row>
    <row r="102" spans="1:6" ht="12.75">
      <c r="A102" t="s">
        <v>446</v>
      </c>
      <c r="B102" t="s">
        <v>447</v>
      </c>
      <c r="C102" t="s">
        <v>227</v>
      </c>
      <c r="D102" t="s">
        <v>69</v>
      </c>
      <c r="E102">
        <v>0</v>
      </c>
      <c r="F102">
        <v>15</v>
      </c>
    </row>
    <row r="103" spans="1:6" ht="12.75">
      <c r="A103" t="s">
        <v>448</v>
      </c>
      <c r="B103" t="s">
        <v>449</v>
      </c>
      <c r="C103" t="s">
        <v>227</v>
      </c>
      <c r="D103" t="s">
        <v>50</v>
      </c>
      <c r="E103">
        <v>0</v>
      </c>
      <c r="F103">
        <v>15</v>
      </c>
    </row>
    <row r="104" spans="1:6" ht="12.75">
      <c r="A104" t="s">
        <v>450</v>
      </c>
      <c r="B104" t="s">
        <v>451</v>
      </c>
      <c r="C104" t="s">
        <v>227</v>
      </c>
      <c r="D104" t="s">
        <v>50</v>
      </c>
      <c r="E104">
        <v>0</v>
      </c>
      <c r="F104">
        <v>15</v>
      </c>
    </row>
    <row r="105" spans="1:6" ht="12.75">
      <c r="A105" t="s">
        <v>452</v>
      </c>
      <c r="B105" t="s">
        <v>453</v>
      </c>
      <c r="C105" t="s">
        <v>227</v>
      </c>
      <c r="D105" t="s">
        <v>50</v>
      </c>
      <c r="E105">
        <v>0</v>
      </c>
      <c r="F105">
        <v>15</v>
      </c>
    </row>
    <row r="106" spans="1:6" ht="12.75">
      <c r="A106" t="s">
        <v>454</v>
      </c>
      <c r="B106" t="s">
        <v>455</v>
      </c>
      <c r="C106" t="s">
        <v>227</v>
      </c>
      <c r="D106" t="s">
        <v>50</v>
      </c>
      <c r="E106">
        <v>0</v>
      </c>
      <c r="F106">
        <v>15</v>
      </c>
    </row>
    <row r="107" spans="1:6" ht="12.75">
      <c r="A107" t="s">
        <v>456</v>
      </c>
      <c r="B107" t="s">
        <v>457</v>
      </c>
      <c r="C107" t="s">
        <v>227</v>
      </c>
      <c r="D107" t="s">
        <v>404</v>
      </c>
      <c r="E107">
        <v>0</v>
      </c>
      <c r="F107">
        <v>15</v>
      </c>
    </row>
    <row r="108" spans="1:6" ht="12.75">
      <c r="A108" t="s">
        <v>458</v>
      </c>
      <c r="B108" t="s">
        <v>459</v>
      </c>
      <c r="C108" t="s">
        <v>227</v>
      </c>
      <c r="D108" t="s">
        <v>109</v>
      </c>
      <c r="E108">
        <v>0</v>
      </c>
      <c r="F108">
        <v>15</v>
      </c>
    </row>
    <row r="109" spans="1:6" ht="12.75">
      <c r="A109" t="s">
        <v>460</v>
      </c>
      <c r="B109" t="s">
        <v>461</v>
      </c>
      <c r="C109" t="s">
        <v>227</v>
      </c>
      <c r="D109" t="s">
        <v>109</v>
      </c>
      <c r="E109">
        <v>0</v>
      </c>
      <c r="F109">
        <v>15</v>
      </c>
    </row>
    <row r="110" spans="1:6" ht="12.75">
      <c r="A110" t="s">
        <v>462</v>
      </c>
      <c r="B110" t="s">
        <v>463</v>
      </c>
      <c r="C110" t="s">
        <v>227</v>
      </c>
      <c r="D110" t="s">
        <v>109</v>
      </c>
      <c r="E110">
        <v>0</v>
      </c>
      <c r="F110">
        <v>15</v>
      </c>
    </row>
    <row r="111" spans="1:6" ht="12.75">
      <c r="A111" t="s">
        <v>464</v>
      </c>
      <c r="B111" t="s">
        <v>465</v>
      </c>
      <c r="C111" t="s">
        <v>227</v>
      </c>
      <c r="D111" t="s">
        <v>109</v>
      </c>
      <c r="E111">
        <v>0</v>
      </c>
      <c r="F111">
        <v>15</v>
      </c>
    </row>
    <row r="112" spans="1:6" ht="12.75">
      <c r="A112" t="s">
        <v>466</v>
      </c>
      <c r="B112" t="s">
        <v>467</v>
      </c>
      <c r="C112" t="s">
        <v>227</v>
      </c>
      <c r="D112" t="s">
        <v>109</v>
      </c>
      <c r="E112">
        <v>0</v>
      </c>
      <c r="F112">
        <v>15</v>
      </c>
    </row>
    <row r="113" spans="1:6" ht="12.75">
      <c r="A113" t="s">
        <v>468</v>
      </c>
      <c r="B113" t="s">
        <v>469</v>
      </c>
      <c r="C113" t="s">
        <v>227</v>
      </c>
      <c r="D113" t="s">
        <v>109</v>
      </c>
      <c r="E113">
        <v>0</v>
      </c>
      <c r="F113">
        <v>15</v>
      </c>
    </row>
    <row r="114" spans="1:6" ht="12.75">
      <c r="A114" t="s">
        <v>470</v>
      </c>
      <c r="B114" t="s">
        <v>471</v>
      </c>
      <c r="C114" t="s">
        <v>227</v>
      </c>
      <c r="D114" t="s">
        <v>109</v>
      </c>
      <c r="E114">
        <v>0</v>
      </c>
      <c r="F114">
        <v>15</v>
      </c>
    </row>
    <row r="115" spans="1:6" ht="12.75">
      <c r="A115" t="s">
        <v>472</v>
      </c>
      <c r="B115" t="s">
        <v>473</v>
      </c>
      <c r="C115" t="s">
        <v>227</v>
      </c>
      <c r="D115" t="s">
        <v>109</v>
      </c>
      <c r="E115">
        <v>0</v>
      </c>
      <c r="F115">
        <v>15</v>
      </c>
    </row>
    <row r="116" spans="1:6" ht="12.75">
      <c r="A116" t="s">
        <v>474</v>
      </c>
      <c r="B116" t="s">
        <v>475</v>
      </c>
      <c r="C116" t="s">
        <v>227</v>
      </c>
      <c r="D116" t="s">
        <v>109</v>
      </c>
      <c r="E116">
        <v>0</v>
      </c>
      <c r="F116">
        <v>15</v>
      </c>
    </row>
    <row r="117" spans="1:6" ht="12.75">
      <c r="A117" t="s">
        <v>476</v>
      </c>
      <c r="B117" t="s">
        <v>477</v>
      </c>
      <c r="C117" t="s">
        <v>227</v>
      </c>
      <c r="D117" t="s">
        <v>109</v>
      </c>
      <c r="E117">
        <v>0</v>
      </c>
      <c r="F117">
        <v>15</v>
      </c>
    </row>
    <row r="118" spans="1:6" ht="12.75">
      <c r="A118" t="s">
        <v>478</v>
      </c>
      <c r="B118" t="s">
        <v>479</v>
      </c>
      <c r="C118" t="s">
        <v>227</v>
      </c>
      <c r="D118" t="s">
        <v>109</v>
      </c>
      <c r="E118">
        <v>0</v>
      </c>
      <c r="F118">
        <v>15</v>
      </c>
    </row>
    <row r="119" spans="1:6" ht="12.75">
      <c r="A119" t="s">
        <v>480</v>
      </c>
      <c r="B119" t="s">
        <v>481</v>
      </c>
      <c r="C119" t="s">
        <v>227</v>
      </c>
      <c r="D119" t="s">
        <v>109</v>
      </c>
      <c r="E119">
        <v>0</v>
      </c>
      <c r="F119">
        <v>15</v>
      </c>
    </row>
    <row r="120" spans="1:6" ht="12.75">
      <c r="A120" t="s">
        <v>482</v>
      </c>
      <c r="B120" t="s">
        <v>483</v>
      </c>
      <c r="C120" t="s">
        <v>227</v>
      </c>
      <c r="D120" t="s">
        <v>109</v>
      </c>
      <c r="E120">
        <v>0</v>
      </c>
      <c r="F120">
        <v>15</v>
      </c>
    </row>
    <row r="121" spans="1:6" ht="12.75">
      <c r="A121" t="s">
        <v>484</v>
      </c>
      <c r="B121" t="s">
        <v>485</v>
      </c>
      <c r="C121" t="s">
        <v>227</v>
      </c>
      <c r="D121" t="s">
        <v>109</v>
      </c>
      <c r="E121">
        <v>0</v>
      </c>
      <c r="F121">
        <v>15</v>
      </c>
    </row>
    <row r="122" spans="1:6" ht="12.75">
      <c r="A122" t="s">
        <v>486</v>
      </c>
      <c r="B122" t="s">
        <v>487</v>
      </c>
      <c r="C122" t="s">
        <v>227</v>
      </c>
      <c r="D122" t="s">
        <v>488</v>
      </c>
      <c r="E122">
        <v>0</v>
      </c>
      <c r="F122">
        <v>15</v>
      </c>
    </row>
    <row r="123" spans="1:6" ht="12.75">
      <c r="A123" t="s">
        <v>489</v>
      </c>
      <c r="B123" t="s">
        <v>490</v>
      </c>
      <c r="C123" t="s">
        <v>227</v>
      </c>
      <c r="D123" t="s">
        <v>488</v>
      </c>
      <c r="E123">
        <v>0</v>
      </c>
      <c r="F123">
        <v>15</v>
      </c>
    </row>
    <row r="124" spans="1:6" ht="12.75">
      <c r="A124" t="s">
        <v>491</v>
      </c>
      <c r="B124" t="s">
        <v>492</v>
      </c>
      <c r="C124" t="s">
        <v>227</v>
      </c>
      <c r="D124" t="s">
        <v>488</v>
      </c>
      <c r="E124">
        <v>6</v>
      </c>
      <c r="F124">
        <v>15</v>
      </c>
    </row>
    <row r="125" spans="1:6" ht="12.75">
      <c r="A125" t="s">
        <v>493</v>
      </c>
      <c r="B125" t="s">
        <v>494</v>
      </c>
      <c r="C125" t="s">
        <v>227</v>
      </c>
      <c r="D125" t="s">
        <v>488</v>
      </c>
      <c r="E125">
        <v>0</v>
      </c>
      <c r="F125">
        <v>15</v>
      </c>
    </row>
    <row r="126" spans="1:6" ht="12.75">
      <c r="A126" t="s">
        <v>495</v>
      </c>
      <c r="B126" t="s">
        <v>496</v>
      </c>
      <c r="C126" t="s">
        <v>227</v>
      </c>
      <c r="D126" t="s">
        <v>488</v>
      </c>
      <c r="E126">
        <v>4</v>
      </c>
      <c r="F126">
        <v>15</v>
      </c>
    </row>
    <row r="127" spans="1:6" ht="12.75">
      <c r="A127" t="s">
        <v>497</v>
      </c>
      <c r="B127" t="s">
        <v>498</v>
      </c>
      <c r="C127" t="s">
        <v>227</v>
      </c>
      <c r="D127" t="s">
        <v>112</v>
      </c>
      <c r="E127">
        <v>0</v>
      </c>
      <c r="F127">
        <v>15</v>
      </c>
    </row>
    <row r="128" spans="1:6" ht="12.75">
      <c r="A128" t="s">
        <v>499</v>
      </c>
      <c r="B128" t="s">
        <v>500</v>
      </c>
      <c r="C128" t="s">
        <v>227</v>
      </c>
      <c r="D128" t="s">
        <v>115</v>
      </c>
      <c r="E128">
        <v>0</v>
      </c>
      <c r="F128">
        <v>15</v>
      </c>
    </row>
    <row r="129" spans="1:6" ht="12.75">
      <c r="A129" t="s">
        <v>501</v>
      </c>
      <c r="B129" t="s">
        <v>502</v>
      </c>
      <c r="C129" t="s">
        <v>227</v>
      </c>
      <c r="D129" t="s">
        <v>115</v>
      </c>
      <c r="E129">
        <v>0</v>
      </c>
      <c r="F129">
        <v>15</v>
      </c>
    </row>
    <row r="130" spans="1:6" ht="12.75">
      <c r="A130" t="s">
        <v>503</v>
      </c>
      <c r="B130" t="s">
        <v>504</v>
      </c>
      <c r="C130" t="s">
        <v>227</v>
      </c>
      <c r="D130" t="s">
        <v>115</v>
      </c>
      <c r="E130">
        <v>0</v>
      </c>
      <c r="F130">
        <v>15</v>
      </c>
    </row>
    <row r="131" spans="1:6" ht="12.75">
      <c r="A131" t="s">
        <v>505</v>
      </c>
      <c r="B131" t="s">
        <v>506</v>
      </c>
      <c r="C131" t="s">
        <v>227</v>
      </c>
      <c r="D131" t="s">
        <v>115</v>
      </c>
      <c r="E131">
        <v>0</v>
      </c>
      <c r="F131">
        <v>15</v>
      </c>
    </row>
    <row r="132" spans="1:6" ht="12.75">
      <c r="A132" t="s">
        <v>507</v>
      </c>
      <c r="B132" t="s">
        <v>508</v>
      </c>
      <c r="C132" t="s">
        <v>227</v>
      </c>
      <c r="D132" t="s">
        <v>95</v>
      </c>
      <c r="E132">
        <v>0</v>
      </c>
      <c r="F132">
        <v>15</v>
      </c>
    </row>
    <row r="133" spans="1:6" ht="12.75">
      <c r="A133" t="s">
        <v>509</v>
      </c>
      <c r="B133" t="s">
        <v>510</v>
      </c>
      <c r="C133" t="s">
        <v>227</v>
      </c>
      <c r="D133" t="s">
        <v>115</v>
      </c>
      <c r="E133">
        <v>0</v>
      </c>
      <c r="F133">
        <v>15</v>
      </c>
    </row>
    <row r="134" spans="1:6" ht="12.75">
      <c r="A134" t="s">
        <v>511</v>
      </c>
      <c r="B134" t="s">
        <v>512</v>
      </c>
      <c r="C134" t="s">
        <v>227</v>
      </c>
      <c r="D134" t="s">
        <v>122</v>
      </c>
      <c r="E134">
        <v>0</v>
      </c>
      <c r="F134">
        <v>15</v>
      </c>
    </row>
    <row r="135" spans="1:6" ht="12.75">
      <c r="A135" t="s">
        <v>513</v>
      </c>
      <c r="B135" t="s">
        <v>514</v>
      </c>
      <c r="C135" t="s">
        <v>227</v>
      </c>
      <c r="D135" t="s">
        <v>404</v>
      </c>
      <c r="E135">
        <v>0</v>
      </c>
      <c r="F135">
        <v>15</v>
      </c>
    </row>
    <row r="136" spans="1:6" ht="12.75">
      <c r="A136" t="s">
        <v>515</v>
      </c>
      <c r="B136" t="s">
        <v>516</v>
      </c>
      <c r="C136" t="s">
        <v>227</v>
      </c>
      <c r="D136" t="s">
        <v>122</v>
      </c>
      <c r="E136">
        <v>0</v>
      </c>
      <c r="F136">
        <v>15</v>
      </c>
    </row>
    <row r="137" spans="1:6" ht="12.75">
      <c r="A137" t="s">
        <v>517</v>
      </c>
      <c r="B137" t="s">
        <v>518</v>
      </c>
      <c r="C137" t="s">
        <v>227</v>
      </c>
      <c r="D137" t="s">
        <v>122</v>
      </c>
      <c r="E137">
        <v>0</v>
      </c>
      <c r="F137">
        <v>15</v>
      </c>
    </row>
    <row r="138" spans="1:6" ht="12.75">
      <c r="A138" t="s">
        <v>519</v>
      </c>
      <c r="B138" t="s">
        <v>520</v>
      </c>
      <c r="C138" t="s">
        <v>227</v>
      </c>
      <c r="D138" t="s">
        <v>122</v>
      </c>
      <c r="E138">
        <v>0</v>
      </c>
      <c r="F138">
        <v>15</v>
      </c>
    </row>
    <row r="139" spans="1:6" ht="12.75">
      <c r="A139" t="s">
        <v>521</v>
      </c>
      <c r="B139" t="s">
        <v>522</v>
      </c>
      <c r="C139" t="s">
        <v>227</v>
      </c>
      <c r="D139" t="s">
        <v>122</v>
      </c>
      <c r="E139">
        <v>0</v>
      </c>
      <c r="F139">
        <v>15</v>
      </c>
    </row>
    <row r="140" spans="1:6" ht="12.75">
      <c r="A140" t="s">
        <v>523</v>
      </c>
      <c r="B140" t="s">
        <v>524</v>
      </c>
      <c r="C140" t="s">
        <v>227</v>
      </c>
      <c r="D140" t="s">
        <v>59</v>
      </c>
      <c r="E140">
        <v>0</v>
      </c>
      <c r="F140">
        <v>15</v>
      </c>
    </row>
    <row r="141" spans="1:6" ht="12.75">
      <c r="A141" t="s">
        <v>525</v>
      </c>
      <c r="B141" t="s">
        <v>526</v>
      </c>
      <c r="C141" t="s">
        <v>227</v>
      </c>
      <c r="D141" t="s">
        <v>131</v>
      </c>
      <c r="E141">
        <v>3</v>
      </c>
      <c r="F141">
        <v>15</v>
      </c>
    </row>
    <row r="142" spans="1:6" ht="12.75">
      <c r="A142" t="s">
        <v>527</v>
      </c>
      <c r="B142" t="s">
        <v>528</v>
      </c>
      <c r="C142" t="s">
        <v>227</v>
      </c>
      <c r="D142" t="s">
        <v>131</v>
      </c>
      <c r="E142">
        <v>0</v>
      </c>
      <c r="F142">
        <v>15</v>
      </c>
    </row>
    <row r="143" spans="1:6" ht="12.75">
      <c r="A143" t="s">
        <v>529</v>
      </c>
      <c r="B143" t="s">
        <v>530</v>
      </c>
      <c r="C143" t="s">
        <v>227</v>
      </c>
      <c r="D143" t="s">
        <v>131</v>
      </c>
      <c r="E143">
        <v>0</v>
      </c>
      <c r="F143">
        <v>15</v>
      </c>
    </row>
    <row r="144" spans="1:6" ht="12.75">
      <c r="A144" t="s">
        <v>531</v>
      </c>
      <c r="B144" t="s">
        <v>532</v>
      </c>
      <c r="C144" t="s">
        <v>227</v>
      </c>
      <c r="D144" t="s">
        <v>131</v>
      </c>
      <c r="E144">
        <v>0</v>
      </c>
      <c r="F144">
        <v>15</v>
      </c>
    </row>
    <row r="145" spans="1:6" ht="12.75">
      <c r="A145" t="s">
        <v>533</v>
      </c>
      <c r="B145" t="s">
        <v>534</v>
      </c>
      <c r="C145" t="s">
        <v>227</v>
      </c>
      <c r="D145" t="s">
        <v>131</v>
      </c>
      <c r="E145">
        <v>0</v>
      </c>
      <c r="F145">
        <v>15</v>
      </c>
    </row>
    <row r="146" spans="1:6" ht="12.75">
      <c r="A146" t="s">
        <v>535</v>
      </c>
      <c r="B146" t="s">
        <v>536</v>
      </c>
      <c r="C146" t="s">
        <v>227</v>
      </c>
      <c r="D146" t="s">
        <v>131</v>
      </c>
      <c r="E146">
        <v>0</v>
      </c>
      <c r="F146">
        <v>15</v>
      </c>
    </row>
    <row r="147" spans="1:6" ht="12.75">
      <c r="A147" t="s">
        <v>537</v>
      </c>
      <c r="B147" t="s">
        <v>538</v>
      </c>
      <c r="C147" t="s">
        <v>227</v>
      </c>
      <c r="D147" t="s">
        <v>131</v>
      </c>
      <c r="E147">
        <v>0</v>
      </c>
      <c r="F147">
        <v>15</v>
      </c>
    </row>
    <row r="148" spans="1:6" ht="12.75">
      <c r="A148" t="s">
        <v>539</v>
      </c>
      <c r="B148" t="s">
        <v>540</v>
      </c>
      <c r="C148" t="s">
        <v>227</v>
      </c>
      <c r="D148" t="s">
        <v>131</v>
      </c>
      <c r="E148">
        <v>0</v>
      </c>
      <c r="F148">
        <v>15</v>
      </c>
    </row>
    <row r="149" spans="1:6" ht="12.75">
      <c r="A149" t="s">
        <v>541</v>
      </c>
      <c r="B149" t="s">
        <v>542</v>
      </c>
      <c r="C149" t="s">
        <v>227</v>
      </c>
      <c r="D149" t="s">
        <v>131</v>
      </c>
      <c r="E149">
        <v>0</v>
      </c>
      <c r="F149">
        <v>15</v>
      </c>
    </row>
    <row r="150" spans="1:6" ht="12.75">
      <c r="A150" t="s">
        <v>543</v>
      </c>
      <c r="B150" t="s">
        <v>544</v>
      </c>
      <c r="C150" t="s">
        <v>227</v>
      </c>
      <c r="D150" t="s">
        <v>545</v>
      </c>
      <c r="E150">
        <v>0</v>
      </c>
      <c r="F150">
        <v>15</v>
      </c>
    </row>
    <row r="151" spans="1:6" ht="12.75">
      <c r="A151" t="s">
        <v>546</v>
      </c>
      <c r="B151" t="s">
        <v>547</v>
      </c>
      <c r="C151" t="s">
        <v>227</v>
      </c>
      <c r="D151" t="s">
        <v>545</v>
      </c>
      <c r="E151">
        <v>0</v>
      </c>
      <c r="F151">
        <v>15</v>
      </c>
    </row>
    <row r="152" spans="1:6" ht="12.75">
      <c r="A152" t="s">
        <v>548</v>
      </c>
      <c r="B152" t="s">
        <v>549</v>
      </c>
      <c r="C152" t="s">
        <v>227</v>
      </c>
      <c r="D152" t="s">
        <v>131</v>
      </c>
      <c r="E152">
        <v>0</v>
      </c>
      <c r="F152">
        <v>15</v>
      </c>
    </row>
    <row r="153" spans="1:6" ht="12.75">
      <c r="A153" t="s">
        <v>550</v>
      </c>
      <c r="B153" t="s">
        <v>551</v>
      </c>
      <c r="C153" t="s">
        <v>227</v>
      </c>
      <c r="D153" t="s">
        <v>42</v>
      </c>
      <c r="E153">
        <v>0</v>
      </c>
      <c r="F153">
        <v>15</v>
      </c>
    </row>
    <row r="154" spans="1:6" ht="12.75">
      <c r="A154" t="s">
        <v>552</v>
      </c>
      <c r="B154" t="s">
        <v>553</v>
      </c>
      <c r="C154" t="s">
        <v>227</v>
      </c>
      <c r="D154" t="s">
        <v>42</v>
      </c>
      <c r="E154">
        <v>0</v>
      </c>
      <c r="F154">
        <v>10</v>
      </c>
    </row>
    <row r="155" spans="1:6" ht="12.75">
      <c r="A155" t="s">
        <v>554</v>
      </c>
      <c r="B155" t="s">
        <v>555</v>
      </c>
      <c r="C155" t="s">
        <v>227</v>
      </c>
      <c r="D155" t="s">
        <v>189</v>
      </c>
      <c r="E155">
        <v>0</v>
      </c>
      <c r="F155">
        <v>15</v>
      </c>
    </row>
    <row r="156" spans="1:6" ht="12.75">
      <c r="A156" t="s">
        <v>556</v>
      </c>
      <c r="B156" t="s">
        <v>557</v>
      </c>
      <c r="C156" t="s">
        <v>227</v>
      </c>
      <c r="D156" t="s">
        <v>95</v>
      </c>
      <c r="E156">
        <v>0</v>
      </c>
      <c r="F156">
        <v>15</v>
      </c>
    </row>
    <row r="157" spans="1:6" ht="12.75">
      <c r="A157" t="s">
        <v>558</v>
      </c>
      <c r="B157" t="s">
        <v>559</v>
      </c>
      <c r="C157" t="s">
        <v>227</v>
      </c>
      <c r="D157" t="s">
        <v>95</v>
      </c>
      <c r="E157">
        <v>0</v>
      </c>
      <c r="F157">
        <v>15</v>
      </c>
    </row>
    <row r="158" spans="1:6" ht="12.75">
      <c r="A158" t="s">
        <v>560</v>
      </c>
      <c r="B158" t="s">
        <v>561</v>
      </c>
      <c r="C158" t="s">
        <v>227</v>
      </c>
      <c r="D158" t="s">
        <v>131</v>
      </c>
      <c r="E158">
        <v>0</v>
      </c>
      <c r="F158">
        <v>15</v>
      </c>
    </row>
    <row r="159" spans="1:6" ht="12.75">
      <c r="A159" t="s">
        <v>562</v>
      </c>
      <c r="B159" t="s">
        <v>563</v>
      </c>
      <c r="C159" t="s">
        <v>227</v>
      </c>
      <c r="D159" t="s">
        <v>131</v>
      </c>
      <c r="E159">
        <v>0</v>
      </c>
      <c r="F159">
        <v>15</v>
      </c>
    </row>
    <row r="160" spans="1:6" ht="12.75">
      <c r="A160" t="s">
        <v>564</v>
      </c>
      <c r="B160" t="s">
        <v>565</v>
      </c>
      <c r="C160" t="s">
        <v>227</v>
      </c>
      <c r="D160" t="s">
        <v>189</v>
      </c>
      <c r="E160">
        <v>0</v>
      </c>
      <c r="F160">
        <v>15</v>
      </c>
    </row>
    <row r="161" spans="1:6" ht="12.75">
      <c r="A161" t="s">
        <v>566</v>
      </c>
      <c r="B161" t="s">
        <v>567</v>
      </c>
      <c r="C161" t="s">
        <v>227</v>
      </c>
      <c r="D161" t="s">
        <v>131</v>
      </c>
      <c r="E161">
        <v>0</v>
      </c>
      <c r="F161">
        <v>15</v>
      </c>
    </row>
    <row r="162" spans="1:6" ht="12.75">
      <c r="A162" t="s">
        <v>568</v>
      </c>
      <c r="B162" t="s">
        <v>569</v>
      </c>
      <c r="C162" t="s">
        <v>227</v>
      </c>
      <c r="D162" t="s">
        <v>131</v>
      </c>
      <c r="E162">
        <v>0</v>
      </c>
      <c r="F162">
        <v>15</v>
      </c>
    </row>
    <row r="163" spans="1:6" ht="12.75">
      <c r="A163" t="s">
        <v>570</v>
      </c>
      <c r="B163" t="s">
        <v>571</v>
      </c>
      <c r="C163" t="s">
        <v>227</v>
      </c>
      <c r="D163" t="s">
        <v>131</v>
      </c>
      <c r="E163">
        <v>0</v>
      </c>
      <c r="F163">
        <v>15</v>
      </c>
    </row>
    <row r="164" spans="1:6" ht="12.75">
      <c r="A164" t="s">
        <v>572</v>
      </c>
      <c r="B164" t="s">
        <v>573</v>
      </c>
      <c r="C164" t="s">
        <v>227</v>
      </c>
      <c r="D164" t="s">
        <v>324</v>
      </c>
      <c r="E164">
        <v>0</v>
      </c>
      <c r="F164">
        <v>0</v>
      </c>
    </row>
    <row r="165" spans="1:6" ht="12.75">
      <c r="A165" t="s">
        <v>574</v>
      </c>
      <c r="B165" t="s">
        <v>575</v>
      </c>
      <c r="C165" t="s">
        <v>227</v>
      </c>
      <c r="D165" t="s">
        <v>576</v>
      </c>
      <c r="E165">
        <v>0</v>
      </c>
      <c r="F165">
        <v>15</v>
      </c>
    </row>
    <row r="166" spans="1:6" ht="12.75">
      <c r="A166" t="s">
        <v>577</v>
      </c>
      <c r="B166" t="s">
        <v>578</v>
      </c>
      <c r="C166" t="s">
        <v>227</v>
      </c>
      <c r="D166" t="s">
        <v>95</v>
      </c>
      <c r="E166">
        <v>0</v>
      </c>
      <c r="F166">
        <v>10</v>
      </c>
    </row>
    <row r="167" spans="1:6" ht="12.75">
      <c r="A167" t="s">
        <v>579</v>
      </c>
      <c r="B167" t="s">
        <v>580</v>
      </c>
      <c r="C167" t="s">
        <v>227</v>
      </c>
      <c r="D167" t="s">
        <v>581</v>
      </c>
      <c r="E167">
        <v>0</v>
      </c>
      <c r="F167">
        <v>15</v>
      </c>
    </row>
    <row r="168" spans="1:6" ht="12.75">
      <c r="A168" t="s">
        <v>582</v>
      </c>
      <c r="B168" t="s">
        <v>583</v>
      </c>
      <c r="C168" t="s">
        <v>227</v>
      </c>
      <c r="D168" t="s">
        <v>584</v>
      </c>
      <c r="E168">
        <v>0</v>
      </c>
      <c r="F168">
        <v>15</v>
      </c>
    </row>
    <row r="169" spans="1:6" ht="12.75">
      <c r="A169" t="s">
        <v>585</v>
      </c>
      <c r="B169" t="s">
        <v>586</v>
      </c>
      <c r="C169" t="s">
        <v>227</v>
      </c>
      <c r="D169" t="s">
        <v>584</v>
      </c>
      <c r="E169">
        <v>0</v>
      </c>
      <c r="F169">
        <v>15</v>
      </c>
    </row>
    <row r="170" spans="1:6" ht="12.75">
      <c r="A170" t="s">
        <v>587</v>
      </c>
      <c r="B170" t="s">
        <v>588</v>
      </c>
      <c r="C170" t="s">
        <v>227</v>
      </c>
      <c r="D170" t="s">
        <v>14</v>
      </c>
      <c r="E170">
        <v>0</v>
      </c>
      <c r="F170">
        <v>15</v>
      </c>
    </row>
    <row r="171" spans="1:6" ht="12.75">
      <c r="A171" t="s">
        <v>589</v>
      </c>
      <c r="B171" t="s">
        <v>590</v>
      </c>
      <c r="C171" t="s">
        <v>227</v>
      </c>
      <c r="D171" t="s">
        <v>50</v>
      </c>
      <c r="E171">
        <v>0</v>
      </c>
      <c r="F171">
        <v>15</v>
      </c>
    </row>
    <row r="172" spans="1:6" ht="12.75">
      <c r="A172" t="s">
        <v>591</v>
      </c>
      <c r="B172" t="s">
        <v>592</v>
      </c>
      <c r="C172" t="s">
        <v>227</v>
      </c>
      <c r="D172" t="s">
        <v>50</v>
      </c>
      <c r="E172">
        <v>0</v>
      </c>
      <c r="F172">
        <v>15</v>
      </c>
    </row>
    <row r="173" spans="1:6" ht="12.75">
      <c r="A173" t="s">
        <v>593</v>
      </c>
      <c r="B173" t="s">
        <v>594</v>
      </c>
      <c r="C173" t="s">
        <v>227</v>
      </c>
      <c r="D173" t="s">
        <v>45</v>
      </c>
      <c r="E173">
        <v>0</v>
      </c>
      <c r="F173">
        <v>15</v>
      </c>
    </row>
    <row r="174" spans="1:6" ht="12.75">
      <c r="A174" t="s">
        <v>595</v>
      </c>
      <c r="B174" t="s">
        <v>596</v>
      </c>
      <c r="C174" t="s">
        <v>227</v>
      </c>
      <c r="D174" t="s">
        <v>45</v>
      </c>
      <c r="E174">
        <v>0</v>
      </c>
      <c r="F174">
        <v>15</v>
      </c>
    </row>
    <row r="175" spans="1:6" ht="12.75">
      <c r="A175" t="s">
        <v>597</v>
      </c>
      <c r="B175" t="s">
        <v>598</v>
      </c>
      <c r="C175" t="s">
        <v>227</v>
      </c>
      <c r="D175" t="s">
        <v>584</v>
      </c>
      <c r="E175">
        <v>0</v>
      </c>
      <c r="F175">
        <v>0</v>
      </c>
    </row>
    <row r="176" spans="1:6" ht="12.75">
      <c r="A176" t="s">
        <v>599</v>
      </c>
      <c r="B176" t="s">
        <v>600</v>
      </c>
      <c r="C176" t="s">
        <v>227</v>
      </c>
      <c r="D176" t="s">
        <v>584</v>
      </c>
      <c r="E176">
        <v>0</v>
      </c>
      <c r="F176">
        <v>15</v>
      </c>
    </row>
    <row r="177" spans="1:6" ht="12.75">
      <c r="A177" t="s">
        <v>601</v>
      </c>
      <c r="B177" t="s">
        <v>602</v>
      </c>
      <c r="C177" t="s">
        <v>227</v>
      </c>
      <c r="D177" t="s">
        <v>109</v>
      </c>
      <c r="E177">
        <v>2</v>
      </c>
      <c r="F177">
        <v>15</v>
      </c>
    </row>
    <row r="178" spans="1:6" ht="12.75">
      <c r="A178" t="s">
        <v>603</v>
      </c>
      <c r="B178" t="s">
        <v>604</v>
      </c>
      <c r="C178" t="s">
        <v>227</v>
      </c>
      <c r="D178" t="s">
        <v>122</v>
      </c>
      <c r="E178">
        <v>0</v>
      </c>
      <c r="F178">
        <v>15</v>
      </c>
    </row>
    <row r="179" spans="1:6" ht="12.75">
      <c r="A179" t="s">
        <v>605</v>
      </c>
      <c r="B179" t="s">
        <v>606</v>
      </c>
      <c r="C179" t="s">
        <v>227</v>
      </c>
      <c r="D179" t="s">
        <v>607</v>
      </c>
      <c r="E179">
        <v>0</v>
      </c>
      <c r="F179">
        <v>15</v>
      </c>
    </row>
    <row r="180" spans="1:6" ht="12.75">
      <c r="A180" t="s">
        <v>608</v>
      </c>
      <c r="B180" t="s">
        <v>609</v>
      </c>
      <c r="C180" t="s">
        <v>227</v>
      </c>
      <c r="D180" t="s">
        <v>607</v>
      </c>
      <c r="E180">
        <v>0</v>
      </c>
      <c r="F180">
        <v>15</v>
      </c>
    </row>
    <row r="181" spans="1:6" ht="12.75">
      <c r="A181" t="s">
        <v>610</v>
      </c>
      <c r="B181" t="s">
        <v>611</v>
      </c>
      <c r="C181" t="s">
        <v>227</v>
      </c>
      <c r="D181" t="s">
        <v>45</v>
      </c>
      <c r="E181">
        <v>0</v>
      </c>
      <c r="F181">
        <v>15</v>
      </c>
    </row>
    <row r="182" spans="1:6" ht="12.75">
      <c r="A182" t="s">
        <v>612</v>
      </c>
      <c r="B182" t="s">
        <v>613</v>
      </c>
      <c r="C182" t="s">
        <v>227</v>
      </c>
      <c r="D182" t="s">
        <v>614</v>
      </c>
      <c r="E182">
        <v>0</v>
      </c>
      <c r="F182">
        <v>15</v>
      </c>
    </row>
    <row r="183" spans="1:6" ht="12.75">
      <c r="A183" t="s">
        <v>615</v>
      </c>
      <c r="B183" t="s">
        <v>616</v>
      </c>
      <c r="C183" t="s">
        <v>227</v>
      </c>
      <c r="D183" t="s">
        <v>145</v>
      </c>
      <c r="E183">
        <v>0</v>
      </c>
      <c r="F183">
        <v>15</v>
      </c>
    </row>
    <row r="184" spans="1:6" ht="12.75">
      <c r="A184" t="s">
        <v>617</v>
      </c>
      <c r="B184" t="s">
        <v>618</v>
      </c>
      <c r="C184" t="s">
        <v>227</v>
      </c>
      <c r="D184" t="s">
        <v>145</v>
      </c>
      <c r="E184">
        <v>0</v>
      </c>
      <c r="F184">
        <v>15</v>
      </c>
    </row>
    <row r="185" spans="1:6" ht="12.75">
      <c r="A185" t="s">
        <v>619</v>
      </c>
      <c r="B185" t="s">
        <v>620</v>
      </c>
      <c r="C185" t="s">
        <v>227</v>
      </c>
      <c r="D185" t="s">
        <v>145</v>
      </c>
      <c r="E185">
        <v>0</v>
      </c>
      <c r="F185">
        <v>15</v>
      </c>
    </row>
    <row r="186" spans="1:6" ht="12.75">
      <c r="A186" t="s">
        <v>621</v>
      </c>
      <c r="B186" t="s">
        <v>622</v>
      </c>
      <c r="C186" t="s">
        <v>227</v>
      </c>
      <c r="D186" t="s">
        <v>145</v>
      </c>
      <c r="E186">
        <v>0</v>
      </c>
      <c r="F186">
        <v>15</v>
      </c>
    </row>
    <row r="187" spans="1:6" ht="12.75">
      <c r="A187" t="s">
        <v>623</v>
      </c>
      <c r="B187" t="s">
        <v>624</v>
      </c>
      <c r="C187" t="s">
        <v>227</v>
      </c>
      <c r="D187" t="s">
        <v>145</v>
      </c>
      <c r="E187">
        <v>0</v>
      </c>
      <c r="F187">
        <v>15</v>
      </c>
    </row>
    <row r="188" spans="1:6" ht="12.75">
      <c r="A188" t="s">
        <v>625</v>
      </c>
      <c r="B188" t="s">
        <v>626</v>
      </c>
      <c r="C188" t="s">
        <v>227</v>
      </c>
      <c r="D188" t="s">
        <v>145</v>
      </c>
      <c r="E188">
        <v>0</v>
      </c>
      <c r="F188">
        <v>15</v>
      </c>
    </row>
    <row r="189" spans="1:6" ht="12.75">
      <c r="A189" t="s">
        <v>627</v>
      </c>
      <c r="B189" t="s">
        <v>628</v>
      </c>
      <c r="C189" t="s">
        <v>227</v>
      </c>
      <c r="D189" t="s">
        <v>145</v>
      </c>
      <c r="E189">
        <v>0</v>
      </c>
      <c r="F189">
        <v>15</v>
      </c>
    </row>
    <row r="190" spans="1:6" ht="12.75">
      <c r="A190" t="s">
        <v>629</v>
      </c>
      <c r="B190" t="s">
        <v>630</v>
      </c>
      <c r="C190" t="s">
        <v>227</v>
      </c>
      <c r="D190" t="s">
        <v>145</v>
      </c>
      <c r="E190">
        <v>0</v>
      </c>
      <c r="F190">
        <v>15</v>
      </c>
    </row>
    <row r="191" spans="1:6" ht="12.75">
      <c r="A191" t="s">
        <v>631</v>
      </c>
      <c r="B191" t="s">
        <v>632</v>
      </c>
      <c r="C191" t="s">
        <v>227</v>
      </c>
      <c r="D191" t="s">
        <v>145</v>
      </c>
      <c r="E191">
        <v>0</v>
      </c>
      <c r="F191">
        <v>15</v>
      </c>
    </row>
    <row r="192" spans="1:6" ht="12.75">
      <c r="A192" t="s">
        <v>633</v>
      </c>
      <c r="B192" t="s">
        <v>634</v>
      </c>
      <c r="C192" t="s">
        <v>227</v>
      </c>
      <c r="D192" t="s">
        <v>145</v>
      </c>
      <c r="E192">
        <v>0</v>
      </c>
      <c r="F192">
        <v>15</v>
      </c>
    </row>
    <row r="193" spans="1:6" ht="12.75">
      <c r="A193" t="s">
        <v>635</v>
      </c>
      <c r="B193" t="s">
        <v>636</v>
      </c>
      <c r="C193" t="s">
        <v>227</v>
      </c>
      <c r="D193" t="s">
        <v>637</v>
      </c>
      <c r="E193">
        <v>0</v>
      </c>
      <c r="F193">
        <v>15</v>
      </c>
    </row>
    <row r="194" spans="1:6" ht="12.75">
      <c r="A194" t="s">
        <v>638</v>
      </c>
      <c r="B194" t="s">
        <v>639</v>
      </c>
      <c r="C194" t="s">
        <v>227</v>
      </c>
      <c r="D194" t="s">
        <v>637</v>
      </c>
      <c r="E194">
        <v>0</v>
      </c>
      <c r="F194">
        <v>15</v>
      </c>
    </row>
    <row r="195" spans="1:6" ht="12.75">
      <c r="A195" t="s">
        <v>640</v>
      </c>
      <c r="B195" t="s">
        <v>641</v>
      </c>
      <c r="C195" t="s">
        <v>227</v>
      </c>
      <c r="D195" t="s">
        <v>637</v>
      </c>
      <c r="E195">
        <v>0</v>
      </c>
      <c r="F195">
        <v>15</v>
      </c>
    </row>
    <row r="196" spans="1:6" ht="12.75">
      <c r="A196" t="s">
        <v>642</v>
      </c>
      <c r="B196" t="s">
        <v>643</v>
      </c>
      <c r="C196" t="s">
        <v>227</v>
      </c>
      <c r="D196" t="s">
        <v>637</v>
      </c>
      <c r="E196">
        <v>0</v>
      </c>
      <c r="F196">
        <v>15</v>
      </c>
    </row>
    <row r="197" spans="1:6" ht="12.75">
      <c r="A197" t="s">
        <v>644</v>
      </c>
      <c r="B197" t="s">
        <v>645</v>
      </c>
      <c r="C197" t="s">
        <v>227</v>
      </c>
      <c r="D197" t="s">
        <v>637</v>
      </c>
      <c r="E197">
        <v>0</v>
      </c>
      <c r="F197">
        <v>15</v>
      </c>
    </row>
    <row r="198" spans="1:6" ht="12.75">
      <c r="A198" t="s">
        <v>646</v>
      </c>
      <c r="B198" t="s">
        <v>647</v>
      </c>
      <c r="C198" t="s">
        <v>227</v>
      </c>
      <c r="D198" t="s">
        <v>637</v>
      </c>
      <c r="E198">
        <v>0</v>
      </c>
      <c r="F198">
        <v>15</v>
      </c>
    </row>
    <row r="199" spans="1:6" ht="12.75">
      <c r="A199" t="s">
        <v>648</v>
      </c>
      <c r="B199" t="s">
        <v>649</v>
      </c>
      <c r="C199" t="s">
        <v>227</v>
      </c>
      <c r="D199" t="s">
        <v>637</v>
      </c>
      <c r="E199">
        <v>0</v>
      </c>
      <c r="F199">
        <v>15</v>
      </c>
    </row>
    <row r="200" spans="1:6" ht="12.75">
      <c r="A200" t="s">
        <v>650</v>
      </c>
      <c r="B200" t="s">
        <v>651</v>
      </c>
      <c r="C200" t="s">
        <v>227</v>
      </c>
      <c r="D200" t="s">
        <v>637</v>
      </c>
      <c r="E200">
        <v>0</v>
      </c>
      <c r="F200">
        <v>15</v>
      </c>
    </row>
    <row r="201" spans="1:6" ht="12.75">
      <c r="A201" t="s">
        <v>652</v>
      </c>
      <c r="B201" t="s">
        <v>653</v>
      </c>
      <c r="C201" t="s">
        <v>227</v>
      </c>
      <c r="D201" t="s">
        <v>637</v>
      </c>
      <c r="E201">
        <v>0</v>
      </c>
      <c r="F201">
        <v>15</v>
      </c>
    </row>
    <row r="202" spans="1:6" ht="12.75">
      <c r="A202" t="s">
        <v>654</v>
      </c>
      <c r="B202" t="s">
        <v>655</v>
      </c>
      <c r="C202" t="s">
        <v>227</v>
      </c>
      <c r="D202" t="s">
        <v>637</v>
      </c>
      <c r="E202">
        <v>0</v>
      </c>
      <c r="F202">
        <v>15</v>
      </c>
    </row>
    <row r="203" spans="1:6" ht="12.75">
      <c r="A203" t="s">
        <v>656</v>
      </c>
      <c r="B203" t="s">
        <v>657</v>
      </c>
      <c r="C203" t="s">
        <v>227</v>
      </c>
      <c r="D203" t="s">
        <v>417</v>
      </c>
      <c r="E203">
        <v>0</v>
      </c>
      <c r="F203">
        <v>15</v>
      </c>
    </row>
    <row r="204" spans="1:6" ht="12.75">
      <c r="A204" t="s">
        <v>658</v>
      </c>
      <c r="B204" t="s">
        <v>659</v>
      </c>
      <c r="C204" t="s">
        <v>227</v>
      </c>
      <c r="D204" t="s">
        <v>581</v>
      </c>
      <c r="E204">
        <v>0</v>
      </c>
      <c r="F204">
        <v>15</v>
      </c>
    </row>
    <row r="205" spans="1:6" ht="12.75">
      <c r="A205" t="s">
        <v>660</v>
      </c>
      <c r="B205" t="s">
        <v>661</v>
      </c>
      <c r="C205" t="s">
        <v>227</v>
      </c>
      <c r="D205" t="s">
        <v>76</v>
      </c>
      <c r="E205">
        <v>0</v>
      </c>
      <c r="F205">
        <v>15</v>
      </c>
    </row>
    <row r="206" spans="1:6" ht="12.75">
      <c r="A206" t="s">
        <v>662</v>
      </c>
      <c r="B206" t="s">
        <v>663</v>
      </c>
      <c r="C206" t="s">
        <v>227</v>
      </c>
      <c r="D206" t="s">
        <v>76</v>
      </c>
      <c r="E206">
        <v>0</v>
      </c>
      <c r="F206">
        <v>15</v>
      </c>
    </row>
    <row r="207" spans="1:6" ht="12.75">
      <c r="A207" t="s">
        <v>664</v>
      </c>
      <c r="B207" t="s">
        <v>665</v>
      </c>
      <c r="C207" t="s">
        <v>227</v>
      </c>
      <c r="D207" t="s">
        <v>404</v>
      </c>
      <c r="E207">
        <v>0</v>
      </c>
      <c r="F207">
        <v>15</v>
      </c>
    </row>
    <row r="208" spans="1:6" ht="12.75">
      <c r="A208" t="s">
        <v>666</v>
      </c>
      <c r="B208" t="s">
        <v>667</v>
      </c>
      <c r="C208" t="s">
        <v>227</v>
      </c>
      <c r="D208" t="s">
        <v>136</v>
      </c>
      <c r="E208">
        <v>0</v>
      </c>
      <c r="F208">
        <v>15</v>
      </c>
    </row>
    <row r="209" spans="1:6" ht="12.75">
      <c r="A209" t="s">
        <v>668</v>
      </c>
      <c r="B209" t="s">
        <v>669</v>
      </c>
      <c r="C209" t="s">
        <v>227</v>
      </c>
      <c r="D209" t="s">
        <v>136</v>
      </c>
      <c r="E209">
        <v>0</v>
      </c>
      <c r="F209">
        <v>15</v>
      </c>
    </row>
    <row r="210" spans="1:6" ht="12.75">
      <c r="A210" t="s">
        <v>670</v>
      </c>
      <c r="B210" t="s">
        <v>671</v>
      </c>
      <c r="C210" t="s">
        <v>227</v>
      </c>
      <c r="D210" t="s">
        <v>136</v>
      </c>
      <c r="E210">
        <v>0</v>
      </c>
      <c r="F210">
        <v>15</v>
      </c>
    </row>
    <row r="211" spans="1:6" ht="12.75">
      <c r="A211" t="s">
        <v>672</v>
      </c>
      <c r="B211" t="s">
        <v>673</v>
      </c>
      <c r="C211" t="s">
        <v>227</v>
      </c>
      <c r="D211" t="s">
        <v>674</v>
      </c>
      <c r="E211">
        <v>0</v>
      </c>
      <c r="F211">
        <v>15</v>
      </c>
    </row>
    <row r="212" spans="1:6" ht="12.75">
      <c r="A212" t="s">
        <v>675</v>
      </c>
      <c r="B212" t="s">
        <v>676</v>
      </c>
      <c r="C212" t="s">
        <v>227</v>
      </c>
      <c r="D212" t="s">
        <v>674</v>
      </c>
      <c r="E212">
        <v>0</v>
      </c>
      <c r="F212">
        <v>15</v>
      </c>
    </row>
    <row r="213" spans="1:6" ht="12.75">
      <c r="A213" t="s">
        <v>677</v>
      </c>
      <c r="B213" t="s">
        <v>678</v>
      </c>
      <c r="C213" t="s">
        <v>227</v>
      </c>
      <c r="D213" t="s">
        <v>674</v>
      </c>
      <c r="E213">
        <v>0</v>
      </c>
      <c r="F213">
        <v>15</v>
      </c>
    </row>
    <row r="214" spans="1:6" ht="12.75">
      <c r="A214" t="s">
        <v>679</v>
      </c>
      <c r="B214" t="s">
        <v>680</v>
      </c>
      <c r="C214" t="s">
        <v>227</v>
      </c>
      <c r="D214" t="s">
        <v>150</v>
      </c>
      <c r="E214">
        <v>0</v>
      </c>
      <c r="F214">
        <v>15</v>
      </c>
    </row>
    <row r="215" spans="1:6" ht="12.75">
      <c r="A215" t="s">
        <v>681</v>
      </c>
      <c r="B215" t="s">
        <v>682</v>
      </c>
      <c r="C215" t="s">
        <v>227</v>
      </c>
      <c r="D215" t="s">
        <v>150</v>
      </c>
      <c r="E215">
        <v>0</v>
      </c>
      <c r="F215">
        <v>15</v>
      </c>
    </row>
    <row r="216" spans="1:6" ht="12.75">
      <c r="A216" t="s">
        <v>683</v>
      </c>
      <c r="B216" t="s">
        <v>684</v>
      </c>
      <c r="C216" t="s">
        <v>227</v>
      </c>
      <c r="D216" t="s">
        <v>157</v>
      </c>
      <c r="E216">
        <v>0</v>
      </c>
      <c r="F216">
        <v>15</v>
      </c>
    </row>
    <row r="217" spans="1:6" ht="12.75">
      <c r="A217" t="s">
        <v>685</v>
      </c>
      <c r="B217" t="s">
        <v>686</v>
      </c>
      <c r="C217" t="s">
        <v>227</v>
      </c>
      <c r="D217" t="s">
        <v>157</v>
      </c>
      <c r="E217">
        <v>0</v>
      </c>
      <c r="F217">
        <v>15</v>
      </c>
    </row>
    <row r="218" spans="1:6" ht="12.75">
      <c r="A218" t="s">
        <v>687</v>
      </c>
      <c r="B218" t="s">
        <v>688</v>
      </c>
      <c r="C218" t="s">
        <v>227</v>
      </c>
      <c r="D218" t="s">
        <v>157</v>
      </c>
      <c r="E218">
        <v>0</v>
      </c>
      <c r="F218">
        <v>15</v>
      </c>
    </row>
    <row r="219" spans="1:6" ht="12.75">
      <c r="A219" t="s">
        <v>689</v>
      </c>
      <c r="B219" t="s">
        <v>690</v>
      </c>
      <c r="C219" t="s">
        <v>227</v>
      </c>
      <c r="D219" t="s">
        <v>157</v>
      </c>
      <c r="E219">
        <v>0</v>
      </c>
      <c r="F219">
        <v>15</v>
      </c>
    </row>
    <row r="220" spans="1:6" ht="12.75">
      <c r="A220" t="s">
        <v>691</v>
      </c>
      <c r="B220" t="s">
        <v>692</v>
      </c>
      <c r="C220" t="s">
        <v>227</v>
      </c>
      <c r="D220" t="s">
        <v>157</v>
      </c>
      <c r="E220">
        <v>0</v>
      </c>
      <c r="F220">
        <v>15</v>
      </c>
    </row>
    <row r="221" spans="1:6" ht="12.75">
      <c r="A221" t="s">
        <v>693</v>
      </c>
      <c r="B221" t="s">
        <v>694</v>
      </c>
      <c r="C221" t="s">
        <v>227</v>
      </c>
      <c r="D221" t="s">
        <v>164</v>
      </c>
      <c r="E221">
        <v>6</v>
      </c>
      <c r="F221">
        <v>15</v>
      </c>
    </row>
    <row r="222" spans="1:6" ht="12.75">
      <c r="A222" t="s">
        <v>695</v>
      </c>
      <c r="B222" t="s">
        <v>696</v>
      </c>
      <c r="C222" t="s">
        <v>227</v>
      </c>
      <c r="D222" t="s">
        <v>697</v>
      </c>
      <c r="E222">
        <v>0</v>
      </c>
      <c r="F222">
        <v>15</v>
      </c>
    </row>
    <row r="223" spans="1:6" ht="12.75">
      <c r="A223" t="s">
        <v>698</v>
      </c>
      <c r="B223" t="s">
        <v>699</v>
      </c>
      <c r="C223" t="s">
        <v>227</v>
      </c>
      <c r="D223" t="s">
        <v>204</v>
      </c>
      <c r="E223">
        <v>0</v>
      </c>
      <c r="F223">
        <v>15</v>
      </c>
    </row>
    <row r="224" spans="1:6" ht="12.75">
      <c r="A224" t="s">
        <v>700</v>
      </c>
      <c r="B224" t="s">
        <v>701</v>
      </c>
      <c r="C224" t="s">
        <v>227</v>
      </c>
      <c r="D224" t="s">
        <v>204</v>
      </c>
      <c r="E224">
        <v>0</v>
      </c>
      <c r="F224">
        <v>15</v>
      </c>
    </row>
    <row r="225" spans="1:6" ht="12.75">
      <c r="A225" t="s">
        <v>702</v>
      </c>
      <c r="B225" t="s">
        <v>703</v>
      </c>
      <c r="C225" t="s">
        <v>227</v>
      </c>
      <c r="D225" t="s">
        <v>204</v>
      </c>
      <c r="E225">
        <v>0</v>
      </c>
      <c r="F225">
        <v>15</v>
      </c>
    </row>
    <row r="226" spans="1:6" ht="12.75">
      <c r="A226" t="s">
        <v>704</v>
      </c>
      <c r="B226" t="s">
        <v>705</v>
      </c>
      <c r="C226" t="s">
        <v>227</v>
      </c>
      <c r="D226" t="s">
        <v>204</v>
      </c>
      <c r="E226">
        <v>0</v>
      </c>
      <c r="F226">
        <v>15</v>
      </c>
    </row>
    <row r="227" spans="1:6" ht="12.75">
      <c r="A227" t="s">
        <v>706</v>
      </c>
      <c r="B227" t="s">
        <v>707</v>
      </c>
      <c r="C227" t="s">
        <v>227</v>
      </c>
      <c r="D227" t="s">
        <v>238</v>
      </c>
      <c r="E227">
        <v>0</v>
      </c>
      <c r="F227">
        <v>15</v>
      </c>
    </row>
    <row r="228" spans="1:6" ht="12.75">
      <c r="A228" t="s">
        <v>708</v>
      </c>
      <c r="B228" t="s">
        <v>709</v>
      </c>
      <c r="C228" t="s">
        <v>227</v>
      </c>
      <c r="D228" t="s">
        <v>238</v>
      </c>
      <c r="E228">
        <v>0</v>
      </c>
      <c r="F228">
        <v>15</v>
      </c>
    </row>
    <row r="229" spans="1:6" ht="12.75">
      <c r="A229" t="s">
        <v>710</v>
      </c>
      <c r="B229" t="s">
        <v>711</v>
      </c>
      <c r="C229" t="s">
        <v>227</v>
      </c>
      <c r="D229" t="s">
        <v>238</v>
      </c>
      <c r="E229">
        <v>0</v>
      </c>
      <c r="F229">
        <v>15</v>
      </c>
    </row>
    <row r="230" spans="1:6" ht="12.75">
      <c r="A230" t="s">
        <v>712</v>
      </c>
      <c r="B230" t="s">
        <v>713</v>
      </c>
      <c r="C230" t="s">
        <v>227</v>
      </c>
      <c r="D230" t="s">
        <v>169</v>
      </c>
      <c r="E230">
        <v>0</v>
      </c>
      <c r="F230">
        <v>15</v>
      </c>
    </row>
    <row r="231" spans="1:6" ht="12.75">
      <c r="A231" t="s">
        <v>714</v>
      </c>
      <c r="B231" t="s">
        <v>715</v>
      </c>
      <c r="C231" t="s">
        <v>227</v>
      </c>
      <c r="D231" t="s">
        <v>169</v>
      </c>
      <c r="E231">
        <v>0</v>
      </c>
      <c r="F231">
        <v>15</v>
      </c>
    </row>
    <row r="232" spans="1:6" ht="12.75">
      <c r="A232" t="s">
        <v>716</v>
      </c>
      <c r="B232" t="s">
        <v>717</v>
      </c>
      <c r="C232" t="s">
        <v>227</v>
      </c>
      <c r="D232" t="s">
        <v>169</v>
      </c>
      <c r="E232">
        <v>2</v>
      </c>
      <c r="F232">
        <v>15</v>
      </c>
    </row>
    <row r="233" spans="1:6" ht="12.75">
      <c r="A233" t="s">
        <v>718</v>
      </c>
      <c r="B233" t="s">
        <v>719</v>
      </c>
      <c r="C233" t="s">
        <v>227</v>
      </c>
      <c r="D233" t="s">
        <v>169</v>
      </c>
      <c r="E233">
        <v>0</v>
      </c>
      <c r="F233">
        <v>10</v>
      </c>
    </row>
    <row r="234" spans="1:6" ht="12.75">
      <c r="A234" t="s">
        <v>720</v>
      </c>
      <c r="B234" t="s">
        <v>721</v>
      </c>
      <c r="C234" t="s">
        <v>227</v>
      </c>
      <c r="D234" t="s">
        <v>169</v>
      </c>
      <c r="E234">
        <v>0</v>
      </c>
      <c r="F234">
        <v>15</v>
      </c>
    </row>
    <row r="235" spans="1:6" ht="12.75">
      <c r="A235" t="s">
        <v>722</v>
      </c>
      <c r="B235" t="s">
        <v>723</v>
      </c>
      <c r="C235" t="s">
        <v>227</v>
      </c>
      <c r="D235" t="s">
        <v>169</v>
      </c>
      <c r="E235">
        <v>0</v>
      </c>
      <c r="F235">
        <v>15</v>
      </c>
    </row>
    <row r="236" spans="1:6" ht="12.75">
      <c r="A236" t="s">
        <v>724</v>
      </c>
      <c r="B236" t="s">
        <v>725</v>
      </c>
      <c r="C236" t="s">
        <v>227</v>
      </c>
      <c r="D236" t="s">
        <v>169</v>
      </c>
      <c r="E236">
        <v>0</v>
      </c>
      <c r="F236">
        <v>15</v>
      </c>
    </row>
    <row r="237" spans="1:6" ht="12.75">
      <c r="A237" t="s">
        <v>726</v>
      </c>
      <c r="B237" t="s">
        <v>727</v>
      </c>
      <c r="C237" t="s">
        <v>227</v>
      </c>
      <c r="D237" t="s">
        <v>169</v>
      </c>
      <c r="E237">
        <v>0</v>
      </c>
      <c r="F237">
        <v>15</v>
      </c>
    </row>
    <row r="238" spans="1:6" ht="12.75">
      <c r="A238" t="s">
        <v>728</v>
      </c>
      <c r="B238" t="s">
        <v>729</v>
      </c>
      <c r="C238" t="s">
        <v>227</v>
      </c>
      <c r="D238" t="s">
        <v>607</v>
      </c>
      <c r="E238">
        <v>0</v>
      </c>
      <c r="F238">
        <v>10</v>
      </c>
    </row>
    <row r="239" spans="1:6" ht="12.75">
      <c r="A239" t="s">
        <v>730</v>
      </c>
      <c r="B239" t="s">
        <v>731</v>
      </c>
      <c r="C239" t="s">
        <v>227</v>
      </c>
      <c r="D239" t="s">
        <v>426</v>
      </c>
      <c r="E239">
        <v>0</v>
      </c>
      <c r="F239">
        <v>15</v>
      </c>
    </row>
    <row r="240" spans="1:6" ht="12.75">
      <c r="A240" t="s">
        <v>732</v>
      </c>
      <c r="B240" t="s">
        <v>733</v>
      </c>
      <c r="C240" t="s">
        <v>227</v>
      </c>
      <c r="D240" t="s">
        <v>404</v>
      </c>
      <c r="E240">
        <v>0</v>
      </c>
      <c r="F240">
        <v>15</v>
      </c>
    </row>
    <row r="241" spans="1:6" ht="12.75">
      <c r="A241" t="s">
        <v>734</v>
      </c>
      <c r="B241" t="s">
        <v>735</v>
      </c>
      <c r="C241" t="s">
        <v>227</v>
      </c>
      <c r="D241" t="s">
        <v>157</v>
      </c>
      <c r="E241">
        <v>0</v>
      </c>
      <c r="F241">
        <v>15</v>
      </c>
    </row>
    <row r="242" spans="1:6" ht="12.75">
      <c r="A242" t="s">
        <v>736</v>
      </c>
      <c r="B242" t="s">
        <v>737</v>
      </c>
      <c r="C242" t="s">
        <v>227</v>
      </c>
      <c r="D242" t="s">
        <v>157</v>
      </c>
      <c r="E242">
        <v>0</v>
      </c>
      <c r="F242">
        <v>15</v>
      </c>
    </row>
    <row r="243" spans="1:6" ht="12.75">
      <c r="A243" t="s">
        <v>738</v>
      </c>
      <c r="B243" t="s">
        <v>739</v>
      </c>
      <c r="C243" t="s">
        <v>227</v>
      </c>
      <c r="D243" t="s">
        <v>189</v>
      </c>
      <c r="E243">
        <v>0</v>
      </c>
      <c r="F243">
        <v>15</v>
      </c>
    </row>
    <row r="244" spans="1:6" ht="12.75">
      <c r="A244" t="s">
        <v>740</v>
      </c>
      <c r="B244" t="s">
        <v>741</v>
      </c>
      <c r="C244" t="s">
        <v>227</v>
      </c>
      <c r="D244" t="s">
        <v>189</v>
      </c>
      <c r="E244">
        <v>0</v>
      </c>
      <c r="F244">
        <v>15</v>
      </c>
    </row>
    <row r="245" spans="1:6" ht="12.75">
      <c r="A245" t="s">
        <v>742</v>
      </c>
      <c r="B245" t="s">
        <v>743</v>
      </c>
      <c r="C245" t="s">
        <v>227</v>
      </c>
      <c r="D245" t="s">
        <v>744</v>
      </c>
      <c r="E245">
        <v>0</v>
      </c>
      <c r="F245">
        <v>15</v>
      </c>
    </row>
    <row r="246" spans="1:6" ht="12.75">
      <c r="A246" t="s">
        <v>745</v>
      </c>
      <c r="B246" t="s">
        <v>746</v>
      </c>
      <c r="C246" t="s">
        <v>227</v>
      </c>
      <c r="D246" t="s">
        <v>399</v>
      </c>
      <c r="E246">
        <v>0</v>
      </c>
      <c r="F246">
        <v>15</v>
      </c>
    </row>
    <row r="247" spans="1:6" ht="12.75">
      <c r="A247" t="s">
        <v>747</v>
      </c>
      <c r="B247" t="s">
        <v>748</v>
      </c>
      <c r="C247" t="s">
        <v>227</v>
      </c>
      <c r="D247" t="s">
        <v>399</v>
      </c>
      <c r="E247">
        <v>0</v>
      </c>
      <c r="F247">
        <v>15</v>
      </c>
    </row>
    <row r="248" spans="1:6" ht="12.75">
      <c r="A248" t="s">
        <v>749</v>
      </c>
      <c r="B248" t="s">
        <v>750</v>
      </c>
      <c r="C248" t="s">
        <v>227</v>
      </c>
      <c r="D248" t="s">
        <v>404</v>
      </c>
      <c r="E248">
        <v>0</v>
      </c>
      <c r="F248">
        <v>15</v>
      </c>
    </row>
    <row r="249" spans="1:6" ht="12.75">
      <c r="A249" t="s">
        <v>751</v>
      </c>
      <c r="B249" t="s">
        <v>752</v>
      </c>
      <c r="C249" t="s">
        <v>227</v>
      </c>
      <c r="D249" t="s">
        <v>584</v>
      </c>
      <c r="E249">
        <v>0</v>
      </c>
      <c r="F249">
        <v>15</v>
      </c>
    </row>
    <row r="250" spans="1:6" ht="12.75">
      <c r="A250" t="s">
        <v>753</v>
      </c>
      <c r="B250" t="s">
        <v>754</v>
      </c>
      <c r="C250" t="s">
        <v>227</v>
      </c>
      <c r="D250" t="s">
        <v>157</v>
      </c>
      <c r="E250">
        <v>0</v>
      </c>
      <c r="F250">
        <v>15</v>
      </c>
    </row>
    <row r="251" spans="1:6" ht="12.75">
      <c r="A251" t="s">
        <v>755</v>
      </c>
      <c r="B251" t="s">
        <v>756</v>
      </c>
      <c r="C251" t="s">
        <v>227</v>
      </c>
      <c r="D251" t="s">
        <v>14</v>
      </c>
      <c r="E251">
        <v>0</v>
      </c>
      <c r="F251">
        <v>15</v>
      </c>
    </row>
    <row r="252" spans="1:6" ht="12.75">
      <c r="A252" t="s">
        <v>757</v>
      </c>
      <c r="B252" t="s">
        <v>758</v>
      </c>
      <c r="C252" t="s">
        <v>227</v>
      </c>
      <c r="D252" t="s">
        <v>759</v>
      </c>
      <c r="E252">
        <v>0</v>
      </c>
      <c r="F252">
        <v>15</v>
      </c>
    </row>
    <row r="253" spans="1:6" ht="12.75">
      <c r="A253" t="s">
        <v>760</v>
      </c>
      <c r="B253" t="s">
        <v>761</v>
      </c>
      <c r="C253" t="s">
        <v>227</v>
      </c>
      <c r="D253" t="s">
        <v>131</v>
      </c>
      <c r="E253">
        <v>0</v>
      </c>
      <c r="F253">
        <v>15</v>
      </c>
    </row>
    <row r="254" spans="1:6" ht="12.75">
      <c r="A254" t="s">
        <v>762</v>
      </c>
      <c r="B254" t="s">
        <v>763</v>
      </c>
      <c r="C254" t="s">
        <v>227</v>
      </c>
      <c r="D254" t="s">
        <v>164</v>
      </c>
      <c r="E254">
        <v>0</v>
      </c>
      <c r="F254">
        <v>15</v>
      </c>
    </row>
    <row r="255" spans="1:6" ht="12.75">
      <c r="A255" t="s">
        <v>764</v>
      </c>
      <c r="B255" t="s">
        <v>765</v>
      </c>
      <c r="C255" t="s">
        <v>227</v>
      </c>
      <c r="D255" t="s">
        <v>164</v>
      </c>
      <c r="E255">
        <v>0</v>
      </c>
      <c r="F255">
        <v>15</v>
      </c>
    </row>
    <row r="256" spans="1:6" ht="12.75">
      <c r="A256" t="s">
        <v>766</v>
      </c>
      <c r="B256" t="s">
        <v>767</v>
      </c>
      <c r="C256" t="s">
        <v>227</v>
      </c>
      <c r="D256" t="s">
        <v>164</v>
      </c>
      <c r="E256">
        <v>0</v>
      </c>
      <c r="F256">
        <v>15</v>
      </c>
    </row>
    <row r="257" spans="1:6" ht="12.75">
      <c r="A257" t="s">
        <v>768</v>
      </c>
      <c r="B257" t="s">
        <v>769</v>
      </c>
      <c r="C257" t="s">
        <v>227</v>
      </c>
      <c r="D257" t="s">
        <v>164</v>
      </c>
      <c r="E257">
        <v>0</v>
      </c>
      <c r="F257">
        <v>15</v>
      </c>
    </row>
    <row r="258" spans="1:6" ht="12.75">
      <c r="A258" t="s">
        <v>770</v>
      </c>
      <c r="B258" t="s">
        <v>771</v>
      </c>
      <c r="C258" t="s">
        <v>227</v>
      </c>
      <c r="D258" t="s">
        <v>164</v>
      </c>
      <c r="E258">
        <v>0</v>
      </c>
      <c r="F258">
        <v>15</v>
      </c>
    </row>
    <row r="259" spans="1:6" ht="12.75">
      <c r="A259" t="s">
        <v>772</v>
      </c>
      <c r="B259" t="s">
        <v>773</v>
      </c>
      <c r="C259" t="s">
        <v>227</v>
      </c>
      <c r="D259" t="s">
        <v>164</v>
      </c>
      <c r="E259">
        <v>0</v>
      </c>
      <c r="F259">
        <v>15</v>
      </c>
    </row>
    <row r="260" spans="1:6" ht="12.75">
      <c r="A260" t="s">
        <v>774</v>
      </c>
      <c r="B260" t="s">
        <v>775</v>
      </c>
      <c r="C260" t="s">
        <v>227</v>
      </c>
      <c r="D260" t="s">
        <v>157</v>
      </c>
      <c r="E260">
        <v>0</v>
      </c>
      <c r="F260">
        <v>15</v>
      </c>
    </row>
    <row r="261" spans="1:6" ht="12.75">
      <c r="A261" t="s">
        <v>776</v>
      </c>
      <c r="B261" t="s">
        <v>777</v>
      </c>
      <c r="C261" t="s">
        <v>227</v>
      </c>
      <c r="D261" t="s">
        <v>164</v>
      </c>
      <c r="E261">
        <v>0</v>
      </c>
      <c r="F261">
        <v>15</v>
      </c>
    </row>
    <row r="262" spans="1:6" ht="12.75">
      <c r="A262" t="s">
        <v>778</v>
      </c>
      <c r="B262" t="s">
        <v>779</v>
      </c>
      <c r="C262" t="s">
        <v>227</v>
      </c>
      <c r="D262" t="s">
        <v>164</v>
      </c>
      <c r="E262">
        <v>0</v>
      </c>
      <c r="F262">
        <v>15</v>
      </c>
    </row>
    <row r="263" spans="1:6" ht="12.75">
      <c r="A263" t="s">
        <v>780</v>
      </c>
      <c r="B263" t="s">
        <v>781</v>
      </c>
      <c r="C263" t="s">
        <v>227</v>
      </c>
      <c r="D263" t="s">
        <v>164</v>
      </c>
      <c r="E263">
        <v>0</v>
      </c>
      <c r="F263">
        <v>15</v>
      </c>
    </row>
    <row r="264" spans="1:6" ht="12.75">
      <c r="A264" t="s">
        <v>782</v>
      </c>
      <c r="B264" t="s">
        <v>783</v>
      </c>
      <c r="C264" t="s">
        <v>227</v>
      </c>
      <c r="D264" t="s">
        <v>164</v>
      </c>
      <c r="E264">
        <v>0</v>
      </c>
      <c r="F264">
        <v>15</v>
      </c>
    </row>
    <row r="265" spans="1:6" ht="12.75">
      <c r="A265" t="s">
        <v>784</v>
      </c>
      <c r="B265" t="s">
        <v>785</v>
      </c>
      <c r="C265" t="s">
        <v>227</v>
      </c>
      <c r="D265" t="s">
        <v>164</v>
      </c>
      <c r="E265">
        <v>0</v>
      </c>
      <c r="F265">
        <v>15</v>
      </c>
    </row>
    <row r="266" spans="1:6" ht="12.75">
      <c r="A266" t="s">
        <v>786</v>
      </c>
      <c r="B266" t="s">
        <v>787</v>
      </c>
      <c r="C266" t="s">
        <v>227</v>
      </c>
      <c r="D266" t="s">
        <v>164</v>
      </c>
      <c r="E266">
        <v>0</v>
      </c>
      <c r="F266">
        <v>15</v>
      </c>
    </row>
    <row r="267" spans="1:6" ht="12.75">
      <c r="A267" t="s">
        <v>788</v>
      </c>
      <c r="B267" t="s">
        <v>789</v>
      </c>
      <c r="C267" t="s">
        <v>227</v>
      </c>
      <c r="D267" t="s">
        <v>164</v>
      </c>
      <c r="E267">
        <v>0</v>
      </c>
      <c r="F267">
        <v>15</v>
      </c>
    </row>
    <row r="268" spans="1:6" ht="12.75">
      <c r="A268" t="s">
        <v>790</v>
      </c>
      <c r="B268" t="s">
        <v>791</v>
      </c>
      <c r="C268" t="s">
        <v>227</v>
      </c>
      <c r="D268" t="s">
        <v>164</v>
      </c>
      <c r="E268">
        <v>0</v>
      </c>
      <c r="F268">
        <v>15</v>
      </c>
    </row>
    <row r="269" spans="1:6" ht="12.75">
      <c r="A269" t="s">
        <v>792</v>
      </c>
      <c r="B269" t="s">
        <v>793</v>
      </c>
      <c r="C269" t="s">
        <v>227</v>
      </c>
      <c r="D269" t="s">
        <v>164</v>
      </c>
      <c r="E269">
        <v>0</v>
      </c>
      <c r="F269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P14" sqref="P14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20" width="8.8515625" style="0" hidden="1" customWidth="1"/>
  </cols>
  <sheetData>
    <row r="1" spans="33:34" ht="12.75">
      <c r="AG1" t="s">
        <v>225</v>
      </c>
      <c r="AH1">
        <v>15334</v>
      </c>
    </row>
    <row r="2" ht="24.75" customHeight="1">
      <c r="B2" s="7" t="s">
        <v>228</v>
      </c>
    </row>
    <row r="3" spans="2:33" ht="19.5" customHeight="1">
      <c r="B3" s="8" t="s">
        <v>229</v>
      </c>
      <c r="AG3" t="s">
        <v>226</v>
      </c>
    </row>
    <row r="4" spans="33:34" ht="12.75">
      <c r="AG4" t="s">
        <v>7</v>
      </c>
      <c r="AH4">
        <v>0</v>
      </c>
    </row>
    <row r="5" spans="2:34" ht="19.5" customHeight="1">
      <c r="B5" s="9" t="s">
        <v>230</v>
      </c>
      <c r="AG5" t="s">
        <v>227</v>
      </c>
      <c r="AH5">
        <v>0</v>
      </c>
    </row>
    <row r="6" ht="17.25" customHeight="1">
      <c r="B6" s="10" t="s">
        <v>794</v>
      </c>
    </row>
    <row r="9" spans="1:25" ht="12" customHeight="1">
      <c r="A9" s="2" t="s">
        <v>211</v>
      </c>
      <c r="B9" s="2" t="s">
        <v>1</v>
      </c>
      <c r="C9" s="2" t="s">
        <v>4</v>
      </c>
      <c r="D9" s="2" t="s">
        <v>2</v>
      </c>
      <c r="E9" s="2" t="s">
        <v>212</v>
      </c>
      <c r="F9" s="2" t="s">
        <v>213</v>
      </c>
      <c r="G9" s="2" t="s">
        <v>211</v>
      </c>
      <c r="H9" s="2" t="s">
        <v>214</v>
      </c>
      <c r="I9" s="2" t="s">
        <v>215</v>
      </c>
      <c r="J9" s="2" t="s">
        <v>216</v>
      </c>
      <c r="K9" s="2" t="s">
        <v>217</v>
      </c>
      <c r="L9" s="2" t="s">
        <v>218</v>
      </c>
      <c r="M9" s="2" t="s">
        <v>219</v>
      </c>
      <c r="N9" s="2" t="s">
        <v>220</v>
      </c>
      <c r="O9" s="2" t="s">
        <v>221</v>
      </c>
      <c r="P9" s="2" t="s">
        <v>222</v>
      </c>
      <c r="Q9" s="2" t="s">
        <v>223</v>
      </c>
      <c r="R9" s="2" t="s">
        <v>224</v>
      </c>
      <c r="S9" s="2"/>
      <c r="T9" s="2"/>
      <c r="U9" s="2"/>
      <c r="V9" s="2"/>
      <c r="W9" s="2"/>
      <c r="X9" s="2"/>
      <c r="Y9" s="2"/>
    </row>
    <row r="10" spans="1:32" ht="12.75">
      <c r="A10">
        <v>1</v>
      </c>
      <c r="B10" s="1" t="s">
        <v>795</v>
      </c>
      <c r="C10" t="str">
        <f>IF(B10&lt;&gt;"",VLOOKUP(B10,iscritti_15334!$A$2:$G$269,4,FALSE),"")</f>
        <v>A.S. Dolmen Bowling Club</v>
      </c>
      <c r="D10" t="str">
        <f>IF(B10&lt;&gt;"",VLOOKUP(B10,iscritti_15334!$A$2:$G$269,2,FALSE),"")</f>
        <v>BARTOLOMEO SCARINGELLA</v>
      </c>
      <c r="E10" t="str">
        <f>IF(B10&lt;&gt;"",VLOOKUP(B10,iscritti_15334!$A$2:$G$269,3,FALSE),"")</f>
        <v>M/ES</v>
      </c>
      <c r="F10">
        <f>IF(E10&lt;&gt;"",VLOOKUP(E10,'15334'!$AG$3:'15334'!$AH$6,2,FALSE),"")</f>
        <v>0</v>
      </c>
      <c r="G10" s="5">
        <f>COUNTA('15334'!$H$10:'15334'!$M$10)</f>
        <v>6</v>
      </c>
      <c r="H10" s="1">
        <v>177</v>
      </c>
      <c r="I10" s="1">
        <v>181</v>
      </c>
      <c r="J10" s="1">
        <v>202</v>
      </c>
      <c r="K10" s="1">
        <v>205</v>
      </c>
      <c r="L10" s="1">
        <v>203</v>
      </c>
      <c r="M10" s="1">
        <v>173</v>
      </c>
      <c r="N10" s="3">
        <f>IF('15334'!$G$10&lt;&gt;0,'15334'!$O$10/'15334'!$G$10,"")</f>
        <v>190.16666666666666</v>
      </c>
      <c r="O10" s="4">
        <f>SUM('15334'!$H$10:'15334'!$M$10)</f>
        <v>1141</v>
      </c>
      <c r="P10" s="1"/>
      <c r="Q10" s="1"/>
      <c r="R10" s="6">
        <f>SUM('15334'!$O$10:'15334'!$Q$10)+'15334'!$AF$10</f>
        <v>1141</v>
      </c>
      <c r="S10" s="6">
        <f>SUM('15334'!$R$10:'15334'!$R$10)</f>
        <v>1141</v>
      </c>
      <c r="T10">
        <v>1</v>
      </c>
      <c r="V10" s="1"/>
      <c r="W10" s="1"/>
      <c r="X10" s="1"/>
      <c r="AF10">
        <f>'15334'!$G$10*IF(E10&lt;&gt;"",'15334'!$F$10,0)</f>
        <v>0</v>
      </c>
    </row>
    <row r="11" spans="1:32" ht="12.75">
      <c r="A11">
        <v>2</v>
      </c>
      <c r="B11" s="1" t="s">
        <v>796</v>
      </c>
      <c r="C11" t="str">
        <f>IF(B11&lt;&gt;"",VLOOKUP(B11,iscritti_15334!$A$2:$G$269,4,FALSE),"")</f>
        <v>Barium</v>
      </c>
      <c r="D11" t="str">
        <f>IF(B11&lt;&gt;"",VLOOKUP(B11,iscritti_15334!$A$2:$G$269,2,FALSE),"")</f>
        <v>LUCA BERNETTI</v>
      </c>
      <c r="E11" t="str">
        <f>IF(B11&lt;&gt;"",VLOOKUP(B11,iscritti_15334!$A$2:$G$269,3,FALSE),"")</f>
        <v>M/ES</v>
      </c>
      <c r="F11">
        <f>IF(E11&lt;&gt;"",VLOOKUP(E11,'15334'!$AG$3:'15334'!$AH$6,2,FALSE),"")</f>
        <v>0</v>
      </c>
      <c r="G11" s="5">
        <f>COUNTA('15334'!$H$11:'15334'!$M$11)</f>
        <v>6</v>
      </c>
      <c r="H11" s="1">
        <v>181</v>
      </c>
      <c r="I11" s="1">
        <v>174</v>
      </c>
      <c r="J11" s="1">
        <v>169</v>
      </c>
      <c r="K11" s="1">
        <v>183</v>
      </c>
      <c r="L11" s="1">
        <v>170</v>
      </c>
      <c r="M11" s="1">
        <v>194</v>
      </c>
      <c r="N11" s="3">
        <f>IF('15334'!$G$11&lt;&gt;0,'15334'!$O$11/'15334'!$G$11,"")</f>
        <v>178.5</v>
      </c>
      <c r="O11" s="4">
        <f>SUM('15334'!$H$11:'15334'!$M$11)</f>
        <v>1071</v>
      </c>
      <c r="P11" s="1"/>
      <c r="Q11" s="1"/>
      <c r="R11" s="6">
        <f>SUM('15334'!$O$11:'15334'!$Q$11)+'15334'!$AF$11</f>
        <v>1071</v>
      </c>
      <c r="S11" s="6">
        <f>SUM('15334'!$R$11:'15334'!$R$11)</f>
        <v>1071</v>
      </c>
      <c r="T11">
        <v>2</v>
      </c>
      <c r="V11" s="1"/>
      <c r="W11" s="1"/>
      <c r="X11" s="1"/>
      <c r="AF11">
        <f>'15334'!$G$11*IF(E11&lt;&gt;"",'15334'!$F$11,0)</f>
        <v>0</v>
      </c>
    </row>
    <row r="12" spans="1:32" ht="12.75">
      <c r="A12">
        <v>3</v>
      </c>
      <c r="B12" s="1" t="s">
        <v>797</v>
      </c>
      <c r="C12" t="str">
        <f>IF(B12&lt;&gt;"",VLOOKUP(B12,iscritti_15334!$A$2:$G$269,4,FALSE),"")</f>
        <v>A.S. Dolmen Bowling Club</v>
      </c>
      <c r="D12" t="str">
        <f>IF(B12&lt;&gt;"",VLOOKUP(B12,iscritti_15334!$A$2:$G$269,2,FALSE),"")</f>
        <v>MARCELLO PRUDENTI</v>
      </c>
      <c r="E12" t="str">
        <f>IF(B12&lt;&gt;"",VLOOKUP(B12,iscritti_15334!$A$2:$G$269,3,FALSE),"")</f>
        <v>M/ES</v>
      </c>
      <c r="F12">
        <f>IF(E12&lt;&gt;"",VLOOKUP(E12,'15334'!$AG$3:'15334'!$AH$6,2,FALSE),"")</f>
        <v>0</v>
      </c>
      <c r="G12" s="5">
        <f>COUNTA('15334'!$H$12:'15334'!$M$12)</f>
        <v>6</v>
      </c>
      <c r="H12" s="1">
        <v>158</v>
      </c>
      <c r="I12" s="1">
        <v>149</v>
      </c>
      <c r="J12" s="1">
        <v>171</v>
      </c>
      <c r="K12" s="1">
        <v>165</v>
      </c>
      <c r="L12" s="1">
        <v>189</v>
      </c>
      <c r="M12" s="1">
        <v>136</v>
      </c>
      <c r="N12" s="3">
        <f>IF('15334'!$G$12&lt;&gt;0,'15334'!$O$12/'15334'!$G$12,"")</f>
        <v>161.33333333333334</v>
      </c>
      <c r="O12" s="4">
        <f>SUM('15334'!$H$12:'15334'!$M$12)</f>
        <v>968</v>
      </c>
      <c r="P12" s="1"/>
      <c r="Q12" s="1"/>
      <c r="R12" s="6">
        <f>SUM('15334'!$O$12:'15334'!$Q$12)+'15334'!$AF$12</f>
        <v>968</v>
      </c>
      <c r="S12" s="6">
        <f>SUM('15334'!$R$12:'15334'!$R$12)</f>
        <v>968</v>
      </c>
      <c r="T12">
        <v>3</v>
      </c>
      <c r="V12" s="1"/>
      <c r="W12" s="1"/>
      <c r="X12" s="1"/>
      <c r="AF12">
        <f>'15334'!$G$12*IF(E12&lt;&gt;"",'15334'!$F$12,0)</f>
        <v>0</v>
      </c>
    </row>
    <row r="13" spans="1:32" ht="12.75">
      <c r="A13">
        <v>4</v>
      </c>
      <c r="B13" s="1" t="s">
        <v>798</v>
      </c>
      <c r="C13" t="str">
        <f>IF(B13&lt;&gt;"",VLOOKUP(B13,iscritti_15334!$A$2:$G$269,4,FALSE),"")</f>
        <v>A.S. Dolmen Bowling Club</v>
      </c>
      <c r="D13" t="str">
        <f>IF(B13&lt;&gt;"",VLOOKUP(B13,iscritti_15334!$A$2:$G$269,2,FALSE),"")</f>
        <v>UGO ALLOCCA</v>
      </c>
      <c r="E13" t="str">
        <f>IF(B13&lt;&gt;"",VLOOKUP(B13,iscritti_15334!$A$2:$G$269,3,FALSE),"")</f>
        <v>M/ES</v>
      </c>
      <c r="F13">
        <f>IF(E13&lt;&gt;"",VLOOKUP(E13,'15334'!$AG$3:'15334'!$AH$6,2,FALSE),"")</f>
        <v>0</v>
      </c>
      <c r="G13" s="5">
        <f>COUNTA('15334'!$H$13:'15334'!$M$13)</f>
        <v>6</v>
      </c>
      <c r="H13" s="1">
        <v>147</v>
      </c>
      <c r="I13" s="1">
        <v>184</v>
      </c>
      <c r="J13" s="1">
        <v>155</v>
      </c>
      <c r="K13" s="1">
        <v>178</v>
      </c>
      <c r="L13" s="1">
        <v>153</v>
      </c>
      <c r="M13" s="1">
        <v>146</v>
      </c>
      <c r="N13" s="3">
        <f>IF('15334'!$G$13&lt;&gt;0,'15334'!$O$13/'15334'!$G$13,"")</f>
        <v>160.5</v>
      </c>
      <c r="O13" s="4">
        <f>SUM('15334'!$H$13:'15334'!$M$13)</f>
        <v>963</v>
      </c>
      <c r="P13" s="1"/>
      <c r="Q13" s="1"/>
      <c r="R13" s="6">
        <f>SUM('15334'!$O$13:'15334'!$Q$13)+'15334'!$AF$13</f>
        <v>963</v>
      </c>
      <c r="S13" s="6">
        <f>SUM('15334'!$R$13:'15334'!$R$13)</f>
        <v>963</v>
      </c>
      <c r="T13">
        <v>4</v>
      </c>
      <c r="V13" s="1"/>
      <c r="W13" s="1"/>
      <c r="X13" s="1"/>
      <c r="AF13">
        <f>'15334'!$G$13*IF(E13&lt;&gt;"",'15334'!$F$13,0)</f>
        <v>0</v>
      </c>
    </row>
    <row r="14" spans="1:32" ht="12.75">
      <c r="A14">
        <v>5</v>
      </c>
      <c r="B14" s="1" t="s">
        <v>799</v>
      </c>
      <c r="C14" t="str">
        <f>IF(B14&lt;&gt;"",VLOOKUP(B14,iscritti_15334!$A$2:$G$269,4,FALSE),"")</f>
        <v>Barium</v>
      </c>
      <c r="D14" t="str">
        <f>IF(B14&lt;&gt;"",VLOOKUP(B14,iscritti_15334!$A$2:$G$269,2,FALSE),"")</f>
        <v>SABINO FORMIGLIO</v>
      </c>
      <c r="E14" t="str">
        <f>IF(B14&lt;&gt;"",VLOOKUP(B14,iscritti_15334!$A$2:$G$269,3,FALSE),"")</f>
        <v>M/ES</v>
      </c>
      <c r="F14">
        <f>IF(E14&lt;&gt;"",VLOOKUP(E14,'15334'!$AG$3:'15334'!$AH$6,2,FALSE),"")</f>
        <v>0</v>
      </c>
      <c r="G14" s="5">
        <f>COUNTA('15334'!$H$14:'15334'!$M$14)</f>
        <v>6</v>
      </c>
      <c r="H14" s="1">
        <v>140</v>
      </c>
      <c r="I14" s="1">
        <v>169</v>
      </c>
      <c r="J14" s="1">
        <v>138</v>
      </c>
      <c r="K14" s="1">
        <v>149</v>
      </c>
      <c r="L14" s="1">
        <v>155</v>
      </c>
      <c r="M14" s="1">
        <v>159</v>
      </c>
      <c r="N14" s="3">
        <f>IF('15334'!$G$14&lt;&gt;0,'15334'!$O$14/'15334'!$G$14,"")</f>
        <v>151.66666666666666</v>
      </c>
      <c r="O14" s="4">
        <f>SUM('15334'!$H$14:'15334'!$M$14)</f>
        <v>910</v>
      </c>
      <c r="P14" s="1"/>
      <c r="Q14" s="1"/>
      <c r="R14" s="6">
        <f>SUM('15334'!$O$14:'15334'!$Q$14)+'15334'!$AF$14</f>
        <v>910</v>
      </c>
      <c r="S14" s="6">
        <f>SUM('15334'!$R$14:'15334'!$R$14)</f>
        <v>910</v>
      </c>
      <c r="T14">
        <v>5</v>
      </c>
      <c r="V14" s="1"/>
      <c r="W14" s="1"/>
      <c r="X14" s="1"/>
      <c r="AF14">
        <f>'15334'!$G$14*IF(E14&lt;&gt;"",'15334'!$F$14,0)</f>
        <v>0</v>
      </c>
    </row>
    <row r="15" spans="1:32" ht="12.75">
      <c r="A15">
        <v>6</v>
      </c>
      <c r="B15" s="1"/>
      <c r="C15">
        <f>IF(B15&lt;&gt;"",VLOOKUP(B15,iscritti_15334!$A$2:$G$269,4,FALSE),"")</f>
      </c>
      <c r="D15">
        <f>IF(B15&lt;&gt;"",VLOOKUP(B15,iscritti_15334!$A$2:$G$269,2,FALSE),"")</f>
      </c>
      <c r="E15">
        <f>IF(B15&lt;&gt;"",VLOOKUP(B15,iscritti_15334!$A$2:$G$269,3,FALSE),"")</f>
      </c>
      <c r="F15">
        <f>IF(E15&lt;&gt;"",VLOOKUP(E15,'15334'!$AG$3:'15334'!$AH$6,2,FALSE),"")</f>
      </c>
      <c r="G15" s="5">
        <f>COUNTA('15334'!$H$15:'15334'!$M$15)</f>
        <v>0</v>
      </c>
      <c r="H15" s="1"/>
      <c r="I15" s="1"/>
      <c r="J15" s="1"/>
      <c r="K15" s="1"/>
      <c r="L15" s="1"/>
      <c r="M15" s="1"/>
      <c r="N15" s="3">
        <f>IF('15334'!$G$15&lt;&gt;0,'15334'!$O$15/'15334'!$G$15,"")</f>
      </c>
      <c r="O15" s="4">
        <f>SUM('15334'!$H$15:'15334'!$M$15)</f>
        <v>0</v>
      </c>
      <c r="P15" s="1"/>
      <c r="Q15" s="1"/>
      <c r="R15" s="6">
        <f>SUM('15334'!$O$15:'15334'!$Q$15)+'15334'!$AF$15</f>
        <v>0</v>
      </c>
      <c r="S15" s="6">
        <f>SUM('15334'!$R$15:'15334'!$R$15)</f>
        <v>0</v>
      </c>
      <c r="T15">
        <v>6</v>
      </c>
      <c r="V15" s="1"/>
      <c r="W15" s="1"/>
      <c r="X15" s="1"/>
      <c r="AF15">
        <f>'15334'!$G$15*IF(E15&lt;&gt;"",'15334'!$F$15,0)</f>
        <v>0</v>
      </c>
    </row>
    <row r="16" spans="1:32" ht="12.75">
      <c r="A16">
        <v>7</v>
      </c>
      <c r="B16" s="1"/>
      <c r="C16">
        <f>IF(B16&lt;&gt;"",VLOOKUP(B16,iscritti_15334!$A$2:$G$269,4,FALSE),"")</f>
      </c>
      <c r="D16">
        <f>IF(B16&lt;&gt;"",VLOOKUP(B16,iscritti_15334!$A$2:$G$269,2,FALSE),"")</f>
      </c>
      <c r="E16">
        <f>IF(B16&lt;&gt;"",VLOOKUP(B16,iscritti_15334!$A$2:$G$269,3,FALSE),"")</f>
      </c>
      <c r="F16">
        <f>IF(E16&lt;&gt;"",VLOOKUP(E16,'15334'!$AG$3:'15334'!$AH$6,2,FALSE),"")</f>
      </c>
      <c r="G16" s="5">
        <f>COUNTA('15334'!$H$16:'15334'!$M$16)</f>
        <v>0</v>
      </c>
      <c r="H16" s="1"/>
      <c r="I16" s="1"/>
      <c r="J16" s="1"/>
      <c r="K16" s="1"/>
      <c r="L16" s="1"/>
      <c r="M16" s="1"/>
      <c r="N16" s="3">
        <f>IF('15334'!$G$16&lt;&gt;0,'15334'!$O$16/'15334'!$G$16,"")</f>
      </c>
      <c r="O16" s="4">
        <f>SUM('15334'!$H$16:'15334'!$M$16)</f>
        <v>0</v>
      </c>
      <c r="P16" s="1"/>
      <c r="Q16" s="1"/>
      <c r="R16" s="6">
        <f>SUM('15334'!$O$16:'15334'!$Q$16)+'15334'!$AF$16</f>
        <v>0</v>
      </c>
      <c r="S16" s="6">
        <f>SUM('15334'!$R$16:'15334'!$R$16)</f>
        <v>0</v>
      </c>
      <c r="T16">
        <v>7</v>
      </c>
      <c r="V16" s="1"/>
      <c r="W16" s="1"/>
      <c r="X16" s="1"/>
      <c r="AF16">
        <f>'15334'!$G$16*IF(E16&lt;&gt;"",'15334'!$F$16,0)</f>
        <v>0</v>
      </c>
    </row>
    <row r="17" spans="1:32" ht="12.75">
      <c r="A17">
        <v>8</v>
      </c>
      <c r="B17" s="1"/>
      <c r="C17">
        <f>IF(B17&lt;&gt;"",VLOOKUP(B17,iscritti_15334!$A$2:$G$269,4,FALSE),"")</f>
      </c>
      <c r="D17">
        <f>IF(B17&lt;&gt;"",VLOOKUP(B17,iscritti_15334!$A$2:$G$269,2,FALSE),"")</f>
      </c>
      <c r="E17">
        <f>IF(B17&lt;&gt;"",VLOOKUP(B17,iscritti_15334!$A$2:$G$269,3,FALSE),"")</f>
      </c>
      <c r="F17">
        <f>IF(E17&lt;&gt;"",VLOOKUP(E17,'15334'!$AG$3:'15334'!$AH$6,2,FALSE),"")</f>
      </c>
      <c r="G17" s="5">
        <f>COUNTA('15334'!$H$17:'15334'!$M$17)</f>
        <v>0</v>
      </c>
      <c r="H17" s="1"/>
      <c r="I17" s="1"/>
      <c r="J17" s="1"/>
      <c r="K17" s="1"/>
      <c r="L17" s="1"/>
      <c r="M17" s="1"/>
      <c r="N17" s="3">
        <f>IF('15334'!$G$17&lt;&gt;0,'15334'!$O$17/'15334'!$G$17,"")</f>
      </c>
      <c r="O17" s="4">
        <f>SUM('15334'!$H$17:'15334'!$M$17)</f>
        <v>0</v>
      </c>
      <c r="P17" s="1"/>
      <c r="Q17" s="1"/>
      <c r="R17" s="6">
        <f>SUM('15334'!$O$17:'15334'!$Q$17)+'15334'!$AF$17</f>
        <v>0</v>
      </c>
      <c r="S17" s="6">
        <f>SUM('15334'!$R$17:'15334'!$R$17)</f>
        <v>0</v>
      </c>
      <c r="T17">
        <v>8</v>
      </c>
      <c r="V17" s="1"/>
      <c r="W17" s="1"/>
      <c r="X17" s="1"/>
      <c r="AF17">
        <f>'15334'!$G$17*IF(E17&lt;&gt;"",'15334'!$F$17,0)</f>
        <v>0</v>
      </c>
    </row>
    <row r="18" spans="1:32" ht="12.75">
      <c r="A18">
        <v>9</v>
      </c>
      <c r="B18" s="1"/>
      <c r="C18">
        <f>IF(B18&lt;&gt;"",VLOOKUP(B18,iscritti_15334!$A$2:$G$269,4,FALSE),"")</f>
      </c>
      <c r="D18">
        <f>IF(B18&lt;&gt;"",VLOOKUP(B18,iscritti_15334!$A$2:$G$269,2,FALSE),"")</f>
      </c>
      <c r="E18">
        <f>IF(B18&lt;&gt;"",VLOOKUP(B18,iscritti_15334!$A$2:$G$269,3,FALSE),"")</f>
      </c>
      <c r="F18">
        <f>IF(E18&lt;&gt;"",VLOOKUP(E18,'15334'!$AG$3:'15334'!$AH$6,2,FALSE),"")</f>
      </c>
      <c r="G18" s="5">
        <f>COUNTA('15334'!$H$18:'15334'!$M$18)</f>
        <v>0</v>
      </c>
      <c r="H18" s="1"/>
      <c r="I18" s="1"/>
      <c r="J18" s="1"/>
      <c r="K18" s="1"/>
      <c r="L18" s="1"/>
      <c r="M18" s="1"/>
      <c r="N18" s="3">
        <f>IF('15334'!$G$18&lt;&gt;0,'15334'!$O$18/'15334'!$G$18,"")</f>
      </c>
      <c r="O18" s="4">
        <f>SUM('15334'!$H$18:'15334'!$M$18)</f>
        <v>0</v>
      </c>
      <c r="P18" s="1"/>
      <c r="Q18" s="1"/>
      <c r="R18" s="6">
        <f>SUM('15334'!$O$18:'15334'!$Q$18)+'15334'!$AF$18</f>
        <v>0</v>
      </c>
      <c r="S18" s="6">
        <f>SUM('15334'!$R$18:'15334'!$R$18)</f>
        <v>0</v>
      </c>
      <c r="T18">
        <v>9</v>
      </c>
      <c r="V18" s="1"/>
      <c r="W18" s="1"/>
      <c r="X18" s="1"/>
      <c r="AF18">
        <f>'15334'!$G$18*IF(E18&lt;&gt;"",'15334'!$F$18,0)</f>
        <v>0</v>
      </c>
    </row>
    <row r="19" spans="1:32" ht="12.75">
      <c r="A19">
        <v>10</v>
      </c>
      <c r="B19" s="1"/>
      <c r="C19">
        <f>IF(B19&lt;&gt;"",VLOOKUP(B19,iscritti_15334!$A$2:$G$269,4,FALSE),"")</f>
      </c>
      <c r="D19">
        <f>IF(B19&lt;&gt;"",VLOOKUP(B19,iscritti_15334!$A$2:$G$269,2,FALSE),"")</f>
      </c>
      <c r="E19">
        <f>IF(B19&lt;&gt;"",VLOOKUP(B19,iscritti_15334!$A$2:$G$269,3,FALSE),"")</f>
      </c>
      <c r="F19">
        <f>IF(E19&lt;&gt;"",VLOOKUP(E19,'15334'!$AG$3:'15334'!$AH$6,2,FALSE),"")</f>
      </c>
      <c r="G19" s="5">
        <f>COUNTA('15334'!$H$19:'15334'!$M$19)</f>
        <v>0</v>
      </c>
      <c r="H19" s="1"/>
      <c r="I19" s="1"/>
      <c r="J19" s="1"/>
      <c r="K19" s="1"/>
      <c r="L19" s="1"/>
      <c r="M19" s="1"/>
      <c r="N19" s="3">
        <f>IF('15334'!$G$19&lt;&gt;0,'15334'!$O$19/'15334'!$G$19,"")</f>
      </c>
      <c r="O19" s="4">
        <f>SUM('15334'!$H$19:'15334'!$M$19)</f>
        <v>0</v>
      </c>
      <c r="P19" s="1"/>
      <c r="Q19" s="1"/>
      <c r="R19" s="6">
        <f>SUM('15334'!$O$19:'15334'!$Q$19)+'15334'!$AF$19</f>
        <v>0</v>
      </c>
      <c r="S19" s="6">
        <f>SUM('15334'!$R$19:'15334'!$R$19)</f>
        <v>0</v>
      </c>
      <c r="T19">
        <v>10</v>
      </c>
      <c r="V19" s="1"/>
      <c r="W19" s="1"/>
      <c r="X19" s="1"/>
      <c r="AF19">
        <f>'15334'!$G$19*IF(E19&lt;&gt;"",'15334'!$F$19,0)</f>
        <v>0</v>
      </c>
    </row>
    <row r="20" spans="1:32" ht="12.75">
      <c r="A20">
        <v>11</v>
      </c>
      <c r="B20" s="1"/>
      <c r="C20">
        <f>IF(B20&lt;&gt;"",VLOOKUP(B20,iscritti_15334!$A$2:$G$269,4,FALSE),"")</f>
      </c>
      <c r="D20">
        <f>IF(B20&lt;&gt;"",VLOOKUP(B20,iscritti_15334!$A$2:$G$269,2,FALSE),"")</f>
      </c>
      <c r="E20">
        <f>IF(B20&lt;&gt;"",VLOOKUP(B20,iscritti_15334!$A$2:$G$269,3,FALSE),"")</f>
      </c>
      <c r="F20">
        <f>IF(E20&lt;&gt;"",VLOOKUP(E20,'15334'!$AG$3:'15334'!$AH$6,2,FALSE),"")</f>
      </c>
      <c r="G20" s="5">
        <f>COUNTA('15334'!$H$20:'15334'!$M$20)</f>
        <v>0</v>
      </c>
      <c r="H20" s="1"/>
      <c r="I20" s="1"/>
      <c r="J20" s="1"/>
      <c r="K20" s="1"/>
      <c r="L20" s="1"/>
      <c r="M20" s="1"/>
      <c r="N20" s="3">
        <f>IF('15334'!$G$20&lt;&gt;0,'15334'!$O$20/'15334'!$G$20,"")</f>
      </c>
      <c r="O20" s="4">
        <f>SUM('15334'!$H$20:'15334'!$M$20)</f>
        <v>0</v>
      </c>
      <c r="P20" s="1"/>
      <c r="Q20" s="1"/>
      <c r="R20" s="6">
        <f>SUM('15334'!$O$20:'15334'!$Q$20)+'15334'!$AF$20</f>
        <v>0</v>
      </c>
      <c r="S20" s="6">
        <f>SUM('15334'!$R$20:'15334'!$R$20)</f>
        <v>0</v>
      </c>
      <c r="T20">
        <v>11</v>
      </c>
      <c r="V20" s="1"/>
      <c r="W20" s="1"/>
      <c r="X20" s="1"/>
      <c r="AF20">
        <f>'15334'!$G$20*IF(E20&lt;&gt;"",'15334'!$F$20,0)</f>
        <v>0</v>
      </c>
    </row>
    <row r="21" spans="1:32" ht="12.75">
      <c r="A21">
        <v>12</v>
      </c>
      <c r="B21" s="1"/>
      <c r="C21">
        <f>IF(B21&lt;&gt;"",VLOOKUP(B21,iscritti_15334!$A$2:$G$269,4,FALSE),"")</f>
      </c>
      <c r="D21">
        <f>IF(B21&lt;&gt;"",VLOOKUP(B21,iscritti_15334!$A$2:$G$269,2,FALSE),"")</f>
      </c>
      <c r="E21">
        <f>IF(B21&lt;&gt;"",VLOOKUP(B21,iscritti_15334!$A$2:$G$269,3,FALSE),"")</f>
      </c>
      <c r="F21">
        <f>IF(E21&lt;&gt;"",VLOOKUP(E21,'15334'!$AG$3:'15334'!$AH$6,2,FALSE),"")</f>
      </c>
      <c r="G21" s="5">
        <f>COUNTA('15334'!$H$21:'15334'!$M$21)</f>
        <v>0</v>
      </c>
      <c r="H21" s="1"/>
      <c r="I21" s="1"/>
      <c r="J21" s="1"/>
      <c r="K21" s="1"/>
      <c r="L21" s="1"/>
      <c r="M21" s="1"/>
      <c r="N21" s="3">
        <f>IF('15334'!$G$21&lt;&gt;0,'15334'!$O$21/'15334'!$G$21,"")</f>
      </c>
      <c r="O21" s="4">
        <f>SUM('15334'!$H$21:'15334'!$M$21)</f>
        <v>0</v>
      </c>
      <c r="P21" s="1"/>
      <c r="Q21" s="1"/>
      <c r="R21" s="6">
        <f>SUM('15334'!$O$21:'15334'!$Q$21)+'15334'!$AF$21</f>
        <v>0</v>
      </c>
      <c r="S21" s="6">
        <f>SUM('15334'!$R$21:'15334'!$R$21)</f>
        <v>0</v>
      </c>
      <c r="T21">
        <v>12</v>
      </c>
      <c r="V21" s="1"/>
      <c r="W21" s="1"/>
      <c r="X21" s="1"/>
      <c r="AF21">
        <f>'15334'!$G$21*IF(E21&lt;&gt;"",'15334'!$F$21,0)</f>
        <v>0</v>
      </c>
    </row>
    <row r="22" spans="1:32" ht="12.75">
      <c r="A22">
        <v>13</v>
      </c>
      <c r="B22" s="1"/>
      <c r="C22">
        <f>IF(B22&lt;&gt;"",VLOOKUP(B22,iscritti_15334!$A$2:$G$269,4,FALSE),"")</f>
      </c>
      <c r="D22">
        <f>IF(B22&lt;&gt;"",VLOOKUP(B22,iscritti_15334!$A$2:$G$269,2,FALSE),"")</f>
      </c>
      <c r="E22">
        <f>IF(B22&lt;&gt;"",VLOOKUP(B22,iscritti_15334!$A$2:$G$269,3,FALSE),"")</f>
      </c>
      <c r="F22">
        <f>IF(E22&lt;&gt;"",VLOOKUP(E22,'15334'!$AG$3:'15334'!$AH$6,2,FALSE),"")</f>
      </c>
      <c r="G22" s="5">
        <f>COUNTA('15334'!$H$22:'15334'!$M$22)</f>
        <v>0</v>
      </c>
      <c r="H22" s="1"/>
      <c r="I22" s="1"/>
      <c r="J22" s="1"/>
      <c r="K22" s="1"/>
      <c r="L22" s="1"/>
      <c r="M22" s="1"/>
      <c r="N22" s="3">
        <f>IF('15334'!$G$22&lt;&gt;0,'15334'!$O$22/'15334'!$G$22,"")</f>
      </c>
      <c r="O22" s="4">
        <f>SUM('15334'!$H$22:'15334'!$M$22)</f>
        <v>0</v>
      </c>
      <c r="P22" s="1"/>
      <c r="Q22" s="1"/>
      <c r="R22" s="6">
        <f>SUM('15334'!$O$22:'15334'!$Q$22)+'15334'!$AF$22</f>
        <v>0</v>
      </c>
      <c r="S22" s="6">
        <f>SUM('15334'!$R$22:'15334'!$R$22)</f>
        <v>0</v>
      </c>
      <c r="T22">
        <v>13</v>
      </c>
      <c r="V22" s="1"/>
      <c r="W22" s="1"/>
      <c r="X22" s="1"/>
      <c r="AF22">
        <f>'15334'!$G$22*IF(E22&lt;&gt;"",'15334'!$F$22,0)</f>
        <v>0</v>
      </c>
    </row>
    <row r="23" spans="1:32" ht="12.75">
      <c r="A23">
        <v>14</v>
      </c>
      <c r="B23" s="1"/>
      <c r="C23">
        <f>IF(B23&lt;&gt;"",VLOOKUP(B23,iscritti_15334!$A$2:$G$269,4,FALSE),"")</f>
      </c>
      <c r="D23">
        <f>IF(B23&lt;&gt;"",VLOOKUP(B23,iscritti_15334!$A$2:$G$269,2,FALSE),"")</f>
      </c>
      <c r="E23">
        <f>IF(B23&lt;&gt;"",VLOOKUP(B23,iscritti_15334!$A$2:$G$269,3,FALSE),"")</f>
      </c>
      <c r="F23">
        <f>IF(E23&lt;&gt;"",VLOOKUP(E23,'15334'!$AG$3:'15334'!$AH$6,2,FALSE),"")</f>
      </c>
      <c r="G23" s="5">
        <f>COUNTA('15334'!$H$23:'15334'!$M$23)</f>
        <v>0</v>
      </c>
      <c r="H23" s="1"/>
      <c r="I23" s="1"/>
      <c r="J23" s="1"/>
      <c r="K23" s="1"/>
      <c r="L23" s="1"/>
      <c r="M23" s="1"/>
      <c r="N23" s="3">
        <f>IF('15334'!$G$23&lt;&gt;0,'15334'!$O$23/'15334'!$G$23,"")</f>
      </c>
      <c r="O23" s="4">
        <f>SUM('15334'!$H$23:'15334'!$M$23)</f>
        <v>0</v>
      </c>
      <c r="P23" s="1"/>
      <c r="Q23" s="1"/>
      <c r="R23" s="6">
        <f>SUM('15334'!$O$23:'15334'!$Q$23)+'15334'!$AF$23</f>
        <v>0</v>
      </c>
      <c r="S23" s="6">
        <f>SUM('15334'!$R$23:'15334'!$R$23)</f>
        <v>0</v>
      </c>
      <c r="T23">
        <v>14</v>
      </c>
      <c r="V23" s="1"/>
      <c r="W23" s="1"/>
      <c r="X23" s="1"/>
      <c r="AF23">
        <f>'15334'!$G$23*IF(E23&lt;&gt;"",'15334'!$F$23,0)</f>
        <v>0</v>
      </c>
    </row>
    <row r="24" spans="1:32" ht="12.75">
      <c r="A24">
        <v>15</v>
      </c>
      <c r="B24" s="1"/>
      <c r="C24">
        <f>IF(B24&lt;&gt;"",VLOOKUP(B24,iscritti_15334!$A$2:$G$269,4,FALSE),"")</f>
      </c>
      <c r="D24">
        <f>IF(B24&lt;&gt;"",VLOOKUP(B24,iscritti_15334!$A$2:$G$269,2,FALSE),"")</f>
      </c>
      <c r="E24">
        <f>IF(B24&lt;&gt;"",VLOOKUP(B24,iscritti_15334!$A$2:$G$269,3,FALSE),"")</f>
      </c>
      <c r="F24">
        <f>IF(E24&lt;&gt;"",VLOOKUP(E24,'15334'!$AG$3:'15334'!$AH$6,2,FALSE),"")</f>
      </c>
      <c r="G24" s="5">
        <f>COUNTA('15334'!$H$24:'15334'!$M$24)</f>
        <v>0</v>
      </c>
      <c r="H24" s="1"/>
      <c r="I24" s="1"/>
      <c r="J24" s="1"/>
      <c r="K24" s="1"/>
      <c r="L24" s="1"/>
      <c r="M24" s="1"/>
      <c r="N24" s="3">
        <f>IF('15334'!$G$24&lt;&gt;0,'15334'!$O$24/'15334'!$G$24,"")</f>
      </c>
      <c r="O24" s="4">
        <f>SUM('15334'!$H$24:'15334'!$M$24)</f>
        <v>0</v>
      </c>
      <c r="P24" s="1"/>
      <c r="Q24" s="1"/>
      <c r="R24" s="6">
        <f>SUM('15334'!$O$24:'15334'!$Q$24)+'15334'!$AF$24</f>
        <v>0</v>
      </c>
      <c r="S24" s="6">
        <f>SUM('15334'!$R$24:'15334'!$R$24)</f>
        <v>0</v>
      </c>
      <c r="T24">
        <v>15</v>
      </c>
      <c r="V24" s="1"/>
      <c r="W24" s="1"/>
      <c r="X24" s="1"/>
      <c r="AF24">
        <f>'15334'!$G$24*IF(E24&lt;&gt;"",'15334'!$F$24,0)</f>
        <v>0</v>
      </c>
    </row>
    <row r="25" spans="1:32" ht="12.75">
      <c r="A25">
        <v>16</v>
      </c>
      <c r="B25" s="1"/>
      <c r="C25">
        <f>IF(B25&lt;&gt;"",VLOOKUP(B25,iscritti_15334!$A$2:$G$269,4,FALSE),"")</f>
      </c>
      <c r="D25">
        <f>IF(B25&lt;&gt;"",VLOOKUP(B25,iscritti_15334!$A$2:$G$269,2,FALSE),"")</f>
      </c>
      <c r="E25">
        <f>IF(B25&lt;&gt;"",VLOOKUP(B25,iscritti_15334!$A$2:$G$269,3,FALSE),"")</f>
      </c>
      <c r="F25">
        <f>IF(E25&lt;&gt;"",VLOOKUP(E25,'15334'!$AG$3:'15334'!$AH$6,2,FALSE),"")</f>
      </c>
      <c r="G25" s="5">
        <f>COUNTA('15334'!$H$25:'15334'!$M$25)</f>
        <v>0</v>
      </c>
      <c r="H25" s="1"/>
      <c r="I25" s="1"/>
      <c r="J25" s="1"/>
      <c r="K25" s="1"/>
      <c r="L25" s="1"/>
      <c r="M25" s="1"/>
      <c r="N25" s="3">
        <f>IF('15334'!$G$25&lt;&gt;0,'15334'!$O$25/'15334'!$G$25,"")</f>
      </c>
      <c r="O25" s="4">
        <f>SUM('15334'!$H$25:'15334'!$M$25)</f>
        <v>0</v>
      </c>
      <c r="P25" s="1"/>
      <c r="Q25" s="1"/>
      <c r="R25" s="6">
        <f>SUM('15334'!$O$25:'15334'!$Q$25)+'15334'!$AF$25</f>
        <v>0</v>
      </c>
      <c r="S25" s="6">
        <f>SUM('15334'!$R$25:'15334'!$R$25)</f>
        <v>0</v>
      </c>
      <c r="T25">
        <v>16</v>
      </c>
      <c r="V25" s="1"/>
      <c r="W25" s="1"/>
      <c r="X25" s="1"/>
      <c r="AF25">
        <f>'15334'!$G$25*IF(E25&lt;&gt;"",'15334'!$F$25,0)</f>
        <v>0</v>
      </c>
    </row>
    <row r="26" spans="1:32" ht="12.75">
      <c r="A26">
        <v>17</v>
      </c>
      <c r="B26" s="1"/>
      <c r="C26">
        <f>IF(B26&lt;&gt;"",VLOOKUP(B26,iscritti_15334!$A$2:$G$269,4,FALSE),"")</f>
      </c>
      <c r="D26">
        <f>IF(B26&lt;&gt;"",VLOOKUP(B26,iscritti_15334!$A$2:$G$269,2,FALSE),"")</f>
      </c>
      <c r="E26">
        <f>IF(B26&lt;&gt;"",VLOOKUP(B26,iscritti_15334!$A$2:$G$269,3,FALSE),"")</f>
      </c>
      <c r="F26">
        <f>IF(E26&lt;&gt;"",VLOOKUP(E26,'15334'!$AG$3:'15334'!$AH$6,2,FALSE),"")</f>
      </c>
      <c r="G26" s="5">
        <f>COUNTA('15334'!$H$26:'15334'!$M$26)</f>
        <v>0</v>
      </c>
      <c r="H26" s="1"/>
      <c r="I26" s="1"/>
      <c r="J26" s="1"/>
      <c r="K26" s="1"/>
      <c r="L26" s="1"/>
      <c r="M26" s="1"/>
      <c r="N26" s="3">
        <f>IF('15334'!$G$26&lt;&gt;0,'15334'!$O$26/'15334'!$G$26,"")</f>
      </c>
      <c r="O26" s="4">
        <f>SUM('15334'!$H$26:'15334'!$M$26)</f>
        <v>0</v>
      </c>
      <c r="P26" s="1"/>
      <c r="Q26" s="1"/>
      <c r="R26" s="6">
        <f>SUM('15334'!$O$26:'15334'!$Q$26)+'15334'!$AF$26</f>
        <v>0</v>
      </c>
      <c r="S26" s="6">
        <f>SUM('15334'!$R$26:'15334'!$R$26)</f>
        <v>0</v>
      </c>
      <c r="T26">
        <v>17</v>
      </c>
      <c r="V26" s="1"/>
      <c r="W26" s="1"/>
      <c r="X26" s="1"/>
      <c r="AF26">
        <f>'15334'!$G$26*IF(E26&lt;&gt;"",'15334'!$F$26,0)</f>
        <v>0</v>
      </c>
    </row>
    <row r="27" spans="1:32" ht="12.75">
      <c r="A27">
        <v>18</v>
      </c>
      <c r="B27" s="1"/>
      <c r="C27">
        <f>IF(B27&lt;&gt;"",VLOOKUP(B27,iscritti_15334!$A$2:$G$269,4,FALSE),"")</f>
      </c>
      <c r="D27">
        <f>IF(B27&lt;&gt;"",VLOOKUP(B27,iscritti_15334!$A$2:$G$269,2,FALSE),"")</f>
      </c>
      <c r="E27">
        <f>IF(B27&lt;&gt;"",VLOOKUP(B27,iscritti_15334!$A$2:$G$269,3,FALSE),"")</f>
      </c>
      <c r="F27">
        <f>IF(E27&lt;&gt;"",VLOOKUP(E27,'15334'!$AG$3:'15334'!$AH$6,2,FALSE),"")</f>
      </c>
      <c r="G27" s="5">
        <f>COUNTA('15334'!$H$27:'15334'!$M$27)</f>
        <v>0</v>
      </c>
      <c r="H27" s="1"/>
      <c r="I27" s="1"/>
      <c r="J27" s="1"/>
      <c r="K27" s="1"/>
      <c r="L27" s="1"/>
      <c r="M27" s="1"/>
      <c r="N27" s="3">
        <f>IF('15334'!$G$27&lt;&gt;0,'15334'!$O$27/'15334'!$G$27,"")</f>
      </c>
      <c r="O27" s="4">
        <f>SUM('15334'!$H$27:'15334'!$M$27)</f>
        <v>0</v>
      </c>
      <c r="P27" s="1"/>
      <c r="Q27" s="1"/>
      <c r="R27" s="6">
        <f>SUM('15334'!$O$27:'15334'!$Q$27)+'15334'!$AF$27</f>
        <v>0</v>
      </c>
      <c r="S27" s="6">
        <f>SUM('15334'!$R$27:'15334'!$R$27)</f>
        <v>0</v>
      </c>
      <c r="T27">
        <v>18</v>
      </c>
      <c r="V27" s="1"/>
      <c r="W27" s="1"/>
      <c r="X27" s="1"/>
      <c r="AF27">
        <f>'15334'!$G$27*IF(E27&lt;&gt;"",'15334'!$F$27,0)</f>
        <v>0</v>
      </c>
    </row>
    <row r="28" spans="1:32" ht="12.75">
      <c r="A28">
        <v>19</v>
      </c>
      <c r="B28" s="1"/>
      <c r="C28">
        <f>IF(B28&lt;&gt;"",VLOOKUP(B28,iscritti_15334!$A$2:$G$269,4,FALSE),"")</f>
      </c>
      <c r="D28">
        <f>IF(B28&lt;&gt;"",VLOOKUP(B28,iscritti_15334!$A$2:$G$269,2,FALSE),"")</f>
      </c>
      <c r="E28">
        <f>IF(B28&lt;&gt;"",VLOOKUP(B28,iscritti_15334!$A$2:$G$269,3,FALSE),"")</f>
      </c>
      <c r="F28">
        <f>IF(E28&lt;&gt;"",VLOOKUP(E28,'15334'!$AG$3:'15334'!$AH$6,2,FALSE),"")</f>
      </c>
      <c r="G28" s="5">
        <f>COUNTA('15334'!$H$28:'15334'!$M$28)</f>
        <v>0</v>
      </c>
      <c r="H28" s="1"/>
      <c r="I28" s="1"/>
      <c r="J28" s="1"/>
      <c r="K28" s="1"/>
      <c r="L28" s="1"/>
      <c r="M28" s="1"/>
      <c r="N28" s="3">
        <f>IF('15334'!$G$28&lt;&gt;0,'15334'!$O$28/'15334'!$G$28,"")</f>
      </c>
      <c r="O28" s="4">
        <f>SUM('15334'!$H$28:'15334'!$M$28)</f>
        <v>0</v>
      </c>
      <c r="P28" s="1"/>
      <c r="Q28" s="1"/>
      <c r="R28" s="6">
        <f>SUM('15334'!$O$28:'15334'!$Q$28)+'15334'!$AF$28</f>
        <v>0</v>
      </c>
      <c r="S28" s="6">
        <f>SUM('15334'!$R$28:'15334'!$R$28)</f>
        <v>0</v>
      </c>
      <c r="T28">
        <v>19</v>
      </c>
      <c r="V28" s="1"/>
      <c r="W28" s="1"/>
      <c r="X28" s="1"/>
      <c r="AF28">
        <f>'15334'!$G$28*IF(E28&lt;&gt;"",'15334'!$F$28,0)</f>
        <v>0</v>
      </c>
    </row>
    <row r="29" spans="1:32" ht="12.75">
      <c r="A29">
        <v>20</v>
      </c>
      <c r="B29" s="1"/>
      <c r="C29">
        <f>IF(B29&lt;&gt;"",VLOOKUP(B29,iscritti_15334!$A$2:$G$269,4,FALSE),"")</f>
      </c>
      <c r="D29">
        <f>IF(B29&lt;&gt;"",VLOOKUP(B29,iscritti_15334!$A$2:$G$269,2,FALSE),"")</f>
      </c>
      <c r="E29">
        <f>IF(B29&lt;&gt;"",VLOOKUP(B29,iscritti_15334!$A$2:$G$269,3,FALSE),"")</f>
      </c>
      <c r="F29">
        <f>IF(E29&lt;&gt;"",VLOOKUP(E29,'15334'!$AG$3:'15334'!$AH$6,2,FALSE),"")</f>
      </c>
      <c r="G29" s="5">
        <f>COUNTA('15334'!$H$29:'15334'!$M$29)</f>
        <v>0</v>
      </c>
      <c r="H29" s="1"/>
      <c r="I29" s="1"/>
      <c r="J29" s="1"/>
      <c r="K29" s="1"/>
      <c r="L29" s="1"/>
      <c r="M29" s="1"/>
      <c r="N29" s="3">
        <f>IF('15334'!$G$29&lt;&gt;0,'15334'!$O$29/'15334'!$G$29,"")</f>
      </c>
      <c r="O29" s="4">
        <f>SUM('15334'!$H$29:'15334'!$M$29)</f>
        <v>0</v>
      </c>
      <c r="P29" s="1"/>
      <c r="Q29" s="1"/>
      <c r="R29" s="6">
        <f>SUM('15334'!$O$29:'15334'!$Q$29)+'15334'!$AF$29</f>
        <v>0</v>
      </c>
      <c r="S29" s="6">
        <f>SUM('15334'!$R$29:'15334'!$R$29)</f>
        <v>0</v>
      </c>
      <c r="T29">
        <v>20</v>
      </c>
      <c r="V29" s="1"/>
      <c r="W29" s="1"/>
      <c r="X29" s="1"/>
      <c r="AF29">
        <f>'15334'!$G$29*IF(E29&lt;&gt;"",'15334'!$F$29,0)</f>
        <v>0</v>
      </c>
    </row>
    <row r="30" spans="1:32" ht="12.75">
      <c r="A30">
        <v>21</v>
      </c>
      <c r="B30" s="1"/>
      <c r="C30">
        <f>IF(B30&lt;&gt;"",VLOOKUP(B30,iscritti_15334!$A$2:$G$269,4,FALSE),"")</f>
      </c>
      <c r="D30">
        <f>IF(B30&lt;&gt;"",VLOOKUP(B30,iscritti_15334!$A$2:$G$269,2,FALSE),"")</f>
      </c>
      <c r="E30">
        <f>IF(B30&lt;&gt;"",VLOOKUP(B30,iscritti_15334!$A$2:$G$269,3,FALSE),"")</f>
      </c>
      <c r="F30">
        <f>IF(E30&lt;&gt;"",VLOOKUP(E30,'15334'!$AG$3:'15334'!$AH$6,2,FALSE),"")</f>
      </c>
      <c r="G30" s="5">
        <f>COUNTA('15334'!$H$30:'15334'!$M$30)</f>
        <v>0</v>
      </c>
      <c r="H30" s="1"/>
      <c r="I30" s="1"/>
      <c r="J30" s="1"/>
      <c r="K30" s="1"/>
      <c r="L30" s="1"/>
      <c r="M30" s="1"/>
      <c r="N30" s="3">
        <f>IF('15334'!$G$30&lt;&gt;0,'15334'!$O$30/'15334'!$G$30,"")</f>
      </c>
      <c r="O30" s="4">
        <f>SUM('15334'!$H$30:'15334'!$M$30)</f>
        <v>0</v>
      </c>
      <c r="P30" s="1"/>
      <c r="Q30" s="1"/>
      <c r="R30" s="6">
        <f>SUM('15334'!$O$30:'15334'!$Q$30)+'15334'!$AF$30</f>
        <v>0</v>
      </c>
      <c r="S30" s="6">
        <f>SUM('15334'!$R$30:'15334'!$R$30)</f>
        <v>0</v>
      </c>
      <c r="T30">
        <v>21</v>
      </c>
      <c r="V30" s="1"/>
      <c r="W30" s="1"/>
      <c r="X30" s="1"/>
      <c r="AF30">
        <f>'15334'!$G$30*IF(E30&lt;&gt;"",'15334'!$F$30,0)</f>
        <v>0</v>
      </c>
    </row>
    <row r="31" spans="1:32" ht="12.75">
      <c r="A31">
        <v>22</v>
      </c>
      <c r="B31" s="1"/>
      <c r="C31">
        <f>IF(B31&lt;&gt;"",VLOOKUP(B31,iscritti_15334!$A$2:$G$269,4,FALSE),"")</f>
      </c>
      <c r="D31">
        <f>IF(B31&lt;&gt;"",VLOOKUP(B31,iscritti_15334!$A$2:$G$269,2,FALSE),"")</f>
      </c>
      <c r="E31">
        <f>IF(B31&lt;&gt;"",VLOOKUP(B31,iscritti_15334!$A$2:$G$269,3,FALSE),"")</f>
      </c>
      <c r="F31">
        <f>IF(E31&lt;&gt;"",VLOOKUP(E31,'15334'!$AG$3:'15334'!$AH$6,2,FALSE),"")</f>
      </c>
      <c r="G31" s="5">
        <f>COUNTA('15334'!$H$31:'15334'!$M$31)</f>
        <v>0</v>
      </c>
      <c r="H31" s="1"/>
      <c r="I31" s="1"/>
      <c r="J31" s="1"/>
      <c r="K31" s="1"/>
      <c r="L31" s="1"/>
      <c r="M31" s="1"/>
      <c r="N31" s="3">
        <f>IF('15334'!$G$31&lt;&gt;0,'15334'!$O$31/'15334'!$G$31,"")</f>
      </c>
      <c r="O31" s="4">
        <f>SUM('15334'!$H$31:'15334'!$M$31)</f>
        <v>0</v>
      </c>
      <c r="P31" s="1"/>
      <c r="Q31" s="1"/>
      <c r="R31" s="6">
        <f>SUM('15334'!$O$31:'15334'!$Q$31)+'15334'!$AF$31</f>
        <v>0</v>
      </c>
      <c r="S31" s="6">
        <f>SUM('15334'!$R$31:'15334'!$R$31)</f>
        <v>0</v>
      </c>
      <c r="T31">
        <v>22</v>
      </c>
      <c r="V31" s="1"/>
      <c r="W31" s="1"/>
      <c r="X31" s="1"/>
      <c r="AF31">
        <f>'15334'!$G$31*IF(E31&lt;&gt;"",'15334'!$F$31,0)</f>
        <v>0</v>
      </c>
    </row>
    <row r="32" spans="1:32" ht="12.75">
      <c r="A32">
        <v>23</v>
      </c>
      <c r="B32" s="1"/>
      <c r="C32">
        <f>IF(B32&lt;&gt;"",VLOOKUP(B32,iscritti_15334!$A$2:$G$269,4,FALSE),"")</f>
      </c>
      <c r="D32">
        <f>IF(B32&lt;&gt;"",VLOOKUP(B32,iscritti_15334!$A$2:$G$269,2,FALSE),"")</f>
      </c>
      <c r="E32">
        <f>IF(B32&lt;&gt;"",VLOOKUP(B32,iscritti_15334!$A$2:$G$269,3,FALSE),"")</f>
      </c>
      <c r="F32">
        <f>IF(E32&lt;&gt;"",VLOOKUP(E32,'15334'!$AG$3:'15334'!$AH$6,2,FALSE),"")</f>
      </c>
      <c r="G32" s="5">
        <f>COUNTA('15334'!$H$32:'15334'!$M$32)</f>
        <v>0</v>
      </c>
      <c r="H32" s="1"/>
      <c r="I32" s="1"/>
      <c r="J32" s="1"/>
      <c r="K32" s="1"/>
      <c r="L32" s="1"/>
      <c r="M32" s="1"/>
      <c r="N32" s="3">
        <f>IF('15334'!$G$32&lt;&gt;0,'15334'!$O$32/'15334'!$G$32,"")</f>
      </c>
      <c r="O32" s="4">
        <f>SUM('15334'!$H$32:'15334'!$M$32)</f>
        <v>0</v>
      </c>
      <c r="P32" s="1"/>
      <c r="Q32" s="1"/>
      <c r="R32" s="6">
        <f>SUM('15334'!$O$32:'15334'!$Q$32)+'15334'!$AF$32</f>
        <v>0</v>
      </c>
      <c r="S32" s="6">
        <f>SUM('15334'!$R$32:'15334'!$R$32)</f>
        <v>0</v>
      </c>
      <c r="T32">
        <v>23</v>
      </c>
      <c r="V32" s="1"/>
      <c r="W32" s="1"/>
      <c r="X32" s="1"/>
      <c r="AF32">
        <f>'15334'!$G$32*IF(E32&lt;&gt;"",'15334'!$F$32,0)</f>
        <v>0</v>
      </c>
    </row>
    <row r="33" spans="1:32" ht="12.75">
      <c r="A33">
        <v>24</v>
      </c>
      <c r="B33" s="1"/>
      <c r="C33">
        <f>IF(B33&lt;&gt;"",VLOOKUP(B33,iscritti_15334!$A$2:$G$269,4,FALSE),"")</f>
      </c>
      <c r="D33">
        <f>IF(B33&lt;&gt;"",VLOOKUP(B33,iscritti_15334!$A$2:$G$269,2,FALSE),"")</f>
      </c>
      <c r="E33">
        <f>IF(B33&lt;&gt;"",VLOOKUP(B33,iscritti_15334!$A$2:$G$269,3,FALSE),"")</f>
      </c>
      <c r="F33">
        <f>IF(E33&lt;&gt;"",VLOOKUP(E33,'15334'!$AG$3:'15334'!$AH$6,2,FALSE),"")</f>
      </c>
      <c r="G33" s="5">
        <f>COUNTA('15334'!$H$33:'15334'!$M$33)</f>
        <v>0</v>
      </c>
      <c r="H33" s="1"/>
      <c r="I33" s="1"/>
      <c r="J33" s="1"/>
      <c r="K33" s="1"/>
      <c r="L33" s="1"/>
      <c r="M33" s="1"/>
      <c r="N33" s="3">
        <f>IF('15334'!$G$33&lt;&gt;0,'15334'!$O$33/'15334'!$G$33,"")</f>
      </c>
      <c r="O33" s="4">
        <f>SUM('15334'!$H$33:'15334'!$M$33)</f>
        <v>0</v>
      </c>
      <c r="P33" s="1"/>
      <c r="Q33" s="1"/>
      <c r="R33" s="6">
        <f>SUM('15334'!$O$33:'15334'!$Q$33)+'15334'!$AF$33</f>
        <v>0</v>
      </c>
      <c r="S33" s="6">
        <f>SUM('15334'!$R$33:'15334'!$R$33)</f>
        <v>0</v>
      </c>
      <c r="T33">
        <v>24</v>
      </c>
      <c r="V33" s="1"/>
      <c r="W33" s="1"/>
      <c r="X33" s="1"/>
      <c r="AF33">
        <f>'15334'!$G$33*IF(E33&lt;&gt;"",'15334'!$F$33,0)</f>
        <v>0</v>
      </c>
    </row>
    <row r="34" spans="1:32" ht="12.75">
      <c r="A34">
        <v>25</v>
      </c>
      <c r="B34" s="1"/>
      <c r="C34">
        <f>IF(B34&lt;&gt;"",VLOOKUP(B34,iscritti_15334!$A$2:$G$269,4,FALSE),"")</f>
      </c>
      <c r="D34">
        <f>IF(B34&lt;&gt;"",VLOOKUP(B34,iscritti_15334!$A$2:$G$269,2,FALSE),"")</f>
      </c>
      <c r="E34">
        <f>IF(B34&lt;&gt;"",VLOOKUP(B34,iscritti_15334!$A$2:$G$269,3,FALSE),"")</f>
      </c>
      <c r="F34">
        <f>IF(E34&lt;&gt;"",VLOOKUP(E34,'15334'!$AG$3:'15334'!$AH$6,2,FALSE),"")</f>
      </c>
      <c r="G34" s="5">
        <f>COUNTA('15334'!$H$34:'15334'!$M$34)</f>
        <v>0</v>
      </c>
      <c r="H34" s="1"/>
      <c r="I34" s="1"/>
      <c r="J34" s="1"/>
      <c r="K34" s="1"/>
      <c r="L34" s="1"/>
      <c r="M34" s="1"/>
      <c r="N34" s="3">
        <f>IF('15334'!$G$34&lt;&gt;0,'15334'!$O$34/'15334'!$G$34,"")</f>
      </c>
      <c r="O34" s="4">
        <f>SUM('15334'!$H$34:'15334'!$M$34)</f>
        <v>0</v>
      </c>
      <c r="P34" s="1"/>
      <c r="Q34" s="1"/>
      <c r="R34" s="6">
        <f>SUM('15334'!$O$34:'15334'!$Q$34)+'15334'!$AF$34</f>
        <v>0</v>
      </c>
      <c r="S34" s="6">
        <f>SUM('15334'!$R$34:'15334'!$R$34)</f>
        <v>0</v>
      </c>
      <c r="T34">
        <v>25</v>
      </c>
      <c r="V34" s="1"/>
      <c r="W34" s="1"/>
      <c r="X34" s="1"/>
      <c r="AF34">
        <f>'15334'!$G$34*IF(E34&lt;&gt;"",'15334'!$F$34,0)</f>
        <v>0</v>
      </c>
    </row>
    <row r="35" spans="1:32" ht="12.75">
      <c r="A35">
        <v>26</v>
      </c>
      <c r="B35" s="1"/>
      <c r="C35">
        <f>IF(B35&lt;&gt;"",VLOOKUP(B35,iscritti_15334!$A$2:$G$269,4,FALSE),"")</f>
      </c>
      <c r="D35">
        <f>IF(B35&lt;&gt;"",VLOOKUP(B35,iscritti_15334!$A$2:$G$269,2,FALSE),"")</f>
      </c>
      <c r="E35">
        <f>IF(B35&lt;&gt;"",VLOOKUP(B35,iscritti_15334!$A$2:$G$269,3,FALSE),"")</f>
      </c>
      <c r="F35">
        <f>IF(E35&lt;&gt;"",VLOOKUP(E35,'15334'!$AG$3:'15334'!$AH$6,2,FALSE),"")</f>
      </c>
      <c r="G35" s="5">
        <f>COUNTA('15334'!$H$35:'15334'!$M$35)</f>
        <v>0</v>
      </c>
      <c r="H35" s="1"/>
      <c r="I35" s="1"/>
      <c r="J35" s="1"/>
      <c r="K35" s="1"/>
      <c r="L35" s="1"/>
      <c r="M35" s="1"/>
      <c r="N35" s="3">
        <f>IF('15334'!$G$35&lt;&gt;0,'15334'!$O$35/'15334'!$G$35,"")</f>
      </c>
      <c r="O35" s="4">
        <f>SUM('15334'!$H$35:'15334'!$M$35)</f>
        <v>0</v>
      </c>
      <c r="P35" s="1"/>
      <c r="Q35" s="1"/>
      <c r="R35" s="6">
        <f>SUM('15334'!$O$35:'15334'!$Q$35)+'15334'!$AF$35</f>
        <v>0</v>
      </c>
      <c r="S35" s="6">
        <f>SUM('15334'!$R$35:'15334'!$R$35)</f>
        <v>0</v>
      </c>
      <c r="T35">
        <v>26</v>
      </c>
      <c r="V35" s="1"/>
      <c r="W35" s="1"/>
      <c r="X35" s="1"/>
      <c r="AF35">
        <f>'15334'!$G$35*IF(E35&lt;&gt;"",'15334'!$F$35,0)</f>
        <v>0</v>
      </c>
    </row>
    <row r="36" spans="1:32" ht="12.75">
      <c r="A36">
        <v>27</v>
      </c>
      <c r="B36" s="1"/>
      <c r="C36">
        <f>IF(B36&lt;&gt;"",VLOOKUP(B36,iscritti_15334!$A$2:$G$269,4,FALSE),"")</f>
      </c>
      <c r="D36">
        <f>IF(B36&lt;&gt;"",VLOOKUP(B36,iscritti_15334!$A$2:$G$269,2,FALSE),"")</f>
      </c>
      <c r="E36">
        <f>IF(B36&lt;&gt;"",VLOOKUP(B36,iscritti_15334!$A$2:$G$269,3,FALSE),"")</f>
      </c>
      <c r="F36">
        <f>IF(E36&lt;&gt;"",VLOOKUP(E36,'15334'!$AG$3:'15334'!$AH$6,2,FALSE),"")</f>
      </c>
      <c r="G36" s="5">
        <f>COUNTA('15334'!$H$36:'15334'!$M$36)</f>
        <v>0</v>
      </c>
      <c r="H36" s="1"/>
      <c r="I36" s="1"/>
      <c r="J36" s="1"/>
      <c r="K36" s="1"/>
      <c r="L36" s="1"/>
      <c r="M36" s="1"/>
      <c r="N36" s="3">
        <f>IF('15334'!$G$36&lt;&gt;0,'15334'!$O$36/'15334'!$G$36,"")</f>
      </c>
      <c r="O36" s="4">
        <f>SUM('15334'!$H$36:'15334'!$M$36)</f>
        <v>0</v>
      </c>
      <c r="P36" s="1"/>
      <c r="Q36" s="1"/>
      <c r="R36" s="6">
        <f>SUM('15334'!$O$36:'15334'!$Q$36)+'15334'!$AF$36</f>
        <v>0</v>
      </c>
      <c r="S36" s="6">
        <f>SUM('15334'!$R$36:'15334'!$R$36)</f>
        <v>0</v>
      </c>
      <c r="T36">
        <v>27</v>
      </c>
      <c r="V36" s="1"/>
      <c r="W36" s="1"/>
      <c r="X36" s="1"/>
      <c r="AF36">
        <f>'15334'!$G$36*IF(E36&lt;&gt;"",'15334'!$F$36,0)</f>
        <v>0</v>
      </c>
    </row>
    <row r="37" spans="1:32" ht="12.75">
      <c r="A37">
        <v>28</v>
      </c>
      <c r="B37" s="1"/>
      <c r="C37">
        <f>IF(B37&lt;&gt;"",VLOOKUP(B37,iscritti_15334!$A$2:$G$269,4,FALSE),"")</f>
      </c>
      <c r="D37">
        <f>IF(B37&lt;&gt;"",VLOOKUP(B37,iscritti_15334!$A$2:$G$269,2,FALSE),"")</f>
      </c>
      <c r="E37">
        <f>IF(B37&lt;&gt;"",VLOOKUP(B37,iscritti_15334!$A$2:$G$269,3,FALSE),"")</f>
      </c>
      <c r="F37">
        <f>IF(E37&lt;&gt;"",VLOOKUP(E37,'15334'!$AG$3:'15334'!$AH$6,2,FALSE),"")</f>
      </c>
      <c r="G37" s="5">
        <f>COUNTA('15334'!$H$37:'15334'!$M$37)</f>
        <v>0</v>
      </c>
      <c r="H37" s="1"/>
      <c r="I37" s="1"/>
      <c r="J37" s="1"/>
      <c r="K37" s="1"/>
      <c r="L37" s="1"/>
      <c r="M37" s="1"/>
      <c r="N37" s="3">
        <f>IF('15334'!$G$37&lt;&gt;0,'15334'!$O$37/'15334'!$G$37,"")</f>
      </c>
      <c r="O37" s="4">
        <f>SUM('15334'!$H$37:'15334'!$M$37)</f>
        <v>0</v>
      </c>
      <c r="P37" s="1"/>
      <c r="Q37" s="1"/>
      <c r="R37" s="6">
        <f>SUM('15334'!$O$37:'15334'!$Q$37)+'15334'!$AF$37</f>
        <v>0</v>
      </c>
      <c r="S37" s="6">
        <f>SUM('15334'!$R$37:'15334'!$R$37)</f>
        <v>0</v>
      </c>
      <c r="T37">
        <v>28</v>
      </c>
      <c r="V37" s="1"/>
      <c r="W37" s="1"/>
      <c r="X37" s="1"/>
      <c r="AF37">
        <f>'15334'!$G$37*IF(E37&lt;&gt;"",'15334'!$F$37,0)</f>
        <v>0</v>
      </c>
    </row>
    <row r="38" spans="1:32" ht="12.75">
      <c r="A38">
        <v>29</v>
      </c>
      <c r="B38" s="1"/>
      <c r="C38">
        <f>IF(B38&lt;&gt;"",VLOOKUP(B38,iscritti_15334!$A$2:$G$269,4,FALSE),"")</f>
      </c>
      <c r="D38">
        <f>IF(B38&lt;&gt;"",VLOOKUP(B38,iscritti_15334!$A$2:$G$269,2,FALSE),"")</f>
      </c>
      <c r="E38">
        <f>IF(B38&lt;&gt;"",VLOOKUP(B38,iscritti_15334!$A$2:$G$269,3,FALSE),"")</f>
      </c>
      <c r="F38">
        <f>IF(E38&lt;&gt;"",VLOOKUP(E38,'15334'!$AG$3:'15334'!$AH$6,2,FALSE),"")</f>
      </c>
      <c r="G38" s="5">
        <f>COUNTA('15334'!$H$38:'15334'!$M$38)</f>
        <v>0</v>
      </c>
      <c r="H38" s="1"/>
      <c r="I38" s="1"/>
      <c r="J38" s="1"/>
      <c r="K38" s="1"/>
      <c r="L38" s="1"/>
      <c r="M38" s="1"/>
      <c r="N38" s="3">
        <f>IF('15334'!$G$38&lt;&gt;0,'15334'!$O$38/'15334'!$G$38,"")</f>
      </c>
      <c r="O38" s="4">
        <f>SUM('15334'!$H$38:'15334'!$M$38)</f>
        <v>0</v>
      </c>
      <c r="P38" s="1"/>
      <c r="Q38" s="1"/>
      <c r="R38" s="6">
        <f>SUM('15334'!$O$38:'15334'!$Q$38)+'15334'!$AF$38</f>
        <v>0</v>
      </c>
      <c r="S38" s="6">
        <f>SUM('15334'!$R$38:'15334'!$R$38)</f>
        <v>0</v>
      </c>
      <c r="T38">
        <v>29</v>
      </c>
      <c r="V38" s="1"/>
      <c r="W38" s="1"/>
      <c r="X38" s="1"/>
      <c r="AF38">
        <f>'15334'!$G$38*IF(E38&lt;&gt;"",'15334'!$F$38,0)</f>
        <v>0</v>
      </c>
    </row>
    <row r="39" spans="1:32" ht="12.75">
      <c r="A39">
        <v>30</v>
      </c>
      <c r="B39" s="1"/>
      <c r="C39">
        <f>IF(B39&lt;&gt;"",VLOOKUP(B39,iscritti_15334!$A$2:$G$269,4,FALSE),"")</f>
      </c>
      <c r="D39">
        <f>IF(B39&lt;&gt;"",VLOOKUP(B39,iscritti_15334!$A$2:$G$269,2,FALSE),"")</f>
      </c>
      <c r="E39">
        <f>IF(B39&lt;&gt;"",VLOOKUP(B39,iscritti_15334!$A$2:$G$269,3,FALSE),"")</f>
      </c>
      <c r="F39">
        <f>IF(E39&lt;&gt;"",VLOOKUP(E39,'15334'!$AG$3:'15334'!$AH$6,2,FALSE),"")</f>
      </c>
      <c r="G39" s="5">
        <f>COUNTA('15334'!$H$39:'15334'!$M$39)</f>
        <v>0</v>
      </c>
      <c r="H39" s="1"/>
      <c r="I39" s="1"/>
      <c r="J39" s="1"/>
      <c r="K39" s="1"/>
      <c r="L39" s="1"/>
      <c r="M39" s="1"/>
      <c r="N39" s="3">
        <f>IF('15334'!$G$39&lt;&gt;0,'15334'!$O$39/'15334'!$G$39,"")</f>
      </c>
      <c r="O39" s="4">
        <f>SUM('15334'!$H$39:'15334'!$M$39)</f>
        <v>0</v>
      </c>
      <c r="P39" s="1"/>
      <c r="Q39" s="1"/>
      <c r="R39" s="6">
        <f>SUM('15334'!$O$39:'15334'!$Q$39)+'15334'!$AF$39</f>
        <v>0</v>
      </c>
      <c r="S39" s="6">
        <f>SUM('15334'!$R$39:'15334'!$R$39)</f>
        <v>0</v>
      </c>
      <c r="T39">
        <v>30</v>
      </c>
      <c r="V39" s="1"/>
      <c r="W39" s="1"/>
      <c r="X39" s="1"/>
      <c r="AF39">
        <f>'15334'!$G$39*IF(E39&lt;&gt;"",'15334'!$F$39,0)</f>
        <v>0</v>
      </c>
    </row>
    <row r="40" spans="1:32" ht="12.75">
      <c r="A40">
        <v>31</v>
      </c>
      <c r="B40" s="1"/>
      <c r="C40">
        <f>IF(B40&lt;&gt;"",VLOOKUP(B40,iscritti_15334!$A$2:$G$269,4,FALSE),"")</f>
      </c>
      <c r="D40">
        <f>IF(B40&lt;&gt;"",VLOOKUP(B40,iscritti_15334!$A$2:$G$269,2,FALSE),"")</f>
      </c>
      <c r="E40">
        <f>IF(B40&lt;&gt;"",VLOOKUP(B40,iscritti_15334!$A$2:$G$269,3,FALSE),"")</f>
      </c>
      <c r="F40">
        <f>IF(E40&lt;&gt;"",VLOOKUP(E40,'15334'!$AG$3:'15334'!$AH$6,2,FALSE),"")</f>
      </c>
      <c r="G40" s="5">
        <f>COUNTA('15334'!$H$40:'15334'!$M$40)</f>
        <v>0</v>
      </c>
      <c r="H40" s="1"/>
      <c r="I40" s="1"/>
      <c r="J40" s="1"/>
      <c r="K40" s="1"/>
      <c r="L40" s="1"/>
      <c r="M40" s="1"/>
      <c r="N40" s="3">
        <f>IF('15334'!$G$40&lt;&gt;0,'15334'!$O$40/'15334'!$G$40,"")</f>
      </c>
      <c r="O40" s="4">
        <f>SUM('15334'!$H$40:'15334'!$M$40)</f>
        <v>0</v>
      </c>
      <c r="P40" s="1"/>
      <c r="Q40" s="1"/>
      <c r="R40" s="6">
        <f>SUM('15334'!$O$40:'15334'!$Q$40)+'15334'!$AF$40</f>
        <v>0</v>
      </c>
      <c r="S40" s="6">
        <f>SUM('15334'!$R$40:'15334'!$R$40)</f>
        <v>0</v>
      </c>
      <c r="T40">
        <v>31</v>
      </c>
      <c r="V40" s="1"/>
      <c r="W40" s="1"/>
      <c r="X40" s="1"/>
      <c r="AF40">
        <f>'15334'!$G$40*IF(E40&lt;&gt;"",'15334'!$F$40,0)</f>
        <v>0</v>
      </c>
    </row>
    <row r="41" spans="1:32" ht="12.75">
      <c r="A41">
        <v>32</v>
      </c>
      <c r="B41" s="1"/>
      <c r="C41">
        <f>IF(B41&lt;&gt;"",VLOOKUP(B41,iscritti_15334!$A$2:$G$269,4,FALSE),"")</f>
      </c>
      <c r="D41">
        <f>IF(B41&lt;&gt;"",VLOOKUP(B41,iscritti_15334!$A$2:$G$269,2,FALSE),"")</f>
      </c>
      <c r="E41">
        <f>IF(B41&lt;&gt;"",VLOOKUP(B41,iscritti_15334!$A$2:$G$269,3,FALSE),"")</f>
      </c>
      <c r="F41">
        <f>IF(E41&lt;&gt;"",VLOOKUP(E41,'15334'!$AG$3:'15334'!$AH$6,2,FALSE),"")</f>
      </c>
      <c r="G41" s="5">
        <f>COUNTA('15334'!$H$41:'15334'!$M$41)</f>
        <v>0</v>
      </c>
      <c r="H41" s="1"/>
      <c r="I41" s="1"/>
      <c r="J41" s="1"/>
      <c r="K41" s="1"/>
      <c r="L41" s="1"/>
      <c r="M41" s="1"/>
      <c r="N41" s="3">
        <f>IF('15334'!$G$41&lt;&gt;0,'15334'!$O$41/'15334'!$G$41,"")</f>
      </c>
      <c r="O41" s="4">
        <f>SUM('15334'!$H$41:'15334'!$M$41)</f>
        <v>0</v>
      </c>
      <c r="P41" s="1"/>
      <c r="Q41" s="1"/>
      <c r="R41" s="6">
        <f>SUM('15334'!$O$41:'15334'!$Q$41)+'15334'!$AF$41</f>
        <v>0</v>
      </c>
      <c r="S41" s="6">
        <f>SUM('15334'!$R$41:'15334'!$R$41)</f>
        <v>0</v>
      </c>
      <c r="T41">
        <v>32</v>
      </c>
      <c r="V41" s="1"/>
      <c r="W41" s="1"/>
      <c r="X41" s="1"/>
      <c r="AF41">
        <f>'15334'!$G$41*IF(E41&lt;&gt;"",'15334'!$F$41,0)</f>
        <v>0</v>
      </c>
    </row>
    <row r="42" spans="1:32" ht="12.75">
      <c r="A42">
        <v>33</v>
      </c>
      <c r="B42" s="1"/>
      <c r="C42">
        <f>IF(B42&lt;&gt;"",VLOOKUP(B42,iscritti_15334!$A$2:$G$269,4,FALSE),"")</f>
      </c>
      <c r="D42">
        <f>IF(B42&lt;&gt;"",VLOOKUP(B42,iscritti_15334!$A$2:$G$269,2,FALSE),"")</f>
      </c>
      <c r="E42">
        <f>IF(B42&lt;&gt;"",VLOOKUP(B42,iscritti_15334!$A$2:$G$269,3,FALSE),"")</f>
      </c>
      <c r="F42">
        <f>IF(E42&lt;&gt;"",VLOOKUP(E42,'15334'!$AG$3:'15334'!$AH$6,2,FALSE),"")</f>
      </c>
      <c r="G42" s="5">
        <f>COUNTA('15334'!$H$42:'15334'!$M$42)</f>
        <v>0</v>
      </c>
      <c r="H42" s="1"/>
      <c r="I42" s="1"/>
      <c r="J42" s="1"/>
      <c r="K42" s="1"/>
      <c r="L42" s="1"/>
      <c r="M42" s="1"/>
      <c r="N42" s="3">
        <f>IF('15334'!$G$42&lt;&gt;0,'15334'!$O$42/'15334'!$G$42,"")</f>
      </c>
      <c r="O42" s="4">
        <f>SUM('15334'!$H$42:'15334'!$M$42)</f>
        <v>0</v>
      </c>
      <c r="P42" s="1"/>
      <c r="Q42" s="1"/>
      <c r="R42" s="6">
        <f>SUM('15334'!$O$42:'15334'!$Q$42)+'15334'!$AF$42</f>
        <v>0</v>
      </c>
      <c r="S42" s="6">
        <f>SUM('15334'!$R$42:'15334'!$R$42)</f>
        <v>0</v>
      </c>
      <c r="T42">
        <v>33</v>
      </c>
      <c r="V42" s="1"/>
      <c r="W42" s="1"/>
      <c r="X42" s="1"/>
      <c r="AF42">
        <f>'15334'!$G$42*IF(E42&lt;&gt;"",'15334'!$F$42,0)</f>
        <v>0</v>
      </c>
    </row>
    <row r="43" spans="1:32" ht="12.75">
      <c r="A43">
        <v>34</v>
      </c>
      <c r="B43" s="1"/>
      <c r="C43">
        <f>IF(B43&lt;&gt;"",VLOOKUP(B43,iscritti_15334!$A$2:$G$269,4,FALSE),"")</f>
      </c>
      <c r="D43">
        <f>IF(B43&lt;&gt;"",VLOOKUP(B43,iscritti_15334!$A$2:$G$269,2,FALSE),"")</f>
      </c>
      <c r="E43">
        <f>IF(B43&lt;&gt;"",VLOOKUP(B43,iscritti_15334!$A$2:$G$269,3,FALSE),"")</f>
      </c>
      <c r="F43">
        <f>IF(E43&lt;&gt;"",VLOOKUP(E43,'15334'!$AG$3:'15334'!$AH$6,2,FALSE),"")</f>
      </c>
      <c r="G43" s="5">
        <f>COUNTA('15334'!$H$43:'15334'!$M$43)</f>
        <v>0</v>
      </c>
      <c r="H43" s="1"/>
      <c r="I43" s="1"/>
      <c r="J43" s="1"/>
      <c r="K43" s="1"/>
      <c r="L43" s="1"/>
      <c r="M43" s="1"/>
      <c r="N43" s="3">
        <f>IF('15334'!$G$43&lt;&gt;0,'15334'!$O$43/'15334'!$G$43,"")</f>
      </c>
      <c r="O43" s="4">
        <f>SUM('15334'!$H$43:'15334'!$M$43)</f>
        <v>0</v>
      </c>
      <c r="P43" s="1"/>
      <c r="Q43" s="1"/>
      <c r="R43" s="6">
        <f>SUM('15334'!$O$43:'15334'!$Q$43)+'15334'!$AF$43</f>
        <v>0</v>
      </c>
      <c r="S43" s="6">
        <f>SUM('15334'!$R$43:'15334'!$R$43)</f>
        <v>0</v>
      </c>
      <c r="T43">
        <v>34</v>
      </c>
      <c r="V43" s="1"/>
      <c r="W43" s="1"/>
      <c r="X43" s="1"/>
      <c r="AF43">
        <f>'15334'!$G$43*IF(E43&lt;&gt;"",'15334'!$F$43,0)</f>
        <v>0</v>
      </c>
    </row>
    <row r="44" spans="1:32" ht="12.75">
      <c r="A44">
        <v>35</v>
      </c>
      <c r="B44" s="1"/>
      <c r="C44">
        <f>IF(B44&lt;&gt;"",VLOOKUP(B44,iscritti_15334!$A$2:$G$269,4,FALSE),"")</f>
      </c>
      <c r="D44">
        <f>IF(B44&lt;&gt;"",VLOOKUP(B44,iscritti_15334!$A$2:$G$269,2,FALSE),"")</f>
      </c>
      <c r="E44">
        <f>IF(B44&lt;&gt;"",VLOOKUP(B44,iscritti_15334!$A$2:$G$269,3,FALSE),"")</f>
      </c>
      <c r="F44">
        <f>IF(E44&lt;&gt;"",VLOOKUP(E44,'15334'!$AG$3:'15334'!$AH$6,2,FALSE),"")</f>
      </c>
      <c r="G44" s="5">
        <f>COUNTA('15334'!$H$44:'15334'!$M$44)</f>
        <v>0</v>
      </c>
      <c r="H44" s="1"/>
      <c r="I44" s="1"/>
      <c r="J44" s="1"/>
      <c r="K44" s="1"/>
      <c r="L44" s="1"/>
      <c r="M44" s="1"/>
      <c r="N44" s="3">
        <f>IF('15334'!$G$44&lt;&gt;0,'15334'!$O$44/'15334'!$G$44,"")</f>
      </c>
      <c r="O44" s="4">
        <f>SUM('15334'!$H$44:'15334'!$M$44)</f>
        <v>0</v>
      </c>
      <c r="P44" s="1"/>
      <c r="Q44" s="1"/>
      <c r="R44" s="6">
        <f>SUM('15334'!$O$44:'15334'!$Q$44)+'15334'!$AF$44</f>
        <v>0</v>
      </c>
      <c r="S44" s="6">
        <f>SUM('15334'!$R$44:'15334'!$R$44)</f>
        <v>0</v>
      </c>
      <c r="T44">
        <v>35</v>
      </c>
      <c r="V44" s="1"/>
      <c r="W44" s="1"/>
      <c r="X44" s="1"/>
      <c r="AF44">
        <f>'15334'!$G$44*IF(E44&lt;&gt;"",'15334'!$F$44,0)</f>
        <v>0</v>
      </c>
    </row>
    <row r="45" spans="1:32" ht="12.75">
      <c r="A45">
        <v>36</v>
      </c>
      <c r="B45" s="1"/>
      <c r="C45">
        <f>IF(B45&lt;&gt;"",VLOOKUP(B45,iscritti_15334!$A$2:$G$269,4,FALSE),"")</f>
      </c>
      <c r="D45">
        <f>IF(B45&lt;&gt;"",VLOOKUP(B45,iscritti_15334!$A$2:$G$269,2,FALSE),"")</f>
      </c>
      <c r="E45">
        <f>IF(B45&lt;&gt;"",VLOOKUP(B45,iscritti_15334!$A$2:$G$269,3,FALSE),"")</f>
      </c>
      <c r="F45">
        <f>IF(E45&lt;&gt;"",VLOOKUP(E45,'15334'!$AG$3:'15334'!$AH$6,2,FALSE),"")</f>
      </c>
      <c r="G45" s="5">
        <f>COUNTA('15334'!$H$45:'15334'!$M$45)</f>
        <v>0</v>
      </c>
      <c r="H45" s="1"/>
      <c r="I45" s="1"/>
      <c r="J45" s="1"/>
      <c r="K45" s="1"/>
      <c r="L45" s="1"/>
      <c r="M45" s="1"/>
      <c r="N45" s="3">
        <f>IF('15334'!$G$45&lt;&gt;0,'15334'!$O$45/'15334'!$G$45,"")</f>
      </c>
      <c r="O45" s="4">
        <f>SUM('15334'!$H$45:'15334'!$M$45)</f>
        <v>0</v>
      </c>
      <c r="P45" s="1"/>
      <c r="Q45" s="1"/>
      <c r="R45" s="6">
        <f>SUM('15334'!$O$45:'15334'!$Q$45)+'15334'!$AF$45</f>
        <v>0</v>
      </c>
      <c r="S45" s="6">
        <f>SUM('15334'!$R$45:'15334'!$R$45)</f>
        <v>0</v>
      </c>
      <c r="T45">
        <v>36</v>
      </c>
      <c r="V45" s="1"/>
      <c r="W45" s="1"/>
      <c r="X45" s="1"/>
      <c r="AF45">
        <f>'15334'!$G$45*IF(E45&lt;&gt;"",'15334'!$F$45,0)</f>
        <v>0</v>
      </c>
    </row>
    <row r="46" spans="1:32" ht="12.75">
      <c r="A46">
        <v>37</v>
      </c>
      <c r="B46" s="1"/>
      <c r="C46">
        <f>IF(B46&lt;&gt;"",VLOOKUP(B46,iscritti_15334!$A$2:$G$269,4,FALSE),"")</f>
      </c>
      <c r="D46">
        <f>IF(B46&lt;&gt;"",VLOOKUP(B46,iscritti_15334!$A$2:$G$269,2,FALSE),"")</f>
      </c>
      <c r="E46">
        <f>IF(B46&lt;&gt;"",VLOOKUP(B46,iscritti_15334!$A$2:$G$269,3,FALSE),"")</f>
      </c>
      <c r="F46">
        <f>IF(E46&lt;&gt;"",VLOOKUP(E46,'15334'!$AG$3:'15334'!$AH$6,2,FALSE),"")</f>
      </c>
      <c r="G46" s="5">
        <f>COUNTA('15334'!$H$46:'15334'!$M$46)</f>
        <v>0</v>
      </c>
      <c r="H46" s="1"/>
      <c r="I46" s="1"/>
      <c r="J46" s="1"/>
      <c r="K46" s="1"/>
      <c r="L46" s="1"/>
      <c r="M46" s="1"/>
      <c r="N46" s="3">
        <f>IF('15334'!$G$46&lt;&gt;0,'15334'!$O$46/'15334'!$G$46,"")</f>
      </c>
      <c r="O46" s="4">
        <f>SUM('15334'!$H$46:'15334'!$M$46)</f>
        <v>0</v>
      </c>
      <c r="P46" s="1"/>
      <c r="Q46" s="1"/>
      <c r="R46" s="6">
        <f>SUM('15334'!$O$46:'15334'!$Q$46)+'15334'!$AF$46</f>
        <v>0</v>
      </c>
      <c r="S46" s="6">
        <f>SUM('15334'!$R$46:'15334'!$R$46)</f>
        <v>0</v>
      </c>
      <c r="T46">
        <v>37</v>
      </c>
      <c r="V46" s="1"/>
      <c r="W46" s="1"/>
      <c r="X46" s="1"/>
      <c r="AF46">
        <f>'15334'!$G$46*IF(E46&lt;&gt;"",'15334'!$F$46,0)</f>
        <v>0</v>
      </c>
    </row>
    <row r="47" spans="1:32" ht="12.75">
      <c r="A47">
        <v>38</v>
      </c>
      <c r="B47" s="1"/>
      <c r="C47">
        <f>IF(B47&lt;&gt;"",VLOOKUP(B47,iscritti_15334!$A$2:$G$269,4,FALSE),"")</f>
      </c>
      <c r="D47">
        <f>IF(B47&lt;&gt;"",VLOOKUP(B47,iscritti_15334!$A$2:$G$269,2,FALSE),"")</f>
      </c>
      <c r="E47">
        <f>IF(B47&lt;&gt;"",VLOOKUP(B47,iscritti_15334!$A$2:$G$269,3,FALSE),"")</f>
      </c>
      <c r="F47">
        <f>IF(E47&lt;&gt;"",VLOOKUP(E47,'15334'!$AG$3:'15334'!$AH$6,2,FALSE),"")</f>
      </c>
      <c r="G47" s="5">
        <f>COUNTA('15334'!$H$47:'15334'!$M$47)</f>
        <v>0</v>
      </c>
      <c r="H47" s="1"/>
      <c r="I47" s="1"/>
      <c r="J47" s="1"/>
      <c r="K47" s="1"/>
      <c r="L47" s="1"/>
      <c r="M47" s="1"/>
      <c r="N47" s="3">
        <f>IF('15334'!$G$47&lt;&gt;0,'15334'!$O$47/'15334'!$G$47,"")</f>
      </c>
      <c r="O47" s="4">
        <f>SUM('15334'!$H$47:'15334'!$M$47)</f>
        <v>0</v>
      </c>
      <c r="P47" s="1"/>
      <c r="Q47" s="1"/>
      <c r="R47" s="6">
        <f>SUM('15334'!$O$47:'15334'!$Q$47)+'15334'!$AF$47</f>
        <v>0</v>
      </c>
      <c r="S47" s="6">
        <f>SUM('15334'!$R$47:'15334'!$R$47)</f>
        <v>0</v>
      </c>
      <c r="T47">
        <v>38</v>
      </c>
      <c r="V47" s="1"/>
      <c r="W47" s="1"/>
      <c r="X47" s="1"/>
      <c r="AF47">
        <f>'15334'!$G$47*IF(E47&lt;&gt;"",'15334'!$F$47,0)</f>
        <v>0</v>
      </c>
    </row>
    <row r="48" spans="1:32" ht="12.75">
      <c r="A48">
        <v>39</v>
      </c>
      <c r="B48" s="1"/>
      <c r="C48">
        <f>IF(B48&lt;&gt;"",VLOOKUP(B48,iscritti_15334!$A$2:$G$269,4,FALSE),"")</f>
      </c>
      <c r="D48">
        <f>IF(B48&lt;&gt;"",VLOOKUP(B48,iscritti_15334!$A$2:$G$269,2,FALSE),"")</f>
      </c>
      <c r="E48">
        <f>IF(B48&lt;&gt;"",VLOOKUP(B48,iscritti_15334!$A$2:$G$269,3,FALSE),"")</f>
      </c>
      <c r="F48">
        <f>IF(E48&lt;&gt;"",VLOOKUP(E48,'15334'!$AG$3:'15334'!$AH$6,2,FALSE),"")</f>
      </c>
      <c r="G48" s="5">
        <f>COUNTA('15334'!$H$48:'15334'!$M$48)</f>
        <v>0</v>
      </c>
      <c r="H48" s="1"/>
      <c r="I48" s="1"/>
      <c r="J48" s="1"/>
      <c r="K48" s="1"/>
      <c r="L48" s="1"/>
      <c r="M48" s="1"/>
      <c r="N48" s="3">
        <f>IF('15334'!$G$48&lt;&gt;0,'15334'!$O$48/'15334'!$G$48,"")</f>
      </c>
      <c r="O48" s="4">
        <f>SUM('15334'!$H$48:'15334'!$M$48)</f>
        <v>0</v>
      </c>
      <c r="P48" s="1"/>
      <c r="Q48" s="1"/>
      <c r="R48" s="6">
        <f>SUM('15334'!$O$48:'15334'!$Q$48)+'15334'!$AF$48</f>
        <v>0</v>
      </c>
      <c r="S48" s="6">
        <f>SUM('15334'!$R$48:'15334'!$R$48)</f>
        <v>0</v>
      </c>
      <c r="T48">
        <v>39</v>
      </c>
      <c r="V48" s="1"/>
      <c r="W48" s="1"/>
      <c r="X48" s="1"/>
      <c r="AF48">
        <f>'15334'!$G$48*IF(E48&lt;&gt;"",'15334'!$F$48,0)</f>
        <v>0</v>
      </c>
    </row>
    <row r="49" spans="1:32" ht="12.75">
      <c r="A49">
        <v>40</v>
      </c>
      <c r="B49" s="1"/>
      <c r="C49">
        <f>IF(B49&lt;&gt;"",VLOOKUP(B49,iscritti_15334!$A$2:$G$269,4,FALSE),"")</f>
      </c>
      <c r="D49">
        <f>IF(B49&lt;&gt;"",VLOOKUP(B49,iscritti_15334!$A$2:$G$269,2,FALSE),"")</f>
      </c>
      <c r="E49">
        <f>IF(B49&lt;&gt;"",VLOOKUP(B49,iscritti_15334!$A$2:$G$269,3,FALSE),"")</f>
      </c>
      <c r="F49">
        <f>IF(E49&lt;&gt;"",VLOOKUP(E49,'15334'!$AG$3:'15334'!$AH$6,2,FALSE),"")</f>
      </c>
      <c r="G49" s="5">
        <f>COUNTA('15334'!$H$49:'15334'!$M$49)</f>
        <v>0</v>
      </c>
      <c r="H49" s="1"/>
      <c r="I49" s="1"/>
      <c r="J49" s="1"/>
      <c r="K49" s="1"/>
      <c r="L49" s="1"/>
      <c r="M49" s="1"/>
      <c r="N49" s="3">
        <f>IF('15334'!$G$49&lt;&gt;0,'15334'!$O$49/'15334'!$G$49,"")</f>
      </c>
      <c r="O49" s="4">
        <f>SUM('15334'!$H$49:'15334'!$M$49)</f>
        <v>0</v>
      </c>
      <c r="P49" s="1"/>
      <c r="Q49" s="1"/>
      <c r="R49" s="6">
        <f>SUM('15334'!$O$49:'15334'!$Q$49)+'15334'!$AF$49</f>
        <v>0</v>
      </c>
      <c r="S49" s="6">
        <f>SUM('15334'!$R$49:'15334'!$R$49)</f>
        <v>0</v>
      </c>
      <c r="T49">
        <v>40</v>
      </c>
      <c r="V49" s="1"/>
      <c r="W49" s="1"/>
      <c r="X49" s="1"/>
      <c r="AF49">
        <f>'15334'!$G$49*IF(E49&lt;&gt;"",'15334'!$F$49,0)</f>
        <v>0</v>
      </c>
    </row>
    <row r="50" spans="1:32" ht="12.75">
      <c r="A50">
        <v>41</v>
      </c>
      <c r="B50" s="1"/>
      <c r="C50">
        <f>IF(B50&lt;&gt;"",VLOOKUP(B50,iscritti_15334!$A$2:$G$269,4,FALSE),"")</f>
      </c>
      <c r="D50">
        <f>IF(B50&lt;&gt;"",VLOOKUP(B50,iscritti_15334!$A$2:$G$269,2,FALSE),"")</f>
      </c>
      <c r="E50">
        <f>IF(B50&lt;&gt;"",VLOOKUP(B50,iscritti_15334!$A$2:$G$269,3,FALSE),"")</f>
      </c>
      <c r="F50">
        <f>IF(E50&lt;&gt;"",VLOOKUP(E50,'15334'!$AG$3:'15334'!$AH$6,2,FALSE),"")</f>
      </c>
      <c r="G50" s="5">
        <f>COUNTA('15334'!$H$50:'15334'!$M$50)</f>
        <v>0</v>
      </c>
      <c r="H50" s="1"/>
      <c r="I50" s="1"/>
      <c r="J50" s="1"/>
      <c r="K50" s="1"/>
      <c r="L50" s="1"/>
      <c r="M50" s="1"/>
      <c r="N50" s="3">
        <f>IF('15334'!$G$50&lt;&gt;0,'15334'!$O$50/'15334'!$G$50,"")</f>
      </c>
      <c r="O50" s="4">
        <f>SUM('15334'!$H$50:'15334'!$M$50)</f>
        <v>0</v>
      </c>
      <c r="P50" s="1"/>
      <c r="Q50" s="1"/>
      <c r="R50" s="6">
        <f>SUM('15334'!$O$50:'15334'!$Q$50)+'15334'!$AF$50</f>
        <v>0</v>
      </c>
      <c r="S50" s="6">
        <f>SUM('15334'!$R$50:'15334'!$R$50)</f>
        <v>0</v>
      </c>
      <c r="T50">
        <v>41</v>
      </c>
      <c r="V50" s="1"/>
      <c r="W50" s="1"/>
      <c r="X50" s="1"/>
      <c r="AF50">
        <f>'15334'!$G$50*IF(E50&lt;&gt;"",'15334'!$F$50,0)</f>
        <v>0</v>
      </c>
    </row>
    <row r="51" spans="1:32" ht="12.75">
      <c r="A51">
        <v>42</v>
      </c>
      <c r="B51" s="1"/>
      <c r="C51">
        <f>IF(B51&lt;&gt;"",VLOOKUP(B51,iscritti_15334!$A$2:$G$269,4,FALSE),"")</f>
      </c>
      <c r="D51">
        <f>IF(B51&lt;&gt;"",VLOOKUP(B51,iscritti_15334!$A$2:$G$269,2,FALSE),"")</f>
      </c>
      <c r="E51">
        <f>IF(B51&lt;&gt;"",VLOOKUP(B51,iscritti_15334!$A$2:$G$269,3,FALSE),"")</f>
      </c>
      <c r="F51">
        <f>IF(E51&lt;&gt;"",VLOOKUP(E51,'15334'!$AG$3:'15334'!$AH$6,2,FALSE),"")</f>
      </c>
      <c r="G51" s="5">
        <f>COUNTA('15334'!$H$51:'15334'!$M$51)</f>
        <v>0</v>
      </c>
      <c r="H51" s="1"/>
      <c r="I51" s="1"/>
      <c r="J51" s="1"/>
      <c r="K51" s="1"/>
      <c r="L51" s="1"/>
      <c r="M51" s="1"/>
      <c r="N51" s="3">
        <f>IF('15334'!$G$51&lt;&gt;0,'15334'!$O$51/'15334'!$G$51,"")</f>
      </c>
      <c r="O51" s="4">
        <f>SUM('15334'!$H$51:'15334'!$M$51)</f>
        <v>0</v>
      </c>
      <c r="P51" s="1"/>
      <c r="Q51" s="1"/>
      <c r="R51" s="6">
        <f>SUM('15334'!$O$51:'15334'!$Q$51)+'15334'!$AF$51</f>
        <v>0</v>
      </c>
      <c r="S51" s="6">
        <f>SUM('15334'!$R$51:'15334'!$R$51)</f>
        <v>0</v>
      </c>
      <c r="T51">
        <v>42</v>
      </c>
      <c r="V51" s="1"/>
      <c r="W51" s="1"/>
      <c r="X51" s="1"/>
      <c r="AF51">
        <f>'15334'!$G$51*IF(E51&lt;&gt;"",'15334'!$F$51,0)</f>
        <v>0</v>
      </c>
    </row>
    <row r="52" spans="1:32" ht="12.75">
      <c r="A52">
        <v>43</v>
      </c>
      <c r="B52" s="1"/>
      <c r="C52">
        <f>IF(B52&lt;&gt;"",VLOOKUP(B52,iscritti_15334!$A$2:$G$269,4,FALSE),"")</f>
      </c>
      <c r="D52">
        <f>IF(B52&lt;&gt;"",VLOOKUP(B52,iscritti_15334!$A$2:$G$269,2,FALSE),"")</f>
      </c>
      <c r="E52">
        <f>IF(B52&lt;&gt;"",VLOOKUP(B52,iscritti_15334!$A$2:$G$269,3,FALSE),"")</f>
      </c>
      <c r="F52">
        <f>IF(E52&lt;&gt;"",VLOOKUP(E52,'15334'!$AG$3:'15334'!$AH$6,2,FALSE),"")</f>
      </c>
      <c r="G52" s="5">
        <f>COUNTA('15334'!$H$52:'15334'!$M$52)</f>
        <v>0</v>
      </c>
      <c r="H52" s="1"/>
      <c r="I52" s="1"/>
      <c r="J52" s="1"/>
      <c r="K52" s="1"/>
      <c r="L52" s="1"/>
      <c r="M52" s="1"/>
      <c r="N52" s="3">
        <f>IF('15334'!$G$52&lt;&gt;0,'15334'!$O$52/'15334'!$G$52,"")</f>
      </c>
      <c r="O52" s="4">
        <f>SUM('15334'!$H$52:'15334'!$M$52)</f>
        <v>0</v>
      </c>
      <c r="P52" s="1"/>
      <c r="Q52" s="1"/>
      <c r="R52" s="6">
        <f>SUM('15334'!$O$52:'15334'!$Q$52)+'15334'!$AF$52</f>
        <v>0</v>
      </c>
      <c r="S52" s="6">
        <f>SUM('15334'!$R$52:'15334'!$R$52)</f>
        <v>0</v>
      </c>
      <c r="T52">
        <v>43</v>
      </c>
      <c r="V52" s="1"/>
      <c r="W52" s="1"/>
      <c r="X52" s="1"/>
      <c r="AF52">
        <f>'15334'!$G$52*IF(E52&lt;&gt;"",'15334'!$F$52,0)</f>
        <v>0</v>
      </c>
    </row>
    <row r="53" spans="1:32" ht="12.75">
      <c r="A53">
        <v>44</v>
      </c>
      <c r="B53" s="1"/>
      <c r="C53">
        <f>IF(B53&lt;&gt;"",VLOOKUP(B53,iscritti_15334!$A$2:$G$269,4,FALSE),"")</f>
      </c>
      <c r="D53">
        <f>IF(B53&lt;&gt;"",VLOOKUP(B53,iscritti_15334!$A$2:$G$269,2,FALSE),"")</f>
      </c>
      <c r="E53">
        <f>IF(B53&lt;&gt;"",VLOOKUP(B53,iscritti_15334!$A$2:$G$269,3,FALSE),"")</f>
      </c>
      <c r="F53">
        <f>IF(E53&lt;&gt;"",VLOOKUP(E53,'15334'!$AG$3:'15334'!$AH$6,2,FALSE),"")</f>
      </c>
      <c r="G53" s="5">
        <f>COUNTA('15334'!$H$53:'15334'!$M$53)</f>
        <v>0</v>
      </c>
      <c r="H53" s="1"/>
      <c r="I53" s="1"/>
      <c r="J53" s="1"/>
      <c r="K53" s="1"/>
      <c r="L53" s="1"/>
      <c r="M53" s="1"/>
      <c r="N53" s="3">
        <f>IF('15334'!$G$53&lt;&gt;0,'15334'!$O$53/'15334'!$G$53,"")</f>
      </c>
      <c r="O53" s="4">
        <f>SUM('15334'!$H$53:'15334'!$M$53)</f>
        <v>0</v>
      </c>
      <c r="P53" s="1"/>
      <c r="Q53" s="1"/>
      <c r="R53" s="6">
        <f>SUM('15334'!$O$53:'15334'!$Q$53)+'15334'!$AF$53</f>
        <v>0</v>
      </c>
      <c r="S53" s="6">
        <f>SUM('15334'!$R$53:'15334'!$R$53)</f>
        <v>0</v>
      </c>
      <c r="T53">
        <v>44</v>
      </c>
      <c r="V53" s="1"/>
      <c r="W53" s="1"/>
      <c r="X53" s="1"/>
      <c r="AF53">
        <f>'15334'!$G$53*IF(E53&lt;&gt;"",'15334'!$F$53,0)</f>
        <v>0</v>
      </c>
    </row>
    <row r="54" spans="1:32" ht="12.75">
      <c r="A54">
        <v>45</v>
      </c>
      <c r="B54" s="1"/>
      <c r="C54">
        <f>IF(B54&lt;&gt;"",VLOOKUP(B54,iscritti_15334!$A$2:$G$269,4,FALSE),"")</f>
      </c>
      <c r="D54">
        <f>IF(B54&lt;&gt;"",VLOOKUP(B54,iscritti_15334!$A$2:$G$269,2,FALSE),"")</f>
      </c>
      <c r="E54">
        <f>IF(B54&lt;&gt;"",VLOOKUP(B54,iscritti_15334!$A$2:$G$269,3,FALSE),"")</f>
      </c>
      <c r="F54">
        <f>IF(E54&lt;&gt;"",VLOOKUP(E54,'15334'!$AG$3:'15334'!$AH$6,2,FALSE),"")</f>
      </c>
      <c r="G54" s="5">
        <f>COUNTA('15334'!$H$54:'15334'!$M$54)</f>
        <v>0</v>
      </c>
      <c r="H54" s="1"/>
      <c r="I54" s="1"/>
      <c r="J54" s="1"/>
      <c r="K54" s="1"/>
      <c r="L54" s="1"/>
      <c r="M54" s="1"/>
      <c r="N54" s="3">
        <f>IF('15334'!$G$54&lt;&gt;0,'15334'!$O$54/'15334'!$G$54,"")</f>
      </c>
      <c r="O54" s="4">
        <f>SUM('15334'!$H$54:'15334'!$M$54)</f>
        <v>0</v>
      </c>
      <c r="P54" s="1"/>
      <c r="Q54" s="1"/>
      <c r="R54" s="6">
        <f>SUM('15334'!$O$54:'15334'!$Q$54)+'15334'!$AF$54</f>
        <v>0</v>
      </c>
      <c r="S54" s="6">
        <f>SUM('15334'!$R$54:'15334'!$R$54)</f>
        <v>0</v>
      </c>
      <c r="T54">
        <v>45</v>
      </c>
      <c r="V54" s="1"/>
      <c r="W54" s="1"/>
      <c r="X54" s="1"/>
      <c r="AF54">
        <f>'15334'!$G$54*IF(E54&lt;&gt;"",'15334'!$F$54,0)</f>
        <v>0</v>
      </c>
    </row>
    <row r="55" spans="1:32" ht="12.75">
      <c r="A55">
        <v>46</v>
      </c>
      <c r="B55" s="1"/>
      <c r="C55">
        <f>IF(B55&lt;&gt;"",VLOOKUP(B55,iscritti_15334!$A$2:$G$269,4,FALSE),"")</f>
      </c>
      <c r="D55">
        <f>IF(B55&lt;&gt;"",VLOOKUP(B55,iscritti_15334!$A$2:$G$269,2,FALSE),"")</f>
      </c>
      <c r="E55">
        <f>IF(B55&lt;&gt;"",VLOOKUP(B55,iscritti_15334!$A$2:$G$269,3,FALSE),"")</f>
      </c>
      <c r="F55">
        <f>IF(E55&lt;&gt;"",VLOOKUP(E55,'15334'!$AG$3:'15334'!$AH$6,2,FALSE),"")</f>
      </c>
      <c r="G55" s="5">
        <f>COUNTA('15334'!$H$55:'15334'!$M$55)</f>
        <v>0</v>
      </c>
      <c r="H55" s="1"/>
      <c r="I55" s="1"/>
      <c r="J55" s="1"/>
      <c r="K55" s="1"/>
      <c r="L55" s="1"/>
      <c r="M55" s="1"/>
      <c r="N55" s="3">
        <f>IF('15334'!$G$55&lt;&gt;0,'15334'!$O$55/'15334'!$G$55,"")</f>
      </c>
      <c r="O55" s="4">
        <f>SUM('15334'!$H$55:'15334'!$M$55)</f>
        <v>0</v>
      </c>
      <c r="P55" s="1"/>
      <c r="Q55" s="1"/>
      <c r="R55" s="6">
        <f>SUM('15334'!$O$55:'15334'!$Q$55)+'15334'!$AF$55</f>
        <v>0</v>
      </c>
      <c r="S55" s="6">
        <f>SUM('15334'!$R$55:'15334'!$R$55)</f>
        <v>0</v>
      </c>
      <c r="T55">
        <v>46</v>
      </c>
      <c r="V55" s="1"/>
      <c r="W55" s="1"/>
      <c r="X55" s="1"/>
      <c r="AF55">
        <f>'15334'!$G$55*IF(E55&lt;&gt;"",'15334'!$F$55,0)</f>
        <v>0</v>
      </c>
    </row>
    <row r="56" spans="1:32" ht="12.75">
      <c r="A56">
        <v>47</v>
      </c>
      <c r="B56" s="1"/>
      <c r="C56">
        <f>IF(B56&lt;&gt;"",VLOOKUP(B56,iscritti_15334!$A$2:$G$269,4,FALSE),"")</f>
      </c>
      <c r="D56">
        <f>IF(B56&lt;&gt;"",VLOOKUP(B56,iscritti_15334!$A$2:$G$269,2,FALSE),"")</f>
      </c>
      <c r="E56">
        <f>IF(B56&lt;&gt;"",VLOOKUP(B56,iscritti_15334!$A$2:$G$269,3,FALSE),"")</f>
      </c>
      <c r="F56">
        <f>IF(E56&lt;&gt;"",VLOOKUP(E56,'15334'!$AG$3:'15334'!$AH$6,2,FALSE),"")</f>
      </c>
      <c r="G56" s="5">
        <f>COUNTA('15334'!$H$56:'15334'!$M$56)</f>
        <v>0</v>
      </c>
      <c r="H56" s="1"/>
      <c r="I56" s="1"/>
      <c r="J56" s="1"/>
      <c r="K56" s="1"/>
      <c r="L56" s="1"/>
      <c r="M56" s="1"/>
      <c r="N56" s="3">
        <f>IF('15334'!$G$56&lt;&gt;0,'15334'!$O$56/'15334'!$G$56,"")</f>
      </c>
      <c r="O56" s="4">
        <f>SUM('15334'!$H$56:'15334'!$M$56)</f>
        <v>0</v>
      </c>
      <c r="P56" s="1"/>
      <c r="Q56" s="1"/>
      <c r="R56" s="6">
        <f>SUM('15334'!$O$56:'15334'!$Q$56)+'15334'!$AF$56</f>
        <v>0</v>
      </c>
      <c r="S56" s="6">
        <f>SUM('15334'!$R$56:'15334'!$R$56)</f>
        <v>0</v>
      </c>
      <c r="T56">
        <v>47</v>
      </c>
      <c r="V56" s="1"/>
      <c r="W56" s="1"/>
      <c r="X56" s="1"/>
      <c r="AF56">
        <f>'15334'!$G$56*IF(E56&lt;&gt;"",'15334'!$F$56,0)</f>
        <v>0</v>
      </c>
    </row>
    <row r="57" spans="1:32" ht="12.75">
      <c r="A57">
        <v>48</v>
      </c>
      <c r="B57" s="1"/>
      <c r="C57">
        <f>IF(B57&lt;&gt;"",VLOOKUP(B57,iscritti_15334!$A$2:$G$269,4,FALSE),"")</f>
      </c>
      <c r="D57">
        <f>IF(B57&lt;&gt;"",VLOOKUP(B57,iscritti_15334!$A$2:$G$269,2,FALSE),"")</f>
      </c>
      <c r="E57">
        <f>IF(B57&lt;&gt;"",VLOOKUP(B57,iscritti_15334!$A$2:$G$269,3,FALSE),"")</f>
      </c>
      <c r="F57">
        <f>IF(E57&lt;&gt;"",VLOOKUP(E57,'15334'!$AG$3:'15334'!$AH$6,2,FALSE),"")</f>
      </c>
      <c r="G57" s="5">
        <f>COUNTA('15334'!$H$57:'15334'!$M$57)</f>
        <v>0</v>
      </c>
      <c r="H57" s="1"/>
      <c r="I57" s="1"/>
      <c r="J57" s="1"/>
      <c r="K57" s="1"/>
      <c r="L57" s="1"/>
      <c r="M57" s="1"/>
      <c r="N57" s="3">
        <f>IF('15334'!$G$57&lt;&gt;0,'15334'!$O$57/'15334'!$G$57,"")</f>
      </c>
      <c r="O57" s="4">
        <f>SUM('15334'!$H$57:'15334'!$M$57)</f>
        <v>0</v>
      </c>
      <c r="P57" s="1"/>
      <c r="Q57" s="1"/>
      <c r="R57" s="6">
        <f>SUM('15334'!$O$57:'15334'!$Q$57)+'15334'!$AF$57</f>
        <v>0</v>
      </c>
      <c r="S57" s="6">
        <f>SUM('15334'!$R$57:'15334'!$R$57)</f>
        <v>0</v>
      </c>
      <c r="T57">
        <v>48</v>
      </c>
      <c r="V57" s="1"/>
      <c r="W57" s="1"/>
      <c r="X57" s="1"/>
      <c r="AF57">
        <f>'15334'!$G$57*IF(E57&lt;&gt;"",'15334'!$F$57,0)</f>
        <v>0</v>
      </c>
    </row>
    <row r="58" spans="1:32" ht="12.75">
      <c r="A58">
        <v>49</v>
      </c>
      <c r="B58" s="1"/>
      <c r="C58">
        <f>IF(B58&lt;&gt;"",VLOOKUP(B58,iscritti_15334!$A$2:$G$269,4,FALSE),"")</f>
      </c>
      <c r="D58">
        <f>IF(B58&lt;&gt;"",VLOOKUP(B58,iscritti_15334!$A$2:$G$269,2,FALSE),"")</f>
      </c>
      <c r="E58">
        <f>IF(B58&lt;&gt;"",VLOOKUP(B58,iscritti_15334!$A$2:$G$269,3,FALSE),"")</f>
      </c>
      <c r="F58">
        <f>IF(E58&lt;&gt;"",VLOOKUP(E58,'15334'!$AG$3:'15334'!$AH$6,2,FALSE),"")</f>
      </c>
      <c r="G58" s="5">
        <f>COUNTA('15334'!$H$58:'15334'!$M$58)</f>
        <v>0</v>
      </c>
      <c r="H58" s="1"/>
      <c r="I58" s="1"/>
      <c r="J58" s="1"/>
      <c r="K58" s="1"/>
      <c r="L58" s="1"/>
      <c r="M58" s="1"/>
      <c r="N58" s="3">
        <f>IF('15334'!$G$58&lt;&gt;0,'15334'!$O$58/'15334'!$G$58,"")</f>
      </c>
      <c r="O58" s="4">
        <f>SUM('15334'!$H$58:'15334'!$M$58)</f>
        <v>0</v>
      </c>
      <c r="P58" s="1"/>
      <c r="Q58" s="1"/>
      <c r="R58" s="6">
        <f>SUM('15334'!$O$58:'15334'!$Q$58)+'15334'!$AF$58</f>
        <v>0</v>
      </c>
      <c r="S58" s="6">
        <f>SUM('15334'!$R$58:'15334'!$R$58)</f>
        <v>0</v>
      </c>
      <c r="T58">
        <v>49</v>
      </c>
      <c r="V58" s="1"/>
      <c r="W58" s="1"/>
      <c r="X58" s="1"/>
      <c r="AF58">
        <f>'15334'!$G$58*IF(E58&lt;&gt;"",'15334'!$F$58,0)</f>
        <v>0</v>
      </c>
    </row>
    <row r="59" spans="1:32" ht="12.75">
      <c r="A59">
        <v>50</v>
      </c>
      <c r="B59" s="1"/>
      <c r="C59">
        <f>IF(B59&lt;&gt;"",VLOOKUP(B59,iscritti_15334!$A$2:$G$269,4,FALSE),"")</f>
      </c>
      <c r="D59">
        <f>IF(B59&lt;&gt;"",VLOOKUP(B59,iscritti_15334!$A$2:$G$269,2,FALSE),"")</f>
      </c>
      <c r="E59">
        <f>IF(B59&lt;&gt;"",VLOOKUP(B59,iscritti_15334!$A$2:$G$269,3,FALSE),"")</f>
      </c>
      <c r="F59">
        <f>IF(E59&lt;&gt;"",VLOOKUP(E59,'15334'!$AG$3:'15334'!$AH$6,2,FALSE),"")</f>
      </c>
      <c r="G59" s="5">
        <f>COUNTA('15334'!$H$59:'15334'!$M$59)</f>
        <v>0</v>
      </c>
      <c r="H59" s="1"/>
      <c r="I59" s="1"/>
      <c r="J59" s="1"/>
      <c r="K59" s="1"/>
      <c r="L59" s="1"/>
      <c r="M59" s="1"/>
      <c r="N59" s="3">
        <f>IF('15334'!$G$59&lt;&gt;0,'15334'!$O$59/'15334'!$G$59,"")</f>
      </c>
      <c r="O59" s="4">
        <f>SUM('15334'!$H$59:'15334'!$M$59)</f>
        <v>0</v>
      </c>
      <c r="P59" s="1"/>
      <c r="Q59" s="1"/>
      <c r="R59" s="6">
        <f>SUM('15334'!$O$59:'15334'!$Q$59)+'15334'!$AF$59</f>
        <v>0</v>
      </c>
      <c r="S59" s="6">
        <f>SUM('15334'!$R$59:'15334'!$R$59)</f>
        <v>0</v>
      </c>
      <c r="T59">
        <v>50</v>
      </c>
      <c r="V59" s="1"/>
      <c r="W59" s="1"/>
      <c r="X59" s="1"/>
      <c r="AF59">
        <f>'15334'!$G$59*IF(E59&lt;&gt;"",'15334'!$F$59,0)</f>
        <v>0</v>
      </c>
    </row>
    <row r="60" spans="1:32" ht="12.75">
      <c r="A60">
        <v>51</v>
      </c>
      <c r="B60" s="1"/>
      <c r="C60">
        <f>IF(B60&lt;&gt;"",VLOOKUP(B60,iscritti_15334!$A$2:$G$269,4,FALSE),"")</f>
      </c>
      <c r="D60">
        <f>IF(B60&lt;&gt;"",VLOOKUP(B60,iscritti_15334!$A$2:$G$269,2,FALSE),"")</f>
      </c>
      <c r="E60">
        <f>IF(B60&lt;&gt;"",VLOOKUP(B60,iscritti_15334!$A$2:$G$269,3,FALSE),"")</f>
      </c>
      <c r="F60">
        <f>IF(E60&lt;&gt;"",VLOOKUP(E60,'15334'!$AG$3:'15334'!$AH$6,2,FALSE),"")</f>
      </c>
      <c r="G60" s="5">
        <f>COUNTA('15334'!$H$60:'15334'!$M$60)</f>
        <v>0</v>
      </c>
      <c r="H60" s="1"/>
      <c r="I60" s="1"/>
      <c r="J60" s="1"/>
      <c r="K60" s="1"/>
      <c r="L60" s="1"/>
      <c r="M60" s="1"/>
      <c r="N60" s="3">
        <f>IF('15334'!$G$60&lt;&gt;0,'15334'!$O$60/'15334'!$G$60,"")</f>
      </c>
      <c r="O60" s="4">
        <f>SUM('15334'!$H$60:'15334'!$M$60)</f>
        <v>0</v>
      </c>
      <c r="P60" s="1"/>
      <c r="Q60" s="1"/>
      <c r="R60" s="6">
        <f>SUM('15334'!$O$60:'15334'!$Q$60)+'15334'!$AF$60</f>
        <v>0</v>
      </c>
      <c r="S60" s="6">
        <f>SUM('15334'!$R$60:'15334'!$R$60)</f>
        <v>0</v>
      </c>
      <c r="T60">
        <v>51</v>
      </c>
      <c r="V60" s="1"/>
      <c r="W60" s="1"/>
      <c r="X60" s="1"/>
      <c r="AF60">
        <f>'15334'!$G$60*IF(E60&lt;&gt;"",'15334'!$F$60,0)</f>
        <v>0</v>
      </c>
    </row>
    <row r="61" spans="1:32" ht="12.75">
      <c r="A61">
        <v>52</v>
      </c>
      <c r="B61" s="1"/>
      <c r="C61">
        <f>IF(B61&lt;&gt;"",VLOOKUP(B61,iscritti_15334!$A$2:$G$269,4,FALSE),"")</f>
      </c>
      <c r="D61">
        <f>IF(B61&lt;&gt;"",VLOOKUP(B61,iscritti_15334!$A$2:$G$269,2,FALSE),"")</f>
      </c>
      <c r="E61">
        <f>IF(B61&lt;&gt;"",VLOOKUP(B61,iscritti_15334!$A$2:$G$269,3,FALSE),"")</f>
      </c>
      <c r="F61">
        <f>IF(E61&lt;&gt;"",VLOOKUP(E61,'15334'!$AG$3:'15334'!$AH$6,2,FALSE),"")</f>
      </c>
      <c r="G61" s="5">
        <f>COUNTA('15334'!$H$61:'15334'!$M$61)</f>
        <v>0</v>
      </c>
      <c r="H61" s="1"/>
      <c r="I61" s="1"/>
      <c r="J61" s="1"/>
      <c r="K61" s="1"/>
      <c r="L61" s="1"/>
      <c r="M61" s="1"/>
      <c r="N61" s="3">
        <f>IF('15334'!$G$61&lt;&gt;0,'15334'!$O$61/'15334'!$G$61,"")</f>
      </c>
      <c r="O61" s="4">
        <f>SUM('15334'!$H$61:'15334'!$M$61)</f>
        <v>0</v>
      </c>
      <c r="P61" s="1"/>
      <c r="Q61" s="1"/>
      <c r="R61" s="6">
        <f>SUM('15334'!$O$61:'15334'!$Q$61)+'15334'!$AF$61</f>
        <v>0</v>
      </c>
      <c r="S61" s="6">
        <f>SUM('15334'!$R$61:'15334'!$R$61)</f>
        <v>0</v>
      </c>
      <c r="T61">
        <v>52</v>
      </c>
      <c r="V61" s="1"/>
      <c r="W61" s="1"/>
      <c r="X61" s="1"/>
      <c r="AF61">
        <f>'15334'!$G$61*IF(E61&lt;&gt;"",'15334'!$F$61,0)</f>
        <v>0</v>
      </c>
    </row>
    <row r="62" spans="1:32" ht="12.75">
      <c r="A62">
        <v>53</v>
      </c>
      <c r="B62" s="1"/>
      <c r="C62">
        <f>IF(B62&lt;&gt;"",VLOOKUP(B62,iscritti_15334!$A$2:$G$269,4,FALSE),"")</f>
      </c>
      <c r="D62">
        <f>IF(B62&lt;&gt;"",VLOOKUP(B62,iscritti_15334!$A$2:$G$269,2,FALSE),"")</f>
      </c>
      <c r="E62">
        <f>IF(B62&lt;&gt;"",VLOOKUP(B62,iscritti_15334!$A$2:$G$269,3,FALSE),"")</f>
      </c>
      <c r="F62">
        <f>IF(E62&lt;&gt;"",VLOOKUP(E62,'15334'!$AG$3:'15334'!$AH$6,2,FALSE),"")</f>
      </c>
      <c r="G62" s="5">
        <f>COUNTA('15334'!$H$62:'15334'!$M$62)</f>
        <v>0</v>
      </c>
      <c r="H62" s="1"/>
      <c r="I62" s="1"/>
      <c r="J62" s="1"/>
      <c r="K62" s="1"/>
      <c r="L62" s="1"/>
      <c r="M62" s="1"/>
      <c r="N62" s="3">
        <f>IF('15334'!$G$62&lt;&gt;0,'15334'!$O$62/'15334'!$G$62,"")</f>
      </c>
      <c r="O62" s="4">
        <f>SUM('15334'!$H$62:'15334'!$M$62)</f>
        <v>0</v>
      </c>
      <c r="P62" s="1"/>
      <c r="Q62" s="1"/>
      <c r="R62" s="6">
        <f>SUM('15334'!$O$62:'15334'!$Q$62)+'15334'!$AF$62</f>
        <v>0</v>
      </c>
      <c r="S62" s="6">
        <f>SUM('15334'!$R$62:'15334'!$R$62)</f>
        <v>0</v>
      </c>
      <c r="T62">
        <v>53</v>
      </c>
      <c r="V62" s="1"/>
      <c r="W62" s="1"/>
      <c r="X62" s="1"/>
      <c r="AF62">
        <f>'15334'!$G$62*IF(E62&lt;&gt;"",'15334'!$F$62,0)</f>
        <v>0</v>
      </c>
    </row>
    <row r="63" spans="1:32" ht="12.75">
      <c r="A63">
        <v>54</v>
      </c>
      <c r="B63" s="1"/>
      <c r="C63">
        <f>IF(B63&lt;&gt;"",VLOOKUP(B63,iscritti_15334!$A$2:$G$269,4,FALSE),"")</f>
      </c>
      <c r="D63">
        <f>IF(B63&lt;&gt;"",VLOOKUP(B63,iscritti_15334!$A$2:$G$269,2,FALSE),"")</f>
      </c>
      <c r="E63">
        <f>IF(B63&lt;&gt;"",VLOOKUP(B63,iscritti_15334!$A$2:$G$269,3,FALSE),"")</f>
      </c>
      <c r="F63">
        <f>IF(E63&lt;&gt;"",VLOOKUP(E63,'15334'!$AG$3:'15334'!$AH$6,2,FALSE),"")</f>
      </c>
      <c r="G63" s="5">
        <f>COUNTA('15334'!$H$63:'15334'!$M$63)</f>
        <v>0</v>
      </c>
      <c r="H63" s="1"/>
      <c r="I63" s="1"/>
      <c r="J63" s="1"/>
      <c r="K63" s="1"/>
      <c r="L63" s="1"/>
      <c r="M63" s="1"/>
      <c r="N63" s="3">
        <f>IF('15334'!$G$63&lt;&gt;0,'15334'!$O$63/'15334'!$G$63,"")</f>
      </c>
      <c r="O63" s="4">
        <f>SUM('15334'!$H$63:'15334'!$M$63)</f>
        <v>0</v>
      </c>
      <c r="P63" s="1"/>
      <c r="Q63" s="1"/>
      <c r="R63" s="6">
        <f>SUM('15334'!$O$63:'15334'!$Q$63)+'15334'!$AF$63</f>
        <v>0</v>
      </c>
      <c r="S63" s="6">
        <f>SUM('15334'!$R$63:'15334'!$R$63)</f>
        <v>0</v>
      </c>
      <c r="T63">
        <v>54</v>
      </c>
      <c r="V63" s="1"/>
      <c r="W63" s="1"/>
      <c r="X63" s="1"/>
      <c r="AF63">
        <f>'15334'!$G$63*IF(E63&lt;&gt;"",'15334'!$F$63,0)</f>
        <v>0</v>
      </c>
    </row>
    <row r="64" spans="1:32" ht="12.75">
      <c r="A64">
        <v>55</v>
      </c>
      <c r="B64" s="1"/>
      <c r="C64">
        <f>IF(B64&lt;&gt;"",VLOOKUP(B64,iscritti_15334!$A$2:$G$269,4,FALSE),"")</f>
      </c>
      <c r="D64">
        <f>IF(B64&lt;&gt;"",VLOOKUP(B64,iscritti_15334!$A$2:$G$269,2,FALSE),"")</f>
      </c>
      <c r="E64">
        <f>IF(B64&lt;&gt;"",VLOOKUP(B64,iscritti_15334!$A$2:$G$269,3,FALSE),"")</f>
      </c>
      <c r="F64">
        <f>IF(E64&lt;&gt;"",VLOOKUP(E64,'15334'!$AG$3:'15334'!$AH$6,2,FALSE),"")</f>
      </c>
      <c r="G64" s="5">
        <f>COUNTA('15334'!$H$64:'15334'!$M$64)</f>
        <v>0</v>
      </c>
      <c r="H64" s="1"/>
      <c r="I64" s="1"/>
      <c r="J64" s="1"/>
      <c r="K64" s="1"/>
      <c r="L64" s="1"/>
      <c r="M64" s="1"/>
      <c r="N64" s="3">
        <f>IF('15334'!$G$64&lt;&gt;0,'15334'!$O$64/'15334'!$G$64,"")</f>
      </c>
      <c r="O64" s="4">
        <f>SUM('15334'!$H$64:'15334'!$M$64)</f>
        <v>0</v>
      </c>
      <c r="P64" s="1"/>
      <c r="Q64" s="1"/>
      <c r="R64" s="6">
        <f>SUM('15334'!$O$64:'15334'!$Q$64)+'15334'!$AF$64</f>
        <v>0</v>
      </c>
      <c r="S64" s="6">
        <f>SUM('15334'!$R$64:'15334'!$R$64)</f>
        <v>0</v>
      </c>
      <c r="T64">
        <v>55</v>
      </c>
      <c r="V64" s="1"/>
      <c r="W64" s="1"/>
      <c r="X64" s="1"/>
      <c r="AF64">
        <f>'15334'!$G$64*IF(E64&lt;&gt;"",'15334'!$F$64,0)</f>
        <v>0</v>
      </c>
    </row>
    <row r="65" spans="1:32" ht="12.75">
      <c r="A65">
        <v>56</v>
      </c>
      <c r="B65" s="1"/>
      <c r="C65">
        <f>IF(B65&lt;&gt;"",VLOOKUP(B65,iscritti_15334!$A$2:$G$269,4,FALSE),"")</f>
      </c>
      <c r="D65">
        <f>IF(B65&lt;&gt;"",VLOOKUP(B65,iscritti_15334!$A$2:$G$269,2,FALSE),"")</f>
      </c>
      <c r="E65">
        <f>IF(B65&lt;&gt;"",VLOOKUP(B65,iscritti_15334!$A$2:$G$269,3,FALSE),"")</f>
      </c>
      <c r="F65">
        <f>IF(E65&lt;&gt;"",VLOOKUP(E65,'15334'!$AG$3:'15334'!$AH$6,2,FALSE),"")</f>
      </c>
      <c r="G65" s="5">
        <f>COUNTA('15334'!$H$65:'15334'!$M$65)</f>
        <v>0</v>
      </c>
      <c r="H65" s="1"/>
      <c r="I65" s="1"/>
      <c r="J65" s="1"/>
      <c r="K65" s="1"/>
      <c r="L65" s="1"/>
      <c r="M65" s="1"/>
      <c r="N65" s="3">
        <f>IF('15334'!$G$65&lt;&gt;0,'15334'!$O$65/'15334'!$G$65,"")</f>
      </c>
      <c r="O65" s="4">
        <f>SUM('15334'!$H$65:'15334'!$M$65)</f>
        <v>0</v>
      </c>
      <c r="P65" s="1"/>
      <c r="Q65" s="1"/>
      <c r="R65" s="6">
        <f>SUM('15334'!$O$65:'15334'!$Q$65)+'15334'!$AF$65</f>
        <v>0</v>
      </c>
      <c r="S65" s="6">
        <f>SUM('15334'!$R$65:'15334'!$R$65)</f>
        <v>0</v>
      </c>
      <c r="T65">
        <v>56</v>
      </c>
      <c r="V65" s="1"/>
      <c r="W65" s="1"/>
      <c r="X65" s="1"/>
      <c r="AF65">
        <f>'15334'!$G$65*IF(E65&lt;&gt;"",'15334'!$F$65,0)</f>
        <v>0</v>
      </c>
    </row>
    <row r="66" spans="1:32" ht="12.75">
      <c r="A66">
        <v>57</v>
      </c>
      <c r="B66" s="1"/>
      <c r="C66">
        <f>IF(B66&lt;&gt;"",VLOOKUP(B66,iscritti_15334!$A$2:$G$269,4,FALSE),"")</f>
      </c>
      <c r="D66">
        <f>IF(B66&lt;&gt;"",VLOOKUP(B66,iscritti_15334!$A$2:$G$269,2,FALSE),"")</f>
      </c>
      <c r="E66">
        <f>IF(B66&lt;&gt;"",VLOOKUP(B66,iscritti_15334!$A$2:$G$269,3,FALSE),"")</f>
      </c>
      <c r="F66">
        <f>IF(E66&lt;&gt;"",VLOOKUP(E66,'15334'!$AG$3:'15334'!$AH$6,2,FALSE),"")</f>
      </c>
      <c r="G66" s="5">
        <f>COUNTA('15334'!$H$66:'15334'!$M$66)</f>
        <v>0</v>
      </c>
      <c r="H66" s="1"/>
      <c r="I66" s="1"/>
      <c r="J66" s="1"/>
      <c r="K66" s="1"/>
      <c r="L66" s="1"/>
      <c r="M66" s="1"/>
      <c r="N66" s="3">
        <f>IF('15334'!$G$66&lt;&gt;0,'15334'!$O$66/'15334'!$G$66,"")</f>
      </c>
      <c r="O66" s="4">
        <f>SUM('15334'!$H$66:'15334'!$M$66)</f>
        <v>0</v>
      </c>
      <c r="P66" s="1"/>
      <c r="Q66" s="1"/>
      <c r="R66" s="6">
        <f>SUM('15334'!$O$66:'15334'!$Q$66)+'15334'!$AF$66</f>
        <v>0</v>
      </c>
      <c r="S66" s="6">
        <f>SUM('15334'!$R$66:'15334'!$R$66)</f>
        <v>0</v>
      </c>
      <c r="T66">
        <v>57</v>
      </c>
      <c r="V66" s="1"/>
      <c r="W66" s="1"/>
      <c r="X66" s="1"/>
      <c r="AF66">
        <f>'15334'!$G$66*IF(E66&lt;&gt;"",'15334'!$F$66,0)</f>
        <v>0</v>
      </c>
    </row>
    <row r="67" spans="1:32" ht="12.75">
      <c r="A67">
        <v>58</v>
      </c>
      <c r="B67" s="1"/>
      <c r="C67">
        <f>IF(B67&lt;&gt;"",VLOOKUP(B67,iscritti_15334!$A$2:$G$269,4,FALSE),"")</f>
      </c>
      <c r="D67">
        <f>IF(B67&lt;&gt;"",VLOOKUP(B67,iscritti_15334!$A$2:$G$269,2,FALSE),"")</f>
      </c>
      <c r="E67">
        <f>IF(B67&lt;&gt;"",VLOOKUP(B67,iscritti_15334!$A$2:$G$269,3,FALSE),"")</f>
      </c>
      <c r="F67">
        <f>IF(E67&lt;&gt;"",VLOOKUP(E67,'15334'!$AG$3:'15334'!$AH$6,2,FALSE),"")</f>
      </c>
      <c r="G67" s="5">
        <f>COUNTA('15334'!$H$67:'15334'!$M$67)</f>
        <v>0</v>
      </c>
      <c r="H67" s="1"/>
      <c r="I67" s="1"/>
      <c r="J67" s="1"/>
      <c r="K67" s="1"/>
      <c r="L67" s="1"/>
      <c r="M67" s="1"/>
      <c r="N67" s="3">
        <f>IF('15334'!$G$67&lt;&gt;0,'15334'!$O$67/'15334'!$G$67,"")</f>
      </c>
      <c r="O67" s="4">
        <f>SUM('15334'!$H$67:'15334'!$M$67)</f>
        <v>0</v>
      </c>
      <c r="P67" s="1"/>
      <c r="Q67" s="1"/>
      <c r="R67" s="6">
        <f>SUM('15334'!$O$67:'15334'!$Q$67)+'15334'!$AF$67</f>
        <v>0</v>
      </c>
      <c r="S67" s="6">
        <f>SUM('15334'!$R$67:'15334'!$R$67)</f>
        <v>0</v>
      </c>
      <c r="T67">
        <v>58</v>
      </c>
      <c r="V67" s="1"/>
      <c r="W67" s="1"/>
      <c r="X67" s="1"/>
      <c r="AF67">
        <f>'15334'!$G$67*IF(E67&lt;&gt;"",'15334'!$F$67,0)</f>
        <v>0</v>
      </c>
    </row>
    <row r="68" spans="1:32" ht="12.75">
      <c r="A68">
        <v>59</v>
      </c>
      <c r="B68" s="1"/>
      <c r="C68">
        <f>IF(B68&lt;&gt;"",VLOOKUP(B68,iscritti_15334!$A$2:$G$269,4,FALSE),"")</f>
      </c>
      <c r="D68">
        <f>IF(B68&lt;&gt;"",VLOOKUP(B68,iscritti_15334!$A$2:$G$269,2,FALSE),"")</f>
      </c>
      <c r="E68">
        <f>IF(B68&lt;&gt;"",VLOOKUP(B68,iscritti_15334!$A$2:$G$269,3,FALSE),"")</f>
      </c>
      <c r="F68">
        <f>IF(E68&lt;&gt;"",VLOOKUP(E68,'15334'!$AG$3:'15334'!$AH$6,2,FALSE),"")</f>
      </c>
      <c r="G68" s="5">
        <f>COUNTA('15334'!$H$68:'15334'!$M$68)</f>
        <v>0</v>
      </c>
      <c r="H68" s="1"/>
      <c r="I68" s="1"/>
      <c r="J68" s="1"/>
      <c r="K68" s="1"/>
      <c r="L68" s="1"/>
      <c r="M68" s="1"/>
      <c r="N68" s="3">
        <f>IF('15334'!$G$68&lt;&gt;0,'15334'!$O$68/'15334'!$G$68,"")</f>
      </c>
      <c r="O68" s="4">
        <f>SUM('15334'!$H$68:'15334'!$M$68)</f>
        <v>0</v>
      </c>
      <c r="P68" s="1"/>
      <c r="Q68" s="1"/>
      <c r="R68" s="6">
        <f>SUM('15334'!$O$68:'15334'!$Q$68)+'15334'!$AF$68</f>
        <v>0</v>
      </c>
      <c r="S68" s="6">
        <f>SUM('15334'!$R$68:'15334'!$R$68)</f>
        <v>0</v>
      </c>
      <c r="T68">
        <v>59</v>
      </c>
      <c r="V68" s="1"/>
      <c r="W68" s="1"/>
      <c r="X68" s="1"/>
      <c r="AF68">
        <f>'15334'!$G$68*IF(E68&lt;&gt;"",'15334'!$F$68,0)</f>
        <v>0</v>
      </c>
    </row>
    <row r="69" spans="1:32" ht="12.75">
      <c r="A69">
        <v>60</v>
      </c>
      <c r="B69" s="1"/>
      <c r="C69">
        <f>IF(B69&lt;&gt;"",VLOOKUP(B69,iscritti_15334!$A$2:$G$269,4,FALSE),"")</f>
      </c>
      <c r="D69">
        <f>IF(B69&lt;&gt;"",VLOOKUP(B69,iscritti_15334!$A$2:$G$269,2,FALSE),"")</f>
      </c>
      <c r="E69">
        <f>IF(B69&lt;&gt;"",VLOOKUP(B69,iscritti_15334!$A$2:$G$269,3,FALSE),"")</f>
      </c>
      <c r="F69">
        <f>IF(E69&lt;&gt;"",VLOOKUP(E69,'15334'!$AG$3:'15334'!$AH$6,2,FALSE),"")</f>
      </c>
      <c r="G69" s="5">
        <f>COUNTA('15334'!$H$69:'15334'!$M$69)</f>
        <v>0</v>
      </c>
      <c r="H69" s="1"/>
      <c r="I69" s="1"/>
      <c r="J69" s="1"/>
      <c r="K69" s="1"/>
      <c r="L69" s="1"/>
      <c r="M69" s="1"/>
      <c r="N69" s="3">
        <f>IF('15334'!$G$69&lt;&gt;0,'15334'!$O$69/'15334'!$G$69,"")</f>
      </c>
      <c r="O69" s="4">
        <f>SUM('15334'!$H$69:'15334'!$M$69)</f>
        <v>0</v>
      </c>
      <c r="P69" s="1"/>
      <c r="Q69" s="1"/>
      <c r="R69" s="6">
        <f>SUM('15334'!$O$69:'15334'!$Q$69)+'15334'!$AF$69</f>
        <v>0</v>
      </c>
      <c r="S69" s="6">
        <f>SUM('15334'!$R$69:'15334'!$R$69)</f>
        <v>0</v>
      </c>
      <c r="T69">
        <v>60</v>
      </c>
      <c r="V69" s="1"/>
      <c r="W69" s="1"/>
      <c r="X69" s="1"/>
      <c r="AF69">
        <f>'15334'!$G$69*IF(E69&lt;&gt;"",'15334'!$F$69,0)</f>
        <v>0</v>
      </c>
    </row>
    <row r="70" spans="1:32" ht="12.75">
      <c r="A70">
        <v>61</v>
      </c>
      <c r="B70" s="1"/>
      <c r="C70">
        <f>IF(B70&lt;&gt;"",VLOOKUP(B70,iscritti_15334!$A$2:$G$269,4,FALSE),"")</f>
      </c>
      <c r="D70">
        <f>IF(B70&lt;&gt;"",VLOOKUP(B70,iscritti_15334!$A$2:$G$269,2,FALSE),"")</f>
      </c>
      <c r="E70">
        <f>IF(B70&lt;&gt;"",VLOOKUP(B70,iscritti_15334!$A$2:$G$269,3,FALSE),"")</f>
      </c>
      <c r="F70">
        <f>IF(E70&lt;&gt;"",VLOOKUP(E70,'15334'!$AG$3:'15334'!$AH$6,2,FALSE),"")</f>
      </c>
      <c r="G70" s="5">
        <f>COUNTA('15334'!$H$70:'15334'!$M$70)</f>
        <v>0</v>
      </c>
      <c r="H70" s="1"/>
      <c r="I70" s="1"/>
      <c r="J70" s="1"/>
      <c r="K70" s="1"/>
      <c r="L70" s="1"/>
      <c r="M70" s="1"/>
      <c r="N70" s="3">
        <f>IF('15334'!$G$70&lt;&gt;0,'15334'!$O$70/'15334'!$G$70,"")</f>
      </c>
      <c r="O70" s="4">
        <f>SUM('15334'!$H$70:'15334'!$M$70)</f>
        <v>0</v>
      </c>
      <c r="P70" s="1"/>
      <c r="Q70" s="1"/>
      <c r="R70" s="6">
        <f>SUM('15334'!$O$70:'15334'!$Q$70)+'15334'!$AF$70</f>
        <v>0</v>
      </c>
      <c r="S70" s="6">
        <f>SUM('15334'!$R$70:'15334'!$R$70)</f>
        <v>0</v>
      </c>
      <c r="T70">
        <v>61</v>
      </c>
      <c r="V70" s="1"/>
      <c r="W70" s="1"/>
      <c r="X70" s="1"/>
      <c r="AF70">
        <f>'15334'!$G$70*IF(E70&lt;&gt;"",'15334'!$F$70,0)</f>
        <v>0</v>
      </c>
    </row>
    <row r="71" spans="1:32" ht="12.75">
      <c r="A71">
        <v>62</v>
      </c>
      <c r="B71" s="1"/>
      <c r="C71">
        <f>IF(B71&lt;&gt;"",VLOOKUP(B71,iscritti_15334!$A$2:$G$269,4,FALSE),"")</f>
      </c>
      <c r="D71">
        <f>IF(B71&lt;&gt;"",VLOOKUP(B71,iscritti_15334!$A$2:$G$269,2,FALSE),"")</f>
      </c>
      <c r="E71">
        <f>IF(B71&lt;&gt;"",VLOOKUP(B71,iscritti_15334!$A$2:$G$269,3,FALSE),"")</f>
      </c>
      <c r="F71">
        <f>IF(E71&lt;&gt;"",VLOOKUP(E71,'15334'!$AG$3:'15334'!$AH$6,2,FALSE),"")</f>
      </c>
      <c r="G71" s="5">
        <f>COUNTA('15334'!$H$71:'15334'!$M$71)</f>
        <v>0</v>
      </c>
      <c r="H71" s="1"/>
      <c r="I71" s="1"/>
      <c r="J71" s="1"/>
      <c r="K71" s="1"/>
      <c r="L71" s="1"/>
      <c r="M71" s="1"/>
      <c r="N71" s="3">
        <f>IF('15334'!$G$71&lt;&gt;0,'15334'!$O$71/'15334'!$G$71,"")</f>
      </c>
      <c r="O71" s="4">
        <f>SUM('15334'!$H$71:'15334'!$M$71)</f>
        <v>0</v>
      </c>
      <c r="P71" s="1"/>
      <c r="Q71" s="1"/>
      <c r="R71" s="6">
        <f>SUM('15334'!$O$71:'15334'!$Q$71)+'15334'!$AF$71</f>
        <v>0</v>
      </c>
      <c r="S71" s="6">
        <f>SUM('15334'!$R$71:'15334'!$R$71)</f>
        <v>0</v>
      </c>
      <c r="T71">
        <v>62</v>
      </c>
      <c r="V71" s="1"/>
      <c r="W71" s="1"/>
      <c r="X71" s="1"/>
      <c r="AF71">
        <f>'15334'!$G$71*IF(E71&lt;&gt;"",'15334'!$F$71,0)</f>
        <v>0</v>
      </c>
    </row>
    <row r="72" spans="1:32" ht="12.75">
      <c r="A72">
        <v>63</v>
      </c>
      <c r="B72" s="1"/>
      <c r="C72">
        <f>IF(B72&lt;&gt;"",VLOOKUP(B72,iscritti_15334!$A$2:$G$269,4,FALSE),"")</f>
      </c>
      <c r="D72">
        <f>IF(B72&lt;&gt;"",VLOOKUP(B72,iscritti_15334!$A$2:$G$269,2,FALSE),"")</f>
      </c>
      <c r="E72">
        <f>IF(B72&lt;&gt;"",VLOOKUP(B72,iscritti_15334!$A$2:$G$269,3,FALSE),"")</f>
      </c>
      <c r="F72">
        <f>IF(E72&lt;&gt;"",VLOOKUP(E72,'15334'!$AG$3:'15334'!$AH$6,2,FALSE),"")</f>
      </c>
      <c r="G72" s="5">
        <f>COUNTA('15334'!$H$72:'15334'!$M$72)</f>
        <v>0</v>
      </c>
      <c r="H72" s="1"/>
      <c r="I72" s="1"/>
      <c r="J72" s="1"/>
      <c r="K72" s="1"/>
      <c r="L72" s="1"/>
      <c r="M72" s="1"/>
      <c r="N72" s="3">
        <f>IF('15334'!$G$72&lt;&gt;0,'15334'!$O$72/'15334'!$G$72,"")</f>
      </c>
      <c r="O72" s="4">
        <f>SUM('15334'!$H$72:'15334'!$M$72)</f>
        <v>0</v>
      </c>
      <c r="P72" s="1"/>
      <c r="Q72" s="1"/>
      <c r="R72" s="6">
        <f>SUM('15334'!$O$72:'15334'!$Q$72)+'15334'!$AF$72</f>
        <v>0</v>
      </c>
      <c r="S72" s="6">
        <f>SUM('15334'!$R$72:'15334'!$R$72)</f>
        <v>0</v>
      </c>
      <c r="T72">
        <v>63</v>
      </c>
      <c r="V72" s="1"/>
      <c r="W72" s="1"/>
      <c r="X72" s="1"/>
      <c r="AF72">
        <f>'15334'!$G$72*IF(E72&lt;&gt;"",'15334'!$F$72,0)</f>
        <v>0</v>
      </c>
    </row>
    <row r="73" spans="1:32" ht="12.75">
      <c r="A73">
        <v>64</v>
      </c>
      <c r="B73" s="1"/>
      <c r="C73">
        <f>IF(B73&lt;&gt;"",VLOOKUP(B73,iscritti_15334!$A$2:$G$269,4,FALSE),"")</f>
      </c>
      <c r="D73">
        <f>IF(B73&lt;&gt;"",VLOOKUP(B73,iscritti_15334!$A$2:$G$269,2,FALSE),"")</f>
      </c>
      <c r="E73">
        <f>IF(B73&lt;&gt;"",VLOOKUP(B73,iscritti_15334!$A$2:$G$269,3,FALSE),"")</f>
      </c>
      <c r="F73">
        <f>IF(E73&lt;&gt;"",VLOOKUP(E73,'15334'!$AG$3:'15334'!$AH$6,2,FALSE),"")</f>
      </c>
      <c r="G73" s="5">
        <f>COUNTA('15334'!$H$73:'15334'!$M$73)</f>
        <v>0</v>
      </c>
      <c r="H73" s="1"/>
      <c r="I73" s="1"/>
      <c r="J73" s="1"/>
      <c r="K73" s="1"/>
      <c r="L73" s="1"/>
      <c r="M73" s="1"/>
      <c r="N73" s="3">
        <f>IF('15334'!$G$73&lt;&gt;0,'15334'!$O$73/'15334'!$G$73,"")</f>
      </c>
      <c r="O73" s="4">
        <f>SUM('15334'!$H$73:'15334'!$M$73)</f>
        <v>0</v>
      </c>
      <c r="P73" s="1"/>
      <c r="Q73" s="1"/>
      <c r="R73" s="6">
        <f>SUM('15334'!$O$73:'15334'!$Q$73)+'15334'!$AF$73</f>
        <v>0</v>
      </c>
      <c r="S73" s="6">
        <f>SUM('15334'!$R$73:'15334'!$R$73)</f>
        <v>0</v>
      </c>
      <c r="T73">
        <v>64</v>
      </c>
      <c r="V73" s="1"/>
      <c r="W73" s="1"/>
      <c r="X73" s="1"/>
      <c r="AF73">
        <f>'15334'!$G$73*IF(E73&lt;&gt;"",'15334'!$F$73,0)</f>
        <v>0</v>
      </c>
    </row>
    <row r="74" spans="1:32" ht="12.75">
      <c r="A74">
        <v>65</v>
      </c>
      <c r="B74" s="1"/>
      <c r="C74">
        <f>IF(B74&lt;&gt;"",VLOOKUP(B74,iscritti_15334!$A$2:$G$269,4,FALSE),"")</f>
      </c>
      <c r="D74">
        <f>IF(B74&lt;&gt;"",VLOOKUP(B74,iscritti_15334!$A$2:$G$269,2,FALSE),"")</f>
      </c>
      <c r="E74">
        <f>IF(B74&lt;&gt;"",VLOOKUP(B74,iscritti_15334!$A$2:$G$269,3,FALSE),"")</f>
      </c>
      <c r="F74">
        <f>IF(E74&lt;&gt;"",VLOOKUP(E74,'15334'!$AG$3:'15334'!$AH$6,2,FALSE),"")</f>
      </c>
      <c r="G74" s="5">
        <f>COUNTA('15334'!$H$74:'15334'!$M$74)</f>
        <v>0</v>
      </c>
      <c r="H74" s="1"/>
      <c r="I74" s="1"/>
      <c r="J74" s="1"/>
      <c r="K74" s="1"/>
      <c r="L74" s="1"/>
      <c r="M74" s="1"/>
      <c r="N74" s="3">
        <f>IF('15334'!$G$74&lt;&gt;0,'15334'!$O$74/'15334'!$G$74,"")</f>
      </c>
      <c r="O74" s="4">
        <f>SUM('15334'!$H$74:'15334'!$M$74)</f>
        <v>0</v>
      </c>
      <c r="P74" s="1"/>
      <c r="Q74" s="1"/>
      <c r="R74" s="6">
        <f>SUM('15334'!$O$74:'15334'!$Q$74)+'15334'!$AF$74</f>
        <v>0</v>
      </c>
      <c r="S74" s="6">
        <f>SUM('15334'!$R$74:'15334'!$R$74)</f>
        <v>0</v>
      </c>
      <c r="T74">
        <v>65</v>
      </c>
      <c r="V74" s="1"/>
      <c r="W74" s="1"/>
      <c r="X74" s="1"/>
      <c r="AF74">
        <f>'15334'!$G$74*IF(E74&lt;&gt;"",'15334'!$F$74,0)</f>
        <v>0</v>
      </c>
    </row>
    <row r="75" spans="1:32" ht="12.75">
      <c r="A75">
        <v>66</v>
      </c>
      <c r="B75" s="1"/>
      <c r="C75">
        <f>IF(B75&lt;&gt;"",VLOOKUP(B75,iscritti_15334!$A$2:$G$269,4,FALSE),"")</f>
      </c>
      <c r="D75">
        <f>IF(B75&lt;&gt;"",VLOOKUP(B75,iscritti_15334!$A$2:$G$269,2,FALSE),"")</f>
      </c>
      <c r="E75">
        <f>IF(B75&lt;&gt;"",VLOOKUP(B75,iscritti_15334!$A$2:$G$269,3,FALSE),"")</f>
      </c>
      <c r="F75">
        <f>IF(E75&lt;&gt;"",VLOOKUP(E75,'15334'!$AG$3:'15334'!$AH$6,2,FALSE),"")</f>
      </c>
      <c r="G75" s="5">
        <f>COUNTA('15334'!$H$75:'15334'!$M$75)</f>
        <v>0</v>
      </c>
      <c r="H75" s="1"/>
      <c r="I75" s="1"/>
      <c r="J75" s="1"/>
      <c r="K75" s="1"/>
      <c r="L75" s="1"/>
      <c r="M75" s="1"/>
      <c r="N75" s="3">
        <f>IF('15334'!$G$75&lt;&gt;0,'15334'!$O$75/'15334'!$G$75,"")</f>
      </c>
      <c r="O75" s="4">
        <f>SUM('15334'!$H$75:'15334'!$M$75)</f>
        <v>0</v>
      </c>
      <c r="P75" s="1"/>
      <c r="Q75" s="1"/>
      <c r="R75" s="6">
        <f>SUM('15334'!$O$75:'15334'!$Q$75)+'15334'!$AF$75</f>
        <v>0</v>
      </c>
      <c r="S75" s="6">
        <f>SUM('15334'!$R$75:'15334'!$R$75)</f>
        <v>0</v>
      </c>
      <c r="T75">
        <v>66</v>
      </c>
      <c r="V75" s="1"/>
      <c r="W75" s="1"/>
      <c r="X75" s="1"/>
      <c r="AF75">
        <f>'15334'!$G$75*IF(E75&lt;&gt;"",'15334'!$F$75,0)</f>
        <v>0</v>
      </c>
    </row>
    <row r="76" spans="1:32" ht="12.75">
      <c r="A76">
        <v>67</v>
      </c>
      <c r="B76" s="1"/>
      <c r="C76">
        <f>IF(B76&lt;&gt;"",VLOOKUP(B76,iscritti_15334!$A$2:$G$269,4,FALSE),"")</f>
      </c>
      <c r="D76">
        <f>IF(B76&lt;&gt;"",VLOOKUP(B76,iscritti_15334!$A$2:$G$269,2,FALSE),"")</f>
      </c>
      <c r="E76">
        <f>IF(B76&lt;&gt;"",VLOOKUP(B76,iscritti_15334!$A$2:$G$269,3,FALSE),"")</f>
      </c>
      <c r="F76">
        <f>IF(E76&lt;&gt;"",VLOOKUP(E76,'15334'!$AG$3:'15334'!$AH$6,2,FALSE),"")</f>
      </c>
      <c r="G76" s="5">
        <f>COUNTA('15334'!$H$76:'15334'!$M$76)</f>
        <v>0</v>
      </c>
      <c r="H76" s="1"/>
      <c r="I76" s="1"/>
      <c r="J76" s="1"/>
      <c r="K76" s="1"/>
      <c r="L76" s="1"/>
      <c r="M76" s="1"/>
      <c r="N76" s="3">
        <f>IF('15334'!$G$76&lt;&gt;0,'15334'!$O$76/'15334'!$G$76,"")</f>
      </c>
      <c r="O76" s="4">
        <f>SUM('15334'!$H$76:'15334'!$M$76)</f>
        <v>0</v>
      </c>
      <c r="P76" s="1"/>
      <c r="Q76" s="1"/>
      <c r="R76" s="6">
        <f>SUM('15334'!$O$76:'15334'!$Q$76)+'15334'!$AF$76</f>
        <v>0</v>
      </c>
      <c r="S76" s="6">
        <f>SUM('15334'!$R$76:'15334'!$R$76)</f>
        <v>0</v>
      </c>
      <c r="T76">
        <v>67</v>
      </c>
      <c r="V76" s="1"/>
      <c r="W76" s="1"/>
      <c r="X76" s="1"/>
      <c r="AF76">
        <f>'15334'!$G$76*IF(E76&lt;&gt;"",'15334'!$F$76,0)</f>
        <v>0</v>
      </c>
    </row>
    <row r="77" spans="1:32" ht="12.75">
      <c r="A77">
        <v>68</v>
      </c>
      <c r="B77" s="1"/>
      <c r="C77">
        <f>IF(B77&lt;&gt;"",VLOOKUP(B77,iscritti_15334!$A$2:$G$269,4,FALSE),"")</f>
      </c>
      <c r="D77">
        <f>IF(B77&lt;&gt;"",VLOOKUP(B77,iscritti_15334!$A$2:$G$269,2,FALSE),"")</f>
      </c>
      <c r="E77">
        <f>IF(B77&lt;&gt;"",VLOOKUP(B77,iscritti_15334!$A$2:$G$269,3,FALSE),"")</f>
      </c>
      <c r="F77">
        <f>IF(E77&lt;&gt;"",VLOOKUP(E77,'15334'!$AG$3:'15334'!$AH$6,2,FALSE),"")</f>
      </c>
      <c r="G77" s="5">
        <f>COUNTA('15334'!$H$77:'15334'!$M$77)</f>
        <v>0</v>
      </c>
      <c r="H77" s="1"/>
      <c r="I77" s="1"/>
      <c r="J77" s="1"/>
      <c r="K77" s="1"/>
      <c r="L77" s="1"/>
      <c r="M77" s="1"/>
      <c r="N77" s="3">
        <f>IF('15334'!$G$77&lt;&gt;0,'15334'!$O$77/'15334'!$G$77,"")</f>
      </c>
      <c r="O77" s="4">
        <f>SUM('15334'!$H$77:'15334'!$M$77)</f>
        <v>0</v>
      </c>
      <c r="P77" s="1"/>
      <c r="Q77" s="1"/>
      <c r="R77" s="6">
        <f>SUM('15334'!$O$77:'15334'!$Q$77)+'15334'!$AF$77</f>
        <v>0</v>
      </c>
      <c r="S77" s="6">
        <f>SUM('15334'!$R$77:'15334'!$R$77)</f>
        <v>0</v>
      </c>
      <c r="T77">
        <v>68</v>
      </c>
      <c r="V77" s="1"/>
      <c r="W77" s="1"/>
      <c r="X77" s="1"/>
      <c r="AF77">
        <f>'15334'!$G$77*IF(E77&lt;&gt;"",'15334'!$F$77,0)</f>
        <v>0</v>
      </c>
    </row>
    <row r="78" spans="1:32" ht="12.75">
      <c r="A78">
        <v>69</v>
      </c>
      <c r="B78" s="1"/>
      <c r="C78">
        <f>IF(B78&lt;&gt;"",VLOOKUP(B78,iscritti_15334!$A$2:$G$269,4,FALSE),"")</f>
      </c>
      <c r="D78">
        <f>IF(B78&lt;&gt;"",VLOOKUP(B78,iscritti_15334!$A$2:$G$269,2,FALSE),"")</f>
      </c>
      <c r="E78">
        <f>IF(B78&lt;&gt;"",VLOOKUP(B78,iscritti_15334!$A$2:$G$269,3,FALSE),"")</f>
      </c>
      <c r="F78">
        <f>IF(E78&lt;&gt;"",VLOOKUP(E78,'15334'!$AG$3:'15334'!$AH$6,2,FALSE),"")</f>
      </c>
      <c r="G78" s="5">
        <f>COUNTA('15334'!$H$78:'15334'!$M$78)</f>
        <v>0</v>
      </c>
      <c r="H78" s="1"/>
      <c r="I78" s="1"/>
      <c r="J78" s="1"/>
      <c r="K78" s="1"/>
      <c r="L78" s="1"/>
      <c r="M78" s="1"/>
      <c r="N78" s="3">
        <f>IF('15334'!$G$78&lt;&gt;0,'15334'!$O$78/'15334'!$G$78,"")</f>
      </c>
      <c r="O78" s="4">
        <f>SUM('15334'!$H$78:'15334'!$M$78)</f>
        <v>0</v>
      </c>
      <c r="P78" s="1"/>
      <c r="Q78" s="1"/>
      <c r="R78" s="6">
        <f>SUM('15334'!$O$78:'15334'!$Q$78)+'15334'!$AF$78</f>
        <v>0</v>
      </c>
      <c r="S78" s="6">
        <f>SUM('15334'!$R$78:'15334'!$R$78)</f>
        <v>0</v>
      </c>
      <c r="T78">
        <v>69</v>
      </c>
      <c r="V78" s="1"/>
      <c r="W78" s="1"/>
      <c r="X78" s="1"/>
      <c r="AF78">
        <f>'15334'!$G$78*IF(E78&lt;&gt;"",'15334'!$F$78,0)</f>
        <v>0</v>
      </c>
    </row>
    <row r="79" spans="1:32" ht="12.75">
      <c r="A79">
        <v>70</v>
      </c>
      <c r="B79" s="1"/>
      <c r="C79">
        <f>IF(B79&lt;&gt;"",VLOOKUP(B79,iscritti_15334!$A$2:$G$269,4,FALSE),"")</f>
      </c>
      <c r="D79">
        <f>IF(B79&lt;&gt;"",VLOOKUP(B79,iscritti_15334!$A$2:$G$269,2,FALSE),"")</f>
      </c>
      <c r="E79">
        <f>IF(B79&lt;&gt;"",VLOOKUP(B79,iscritti_15334!$A$2:$G$269,3,FALSE),"")</f>
      </c>
      <c r="F79">
        <f>IF(E79&lt;&gt;"",VLOOKUP(E79,'15334'!$AG$3:'15334'!$AH$6,2,FALSE),"")</f>
      </c>
      <c r="G79" s="5">
        <f>COUNTA('15334'!$H$79:'15334'!$M$79)</f>
        <v>0</v>
      </c>
      <c r="H79" s="1"/>
      <c r="I79" s="1"/>
      <c r="J79" s="1"/>
      <c r="K79" s="1"/>
      <c r="L79" s="1"/>
      <c r="M79" s="1"/>
      <c r="N79" s="3">
        <f>IF('15334'!$G$79&lt;&gt;0,'15334'!$O$79/'15334'!$G$79,"")</f>
      </c>
      <c r="O79" s="4">
        <f>SUM('15334'!$H$79:'15334'!$M$79)</f>
        <v>0</v>
      </c>
      <c r="P79" s="1"/>
      <c r="Q79" s="1"/>
      <c r="R79" s="6">
        <f>SUM('15334'!$O$79:'15334'!$Q$79)+'15334'!$AF$79</f>
        <v>0</v>
      </c>
      <c r="S79" s="6">
        <f>SUM('15334'!$R$79:'15334'!$R$79)</f>
        <v>0</v>
      </c>
      <c r="T79">
        <v>70</v>
      </c>
      <c r="V79" s="1"/>
      <c r="W79" s="1"/>
      <c r="X79" s="1"/>
      <c r="AF79">
        <f>'15334'!$G$79*IF(E79&lt;&gt;"",'15334'!$F$79,0)</f>
        <v>0</v>
      </c>
    </row>
    <row r="80" spans="1:32" ht="12.75">
      <c r="A80">
        <v>71</v>
      </c>
      <c r="B80" s="1"/>
      <c r="C80">
        <f>IF(B80&lt;&gt;"",VLOOKUP(B80,iscritti_15334!$A$2:$G$269,4,FALSE),"")</f>
      </c>
      <c r="D80">
        <f>IF(B80&lt;&gt;"",VLOOKUP(B80,iscritti_15334!$A$2:$G$269,2,FALSE),"")</f>
      </c>
      <c r="E80">
        <f>IF(B80&lt;&gt;"",VLOOKUP(B80,iscritti_15334!$A$2:$G$269,3,FALSE),"")</f>
      </c>
      <c r="F80">
        <f>IF(E80&lt;&gt;"",VLOOKUP(E80,'15334'!$AG$3:'15334'!$AH$6,2,FALSE),"")</f>
      </c>
      <c r="G80" s="5">
        <f>COUNTA('15334'!$H$80:'15334'!$M$80)</f>
        <v>0</v>
      </c>
      <c r="H80" s="1"/>
      <c r="I80" s="1"/>
      <c r="J80" s="1"/>
      <c r="K80" s="1"/>
      <c r="L80" s="1"/>
      <c r="M80" s="1"/>
      <c r="N80" s="3">
        <f>IF('15334'!$G$80&lt;&gt;0,'15334'!$O$80/'15334'!$G$80,"")</f>
      </c>
      <c r="O80" s="4">
        <f>SUM('15334'!$H$80:'15334'!$M$80)</f>
        <v>0</v>
      </c>
      <c r="P80" s="1"/>
      <c r="Q80" s="1"/>
      <c r="R80" s="6">
        <f>SUM('15334'!$O$80:'15334'!$Q$80)+'15334'!$AF$80</f>
        <v>0</v>
      </c>
      <c r="S80" s="6">
        <f>SUM('15334'!$R$80:'15334'!$R$80)</f>
        <v>0</v>
      </c>
      <c r="T80">
        <v>71</v>
      </c>
      <c r="V80" s="1"/>
      <c r="W80" s="1"/>
      <c r="X80" s="1"/>
      <c r="AF80">
        <f>'15334'!$G$80*IF(E80&lt;&gt;"",'15334'!$F$80,0)</f>
        <v>0</v>
      </c>
    </row>
    <row r="81" spans="1:32" ht="12.75">
      <c r="A81">
        <v>72</v>
      </c>
      <c r="B81" s="1"/>
      <c r="C81">
        <f>IF(B81&lt;&gt;"",VLOOKUP(B81,iscritti_15334!$A$2:$G$269,4,FALSE),"")</f>
      </c>
      <c r="D81">
        <f>IF(B81&lt;&gt;"",VLOOKUP(B81,iscritti_15334!$A$2:$G$269,2,FALSE),"")</f>
      </c>
      <c r="E81">
        <f>IF(B81&lt;&gt;"",VLOOKUP(B81,iscritti_15334!$A$2:$G$269,3,FALSE),"")</f>
      </c>
      <c r="F81">
        <f>IF(E81&lt;&gt;"",VLOOKUP(E81,'15334'!$AG$3:'15334'!$AH$6,2,FALSE),"")</f>
      </c>
      <c r="G81" s="5">
        <f>COUNTA('15334'!$H$81:'15334'!$M$81)</f>
        <v>0</v>
      </c>
      <c r="H81" s="1"/>
      <c r="I81" s="1"/>
      <c r="J81" s="1"/>
      <c r="K81" s="1"/>
      <c r="L81" s="1"/>
      <c r="M81" s="1"/>
      <c r="N81" s="3">
        <f>IF('15334'!$G$81&lt;&gt;0,'15334'!$O$81/'15334'!$G$81,"")</f>
      </c>
      <c r="O81" s="4">
        <f>SUM('15334'!$H$81:'15334'!$M$81)</f>
        <v>0</v>
      </c>
      <c r="P81" s="1"/>
      <c r="Q81" s="1"/>
      <c r="R81" s="6">
        <f>SUM('15334'!$O$81:'15334'!$Q$81)+'15334'!$AF$81</f>
        <v>0</v>
      </c>
      <c r="S81" s="6">
        <f>SUM('15334'!$R$81:'15334'!$R$81)</f>
        <v>0</v>
      </c>
      <c r="T81">
        <v>72</v>
      </c>
      <c r="V81" s="1"/>
      <c r="W81" s="1"/>
      <c r="X81" s="1"/>
      <c r="AF81">
        <f>'15334'!$G$81*IF(E81&lt;&gt;"",'15334'!$F$81,0)</f>
        <v>0</v>
      </c>
    </row>
    <row r="82" spans="1:32" ht="12.75">
      <c r="A82">
        <v>73</v>
      </c>
      <c r="B82" s="1"/>
      <c r="C82">
        <f>IF(B82&lt;&gt;"",VLOOKUP(B82,iscritti_15334!$A$2:$G$269,4,FALSE),"")</f>
      </c>
      <c r="D82">
        <f>IF(B82&lt;&gt;"",VLOOKUP(B82,iscritti_15334!$A$2:$G$269,2,FALSE),"")</f>
      </c>
      <c r="E82">
        <f>IF(B82&lt;&gt;"",VLOOKUP(B82,iscritti_15334!$A$2:$G$269,3,FALSE),"")</f>
      </c>
      <c r="F82">
        <f>IF(E82&lt;&gt;"",VLOOKUP(E82,'15334'!$AG$3:'15334'!$AH$6,2,FALSE),"")</f>
      </c>
      <c r="G82" s="5">
        <f>COUNTA('15334'!$H$82:'15334'!$M$82)</f>
        <v>0</v>
      </c>
      <c r="H82" s="1"/>
      <c r="I82" s="1"/>
      <c r="J82" s="1"/>
      <c r="K82" s="1"/>
      <c r="L82" s="1"/>
      <c r="M82" s="1"/>
      <c r="N82" s="3">
        <f>IF('15334'!$G$82&lt;&gt;0,'15334'!$O$82/'15334'!$G$82,"")</f>
      </c>
      <c r="O82" s="4">
        <f>SUM('15334'!$H$82:'15334'!$M$82)</f>
        <v>0</v>
      </c>
      <c r="P82" s="1"/>
      <c r="Q82" s="1"/>
      <c r="R82" s="6">
        <f>SUM('15334'!$O$82:'15334'!$Q$82)+'15334'!$AF$82</f>
        <v>0</v>
      </c>
      <c r="S82" s="6">
        <f>SUM('15334'!$R$82:'15334'!$R$82)</f>
        <v>0</v>
      </c>
      <c r="T82">
        <v>73</v>
      </c>
      <c r="V82" s="1"/>
      <c r="W82" s="1"/>
      <c r="X82" s="1"/>
      <c r="AF82">
        <f>'15334'!$G$82*IF(E82&lt;&gt;"",'15334'!$F$82,0)</f>
        <v>0</v>
      </c>
    </row>
    <row r="83" spans="1:32" ht="12.75">
      <c r="A83">
        <v>74</v>
      </c>
      <c r="B83" s="1"/>
      <c r="C83">
        <f>IF(B83&lt;&gt;"",VLOOKUP(B83,iscritti_15334!$A$2:$G$269,4,FALSE),"")</f>
      </c>
      <c r="D83">
        <f>IF(B83&lt;&gt;"",VLOOKUP(B83,iscritti_15334!$A$2:$G$269,2,FALSE),"")</f>
      </c>
      <c r="E83">
        <f>IF(B83&lt;&gt;"",VLOOKUP(B83,iscritti_15334!$A$2:$G$269,3,FALSE),"")</f>
      </c>
      <c r="F83">
        <f>IF(E83&lt;&gt;"",VLOOKUP(E83,'15334'!$AG$3:'15334'!$AH$6,2,FALSE),"")</f>
      </c>
      <c r="G83" s="5">
        <f>COUNTA('15334'!$H$83:'15334'!$M$83)</f>
        <v>0</v>
      </c>
      <c r="H83" s="1"/>
      <c r="I83" s="1"/>
      <c r="J83" s="1"/>
      <c r="K83" s="1"/>
      <c r="L83" s="1"/>
      <c r="M83" s="1"/>
      <c r="N83" s="3">
        <f>IF('15334'!$G$83&lt;&gt;0,'15334'!$O$83/'15334'!$G$83,"")</f>
      </c>
      <c r="O83" s="4">
        <f>SUM('15334'!$H$83:'15334'!$M$83)</f>
        <v>0</v>
      </c>
      <c r="P83" s="1"/>
      <c r="Q83" s="1"/>
      <c r="R83" s="6">
        <f>SUM('15334'!$O$83:'15334'!$Q$83)+'15334'!$AF$83</f>
        <v>0</v>
      </c>
      <c r="S83" s="6">
        <f>SUM('15334'!$R$83:'15334'!$R$83)</f>
        <v>0</v>
      </c>
      <c r="T83">
        <v>74</v>
      </c>
      <c r="V83" s="1"/>
      <c r="W83" s="1"/>
      <c r="X83" s="1"/>
      <c r="AF83">
        <f>'15334'!$G$83*IF(E83&lt;&gt;"",'15334'!$F$83,0)</f>
        <v>0</v>
      </c>
    </row>
    <row r="84" spans="1:32" ht="12.75">
      <c r="A84">
        <v>75</v>
      </c>
      <c r="B84" s="1"/>
      <c r="C84">
        <f>IF(B84&lt;&gt;"",VLOOKUP(B84,iscritti_15334!$A$2:$G$269,4,FALSE),"")</f>
      </c>
      <c r="D84">
        <f>IF(B84&lt;&gt;"",VLOOKUP(B84,iscritti_15334!$A$2:$G$269,2,FALSE),"")</f>
      </c>
      <c r="E84">
        <f>IF(B84&lt;&gt;"",VLOOKUP(B84,iscritti_15334!$A$2:$G$269,3,FALSE),"")</f>
      </c>
      <c r="F84">
        <f>IF(E84&lt;&gt;"",VLOOKUP(E84,'15334'!$AG$3:'15334'!$AH$6,2,FALSE),"")</f>
      </c>
      <c r="G84" s="5">
        <f>COUNTA('15334'!$H$84:'15334'!$M$84)</f>
        <v>0</v>
      </c>
      <c r="H84" s="1"/>
      <c r="I84" s="1"/>
      <c r="J84" s="1"/>
      <c r="K84" s="1"/>
      <c r="L84" s="1"/>
      <c r="M84" s="1"/>
      <c r="N84" s="3">
        <f>IF('15334'!$G$84&lt;&gt;0,'15334'!$O$84/'15334'!$G$84,"")</f>
      </c>
      <c r="O84" s="4">
        <f>SUM('15334'!$H$84:'15334'!$M$84)</f>
        <v>0</v>
      </c>
      <c r="P84" s="1"/>
      <c r="Q84" s="1"/>
      <c r="R84" s="6">
        <f>SUM('15334'!$O$84:'15334'!$Q$84)+'15334'!$AF$84</f>
        <v>0</v>
      </c>
      <c r="S84" s="6">
        <f>SUM('15334'!$R$84:'15334'!$R$84)</f>
        <v>0</v>
      </c>
      <c r="T84">
        <v>75</v>
      </c>
      <c r="V84" s="1"/>
      <c r="W84" s="1"/>
      <c r="X84" s="1"/>
      <c r="AF84">
        <f>'15334'!$G$84*IF(E84&lt;&gt;"",'15334'!$F$84,0)</f>
        <v>0</v>
      </c>
    </row>
    <row r="85" spans="1:32" ht="12.75">
      <c r="A85">
        <v>76</v>
      </c>
      <c r="B85" s="1"/>
      <c r="C85">
        <f>IF(B85&lt;&gt;"",VLOOKUP(B85,iscritti_15334!$A$2:$G$269,4,FALSE),"")</f>
      </c>
      <c r="D85">
        <f>IF(B85&lt;&gt;"",VLOOKUP(B85,iscritti_15334!$A$2:$G$269,2,FALSE),"")</f>
      </c>
      <c r="E85">
        <f>IF(B85&lt;&gt;"",VLOOKUP(B85,iscritti_15334!$A$2:$G$269,3,FALSE),"")</f>
      </c>
      <c r="F85">
        <f>IF(E85&lt;&gt;"",VLOOKUP(E85,'15334'!$AG$3:'15334'!$AH$6,2,FALSE),"")</f>
      </c>
      <c r="G85" s="5">
        <f>COUNTA('15334'!$H$85:'15334'!$M$85)</f>
        <v>0</v>
      </c>
      <c r="H85" s="1"/>
      <c r="I85" s="1"/>
      <c r="J85" s="1"/>
      <c r="K85" s="1"/>
      <c r="L85" s="1"/>
      <c r="M85" s="1"/>
      <c r="N85" s="3">
        <f>IF('15334'!$G$85&lt;&gt;0,'15334'!$O$85/'15334'!$G$85,"")</f>
      </c>
      <c r="O85" s="4">
        <f>SUM('15334'!$H$85:'15334'!$M$85)</f>
        <v>0</v>
      </c>
      <c r="P85" s="1"/>
      <c r="Q85" s="1"/>
      <c r="R85" s="6">
        <f>SUM('15334'!$O$85:'15334'!$Q$85)+'15334'!$AF$85</f>
        <v>0</v>
      </c>
      <c r="S85" s="6">
        <f>SUM('15334'!$R$85:'15334'!$R$85)</f>
        <v>0</v>
      </c>
      <c r="T85">
        <v>76</v>
      </c>
      <c r="V85" s="1"/>
      <c r="W85" s="1"/>
      <c r="X85" s="1"/>
      <c r="AF85">
        <f>'15334'!$G$85*IF(E85&lt;&gt;"",'15334'!$F$85,0)</f>
        <v>0</v>
      </c>
    </row>
    <row r="86" spans="1:32" ht="12.75">
      <c r="A86">
        <v>77</v>
      </c>
      <c r="B86" s="1"/>
      <c r="C86">
        <f>IF(B86&lt;&gt;"",VLOOKUP(B86,iscritti_15334!$A$2:$G$269,4,FALSE),"")</f>
      </c>
      <c r="D86">
        <f>IF(B86&lt;&gt;"",VLOOKUP(B86,iscritti_15334!$A$2:$G$269,2,FALSE),"")</f>
      </c>
      <c r="E86">
        <f>IF(B86&lt;&gt;"",VLOOKUP(B86,iscritti_15334!$A$2:$G$269,3,FALSE),"")</f>
      </c>
      <c r="F86">
        <f>IF(E86&lt;&gt;"",VLOOKUP(E86,'15334'!$AG$3:'15334'!$AH$6,2,FALSE),"")</f>
      </c>
      <c r="G86" s="5">
        <f>COUNTA('15334'!$H$86:'15334'!$M$86)</f>
        <v>0</v>
      </c>
      <c r="H86" s="1"/>
      <c r="I86" s="1"/>
      <c r="J86" s="1"/>
      <c r="K86" s="1"/>
      <c r="L86" s="1"/>
      <c r="M86" s="1"/>
      <c r="N86" s="3">
        <f>IF('15334'!$G$86&lt;&gt;0,'15334'!$O$86/'15334'!$G$86,"")</f>
      </c>
      <c r="O86" s="4">
        <f>SUM('15334'!$H$86:'15334'!$M$86)</f>
        <v>0</v>
      </c>
      <c r="P86" s="1"/>
      <c r="Q86" s="1"/>
      <c r="R86" s="6">
        <f>SUM('15334'!$O$86:'15334'!$Q$86)+'15334'!$AF$86</f>
        <v>0</v>
      </c>
      <c r="S86" s="6">
        <f>SUM('15334'!$R$86:'15334'!$R$86)</f>
        <v>0</v>
      </c>
      <c r="T86">
        <v>77</v>
      </c>
      <c r="V86" s="1"/>
      <c r="W86" s="1"/>
      <c r="X86" s="1"/>
      <c r="AF86">
        <f>'15334'!$G$86*IF(E86&lt;&gt;"",'15334'!$F$86,0)</f>
        <v>0</v>
      </c>
    </row>
    <row r="87" spans="1:32" ht="12.75">
      <c r="A87">
        <v>78</v>
      </c>
      <c r="B87" s="1"/>
      <c r="C87">
        <f>IF(B87&lt;&gt;"",VLOOKUP(B87,iscritti_15334!$A$2:$G$269,4,FALSE),"")</f>
      </c>
      <c r="D87">
        <f>IF(B87&lt;&gt;"",VLOOKUP(B87,iscritti_15334!$A$2:$G$269,2,FALSE),"")</f>
      </c>
      <c r="E87">
        <f>IF(B87&lt;&gt;"",VLOOKUP(B87,iscritti_15334!$A$2:$G$269,3,FALSE),"")</f>
      </c>
      <c r="F87">
        <f>IF(E87&lt;&gt;"",VLOOKUP(E87,'15334'!$AG$3:'15334'!$AH$6,2,FALSE),"")</f>
      </c>
      <c r="G87" s="5">
        <f>COUNTA('15334'!$H$87:'15334'!$M$87)</f>
        <v>0</v>
      </c>
      <c r="H87" s="1"/>
      <c r="I87" s="1"/>
      <c r="J87" s="1"/>
      <c r="K87" s="1"/>
      <c r="L87" s="1"/>
      <c r="M87" s="1"/>
      <c r="N87" s="3">
        <f>IF('15334'!$G$87&lt;&gt;0,'15334'!$O$87/'15334'!$G$87,"")</f>
      </c>
      <c r="O87" s="4">
        <f>SUM('15334'!$H$87:'15334'!$M$87)</f>
        <v>0</v>
      </c>
      <c r="P87" s="1"/>
      <c r="Q87" s="1"/>
      <c r="R87" s="6">
        <f>SUM('15334'!$O$87:'15334'!$Q$87)+'15334'!$AF$87</f>
        <v>0</v>
      </c>
      <c r="S87" s="6">
        <f>SUM('15334'!$R$87:'15334'!$R$87)</f>
        <v>0</v>
      </c>
      <c r="T87">
        <v>78</v>
      </c>
      <c r="V87" s="1"/>
      <c r="W87" s="1"/>
      <c r="X87" s="1"/>
      <c r="AF87">
        <f>'15334'!$G$87*IF(E87&lt;&gt;"",'15334'!$F$87,0)</f>
        <v>0</v>
      </c>
    </row>
    <row r="88" spans="1:32" ht="12.75">
      <c r="A88">
        <v>79</v>
      </c>
      <c r="B88" s="1"/>
      <c r="C88">
        <f>IF(B88&lt;&gt;"",VLOOKUP(B88,iscritti_15334!$A$2:$G$269,4,FALSE),"")</f>
      </c>
      <c r="D88">
        <f>IF(B88&lt;&gt;"",VLOOKUP(B88,iscritti_15334!$A$2:$G$269,2,FALSE),"")</f>
      </c>
      <c r="E88">
        <f>IF(B88&lt;&gt;"",VLOOKUP(B88,iscritti_15334!$A$2:$G$269,3,FALSE),"")</f>
      </c>
      <c r="F88">
        <f>IF(E88&lt;&gt;"",VLOOKUP(E88,'15334'!$AG$3:'15334'!$AH$6,2,FALSE),"")</f>
      </c>
      <c r="G88" s="5">
        <f>COUNTA('15334'!$H$88:'15334'!$M$88)</f>
        <v>0</v>
      </c>
      <c r="H88" s="1"/>
      <c r="I88" s="1"/>
      <c r="J88" s="1"/>
      <c r="K88" s="1"/>
      <c r="L88" s="1"/>
      <c r="M88" s="1"/>
      <c r="N88" s="3">
        <f>IF('15334'!$G$88&lt;&gt;0,'15334'!$O$88/'15334'!$G$88,"")</f>
      </c>
      <c r="O88" s="4">
        <f>SUM('15334'!$H$88:'15334'!$M$88)</f>
        <v>0</v>
      </c>
      <c r="P88" s="1"/>
      <c r="Q88" s="1"/>
      <c r="R88" s="6">
        <f>SUM('15334'!$O$88:'15334'!$Q$88)+'15334'!$AF$88</f>
        <v>0</v>
      </c>
      <c r="S88" s="6">
        <f>SUM('15334'!$R$88:'15334'!$R$88)</f>
        <v>0</v>
      </c>
      <c r="T88">
        <v>79</v>
      </c>
      <c r="V88" s="1"/>
      <c r="W88" s="1"/>
      <c r="X88" s="1"/>
      <c r="AF88">
        <f>'15334'!$G$88*IF(E88&lt;&gt;"",'15334'!$F$88,0)</f>
        <v>0</v>
      </c>
    </row>
    <row r="89" spans="1:32" ht="12.75">
      <c r="A89">
        <v>80</v>
      </c>
      <c r="B89" s="1"/>
      <c r="C89">
        <f>IF(B89&lt;&gt;"",VLOOKUP(B89,iscritti_15334!$A$2:$G$269,4,FALSE),"")</f>
      </c>
      <c r="D89">
        <f>IF(B89&lt;&gt;"",VLOOKUP(B89,iscritti_15334!$A$2:$G$269,2,FALSE),"")</f>
      </c>
      <c r="E89">
        <f>IF(B89&lt;&gt;"",VLOOKUP(B89,iscritti_15334!$A$2:$G$269,3,FALSE),"")</f>
      </c>
      <c r="F89">
        <f>IF(E89&lt;&gt;"",VLOOKUP(E89,'15334'!$AG$3:'15334'!$AH$6,2,FALSE),"")</f>
      </c>
      <c r="G89" s="5">
        <f>COUNTA('15334'!$H$89:'15334'!$M$89)</f>
        <v>0</v>
      </c>
      <c r="H89" s="1"/>
      <c r="I89" s="1"/>
      <c r="J89" s="1"/>
      <c r="K89" s="1"/>
      <c r="L89" s="1"/>
      <c r="M89" s="1"/>
      <c r="N89" s="3">
        <f>IF('15334'!$G$89&lt;&gt;0,'15334'!$O$89/'15334'!$G$89,"")</f>
      </c>
      <c r="O89" s="4">
        <f>SUM('15334'!$H$89:'15334'!$M$89)</f>
        <v>0</v>
      </c>
      <c r="P89" s="1"/>
      <c r="Q89" s="1"/>
      <c r="R89" s="6">
        <f>SUM('15334'!$O$89:'15334'!$Q$89)+'15334'!$AF$89</f>
        <v>0</v>
      </c>
      <c r="S89" s="6">
        <f>SUM('15334'!$R$89:'15334'!$R$89)</f>
        <v>0</v>
      </c>
      <c r="T89">
        <v>80</v>
      </c>
      <c r="V89" s="1"/>
      <c r="W89" s="1"/>
      <c r="X89" s="1"/>
      <c r="AF89">
        <f>'15334'!$G$89*IF(E89&lt;&gt;"",'15334'!$F$89,0)</f>
        <v>0</v>
      </c>
    </row>
    <row r="90" spans="1:32" ht="12.75">
      <c r="A90">
        <v>81</v>
      </c>
      <c r="B90" s="1"/>
      <c r="C90">
        <f>IF(B90&lt;&gt;"",VLOOKUP(B90,iscritti_15334!$A$2:$G$269,4,FALSE),"")</f>
      </c>
      <c r="D90">
        <f>IF(B90&lt;&gt;"",VLOOKUP(B90,iscritti_15334!$A$2:$G$269,2,FALSE),"")</f>
      </c>
      <c r="E90">
        <f>IF(B90&lt;&gt;"",VLOOKUP(B90,iscritti_15334!$A$2:$G$269,3,FALSE),"")</f>
      </c>
      <c r="F90">
        <f>IF(E90&lt;&gt;"",VLOOKUP(E90,'15334'!$AG$3:'15334'!$AH$6,2,FALSE),"")</f>
      </c>
      <c r="G90" s="5">
        <f>COUNTA('15334'!$H$90:'15334'!$M$90)</f>
        <v>0</v>
      </c>
      <c r="H90" s="1"/>
      <c r="I90" s="1"/>
      <c r="J90" s="1"/>
      <c r="K90" s="1"/>
      <c r="L90" s="1"/>
      <c r="M90" s="1"/>
      <c r="N90" s="3">
        <f>IF('15334'!$G$90&lt;&gt;0,'15334'!$O$90/'15334'!$G$90,"")</f>
      </c>
      <c r="O90" s="4">
        <f>SUM('15334'!$H$90:'15334'!$M$90)</f>
        <v>0</v>
      </c>
      <c r="P90" s="1"/>
      <c r="Q90" s="1"/>
      <c r="R90" s="6">
        <f>SUM('15334'!$O$90:'15334'!$Q$90)+'15334'!$AF$90</f>
        <v>0</v>
      </c>
      <c r="S90" s="6">
        <f>SUM('15334'!$R$90:'15334'!$R$90)</f>
        <v>0</v>
      </c>
      <c r="T90">
        <v>81</v>
      </c>
      <c r="V90" s="1"/>
      <c r="W90" s="1"/>
      <c r="X90" s="1"/>
      <c r="AF90">
        <f>'15334'!$G$90*IF(E90&lt;&gt;"",'15334'!$F$90,0)</f>
        <v>0</v>
      </c>
    </row>
    <row r="91" spans="1:32" ht="12.75">
      <c r="A91">
        <v>82</v>
      </c>
      <c r="B91" s="1"/>
      <c r="C91">
        <f>IF(B91&lt;&gt;"",VLOOKUP(B91,iscritti_15334!$A$2:$G$269,4,FALSE),"")</f>
      </c>
      <c r="D91">
        <f>IF(B91&lt;&gt;"",VLOOKUP(B91,iscritti_15334!$A$2:$G$269,2,FALSE),"")</f>
      </c>
      <c r="E91">
        <f>IF(B91&lt;&gt;"",VLOOKUP(B91,iscritti_15334!$A$2:$G$269,3,FALSE),"")</f>
      </c>
      <c r="F91">
        <f>IF(E91&lt;&gt;"",VLOOKUP(E91,'15334'!$AG$3:'15334'!$AH$6,2,FALSE),"")</f>
      </c>
      <c r="G91" s="5">
        <f>COUNTA('15334'!$H$91:'15334'!$M$91)</f>
        <v>0</v>
      </c>
      <c r="H91" s="1"/>
      <c r="I91" s="1"/>
      <c r="J91" s="1"/>
      <c r="K91" s="1"/>
      <c r="L91" s="1"/>
      <c r="M91" s="1"/>
      <c r="N91" s="3">
        <f>IF('15334'!$G$91&lt;&gt;0,'15334'!$O$91/'15334'!$G$91,"")</f>
      </c>
      <c r="O91" s="4">
        <f>SUM('15334'!$H$91:'15334'!$M$91)</f>
        <v>0</v>
      </c>
      <c r="P91" s="1"/>
      <c r="Q91" s="1"/>
      <c r="R91" s="6">
        <f>SUM('15334'!$O$91:'15334'!$Q$91)+'15334'!$AF$91</f>
        <v>0</v>
      </c>
      <c r="S91" s="6">
        <f>SUM('15334'!$R$91:'15334'!$R$91)</f>
        <v>0</v>
      </c>
      <c r="T91">
        <v>82</v>
      </c>
      <c r="V91" s="1"/>
      <c r="W91" s="1"/>
      <c r="X91" s="1"/>
      <c r="AF91">
        <f>'15334'!$G$91*IF(E91&lt;&gt;"",'15334'!$F$91,0)</f>
        <v>0</v>
      </c>
    </row>
    <row r="92" spans="1:32" ht="12.75">
      <c r="A92">
        <v>83</v>
      </c>
      <c r="B92" s="1"/>
      <c r="C92">
        <f>IF(B92&lt;&gt;"",VLOOKUP(B92,iscritti_15334!$A$2:$G$269,4,FALSE),"")</f>
      </c>
      <c r="D92">
        <f>IF(B92&lt;&gt;"",VLOOKUP(B92,iscritti_15334!$A$2:$G$269,2,FALSE),"")</f>
      </c>
      <c r="E92">
        <f>IF(B92&lt;&gt;"",VLOOKUP(B92,iscritti_15334!$A$2:$G$269,3,FALSE),"")</f>
      </c>
      <c r="F92">
        <f>IF(E92&lt;&gt;"",VLOOKUP(E92,'15334'!$AG$3:'15334'!$AH$6,2,FALSE),"")</f>
      </c>
      <c r="G92" s="5">
        <f>COUNTA('15334'!$H$92:'15334'!$M$92)</f>
        <v>0</v>
      </c>
      <c r="H92" s="1"/>
      <c r="I92" s="1"/>
      <c r="J92" s="1"/>
      <c r="K92" s="1"/>
      <c r="L92" s="1"/>
      <c r="M92" s="1"/>
      <c r="N92" s="3">
        <f>IF('15334'!$G$92&lt;&gt;0,'15334'!$O$92/'15334'!$G$92,"")</f>
      </c>
      <c r="O92" s="4">
        <f>SUM('15334'!$H$92:'15334'!$M$92)</f>
        <v>0</v>
      </c>
      <c r="P92" s="1"/>
      <c r="Q92" s="1"/>
      <c r="R92" s="6">
        <f>SUM('15334'!$O$92:'15334'!$Q$92)+'15334'!$AF$92</f>
        <v>0</v>
      </c>
      <c r="S92" s="6">
        <f>SUM('15334'!$R$92:'15334'!$R$92)</f>
        <v>0</v>
      </c>
      <c r="T92">
        <v>83</v>
      </c>
      <c r="V92" s="1"/>
      <c r="W92" s="1"/>
      <c r="X92" s="1"/>
      <c r="AF92">
        <f>'15334'!$G$92*IF(E92&lt;&gt;"",'15334'!$F$92,0)</f>
        <v>0</v>
      </c>
    </row>
    <row r="93" spans="1:32" ht="12.75">
      <c r="A93">
        <v>84</v>
      </c>
      <c r="B93" s="1"/>
      <c r="C93">
        <f>IF(B93&lt;&gt;"",VLOOKUP(B93,iscritti_15334!$A$2:$G$269,4,FALSE),"")</f>
      </c>
      <c r="D93">
        <f>IF(B93&lt;&gt;"",VLOOKUP(B93,iscritti_15334!$A$2:$G$269,2,FALSE),"")</f>
      </c>
      <c r="E93">
        <f>IF(B93&lt;&gt;"",VLOOKUP(B93,iscritti_15334!$A$2:$G$269,3,FALSE),"")</f>
      </c>
      <c r="F93">
        <f>IF(E93&lt;&gt;"",VLOOKUP(E93,'15334'!$AG$3:'15334'!$AH$6,2,FALSE),"")</f>
      </c>
      <c r="G93" s="5">
        <f>COUNTA('15334'!$H$93:'15334'!$M$93)</f>
        <v>0</v>
      </c>
      <c r="H93" s="1"/>
      <c r="I93" s="1"/>
      <c r="J93" s="1"/>
      <c r="K93" s="1"/>
      <c r="L93" s="1"/>
      <c r="M93" s="1"/>
      <c r="N93" s="3">
        <f>IF('15334'!$G$93&lt;&gt;0,'15334'!$O$93/'15334'!$G$93,"")</f>
      </c>
      <c r="O93" s="4">
        <f>SUM('15334'!$H$93:'15334'!$M$93)</f>
        <v>0</v>
      </c>
      <c r="P93" s="1"/>
      <c r="Q93" s="1"/>
      <c r="R93" s="6">
        <f>SUM('15334'!$O$93:'15334'!$Q$93)+'15334'!$AF$93</f>
        <v>0</v>
      </c>
      <c r="S93" s="6">
        <f>SUM('15334'!$R$93:'15334'!$R$93)</f>
        <v>0</v>
      </c>
      <c r="T93">
        <v>84</v>
      </c>
      <c r="V93" s="1"/>
      <c r="W93" s="1"/>
      <c r="X93" s="1"/>
      <c r="AF93">
        <f>'15334'!$G$93*IF(E93&lt;&gt;"",'15334'!$F$93,0)</f>
        <v>0</v>
      </c>
    </row>
    <row r="94" spans="1:32" ht="12.75">
      <c r="A94">
        <v>85</v>
      </c>
      <c r="B94" s="1"/>
      <c r="C94">
        <f>IF(B94&lt;&gt;"",VLOOKUP(B94,iscritti_15334!$A$2:$G$269,4,FALSE),"")</f>
      </c>
      <c r="D94">
        <f>IF(B94&lt;&gt;"",VLOOKUP(B94,iscritti_15334!$A$2:$G$269,2,FALSE),"")</f>
      </c>
      <c r="E94">
        <f>IF(B94&lt;&gt;"",VLOOKUP(B94,iscritti_15334!$A$2:$G$269,3,FALSE),"")</f>
      </c>
      <c r="F94">
        <f>IF(E94&lt;&gt;"",VLOOKUP(E94,'15334'!$AG$3:'15334'!$AH$6,2,FALSE),"")</f>
      </c>
      <c r="G94" s="5">
        <f>COUNTA('15334'!$H$94:'15334'!$M$94)</f>
        <v>0</v>
      </c>
      <c r="H94" s="1"/>
      <c r="I94" s="1"/>
      <c r="J94" s="1"/>
      <c r="K94" s="1"/>
      <c r="L94" s="1"/>
      <c r="M94" s="1"/>
      <c r="N94" s="3">
        <f>IF('15334'!$G$94&lt;&gt;0,'15334'!$O$94/'15334'!$G$94,"")</f>
      </c>
      <c r="O94" s="4">
        <f>SUM('15334'!$H$94:'15334'!$M$94)</f>
        <v>0</v>
      </c>
      <c r="P94" s="1"/>
      <c r="Q94" s="1"/>
      <c r="R94" s="6">
        <f>SUM('15334'!$O$94:'15334'!$Q$94)+'15334'!$AF$94</f>
        <v>0</v>
      </c>
      <c r="S94" s="6">
        <f>SUM('15334'!$R$94:'15334'!$R$94)</f>
        <v>0</v>
      </c>
      <c r="T94">
        <v>85</v>
      </c>
      <c r="V94" s="1"/>
      <c r="W94" s="1"/>
      <c r="X94" s="1"/>
      <c r="AF94">
        <f>'15334'!$G$94*IF(E94&lt;&gt;"",'15334'!$F$94,0)</f>
        <v>0</v>
      </c>
    </row>
    <row r="95" spans="1:32" ht="12.75">
      <c r="A95">
        <v>86</v>
      </c>
      <c r="B95" s="1"/>
      <c r="C95">
        <f>IF(B95&lt;&gt;"",VLOOKUP(B95,iscritti_15334!$A$2:$G$269,4,FALSE),"")</f>
      </c>
      <c r="D95">
        <f>IF(B95&lt;&gt;"",VLOOKUP(B95,iscritti_15334!$A$2:$G$269,2,FALSE),"")</f>
      </c>
      <c r="E95">
        <f>IF(B95&lt;&gt;"",VLOOKUP(B95,iscritti_15334!$A$2:$G$269,3,FALSE),"")</f>
      </c>
      <c r="F95">
        <f>IF(E95&lt;&gt;"",VLOOKUP(E95,'15334'!$AG$3:'15334'!$AH$6,2,FALSE),"")</f>
      </c>
      <c r="G95" s="5">
        <f>COUNTA('15334'!$H$95:'15334'!$M$95)</f>
        <v>0</v>
      </c>
      <c r="H95" s="1"/>
      <c r="I95" s="1"/>
      <c r="J95" s="1"/>
      <c r="K95" s="1"/>
      <c r="L95" s="1"/>
      <c r="M95" s="1"/>
      <c r="N95" s="3">
        <f>IF('15334'!$G$95&lt;&gt;0,'15334'!$O$95/'15334'!$G$95,"")</f>
      </c>
      <c r="O95" s="4">
        <f>SUM('15334'!$H$95:'15334'!$M$95)</f>
        <v>0</v>
      </c>
      <c r="P95" s="1"/>
      <c r="Q95" s="1"/>
      <c r="R95" s="6">
        <f>SUM('15334'!$O$95:'15334'!$Q$95)+'15334'!$AF$95</f>
        <v>0</v>
      </c>
      <c r="S95" s="6">
        <f>SUM('15334'!$R$95:'15334'!$R$95)</f>
        <v>0</v>
      </c>
      <c r="T95">
        <v>86</v>
      </c>
      <c r="V95" s="1"/>
      <c r="W95" s="1"/>
      <c r="X95" s="1"/>
      <c r="AF95">
        <f>'15334'!$G$95*IF(E95&lt;&gt;"",'15334'!$F$95,0)</f>
        <v>0</v>
      </c>
    </row>
    <row r="96" spans="1:32" ht="12.75">
      <c r="A96">
        <v>87</v>
      </c>
      <c r="B96" s="1"/>
      <c r="C96">
        <f>IF(B96&lt;&gt;"",VLOOKUP(B96,iscritti_15334!$A$2:$G$269,4,FALSE),"")</f>
      </c>
      <c r="D96">
        <f>IF(B96&lt;&gt;"",VLOOKUP(B96,iscritti_15334!$A$2:$G$269,2,FALSE),"")</f>
      </c>
      <c r="E96">
        <f>IF(B96&lt;&gt;"",VLOOKUP(B96,iscritti_15334!$A$2:$G$269,3,FALSE),"")</f>
      </c>
      <c r="F96">
        <f>IF(E96&lt;&gt;"",VLOOKUP(E96,'15334'!$AG$3:'15334'!$AH$6,2,FALSE),"")</f>
      </c>
      <c r="G96" s="5">
        <f>COUNTA('15334'!$H$96:'15334'!$M$96)</f>
        <v>0</v>
      </c>
      <c r="H96" s="1"/>
      <c r="I96" s="1"/>
      <c r="J96" s="1"/>
      <c r="K96" s="1"/>
      <c r="L96" s="1"/>
      <c r="M96" s="1"/>
      <c r="N96" s="3">
        <f>IF('15334'!$G$96&lt;&gt;0,'15334'!$O$96/'15334'!$G$96,"")</f>
      </c>
      <c r="O96" s="4">
        <f>SUM('15334'!$H$96:'15334'!$M$96)</f>
        <v>0</v>
      </c>
      <c r="P96" s="1"/>
      <c r="Q96" s="1"/>
      <c r="R96" s="6">
        <f>SUM('15334'!$O$96:'15334'!$Q$96)+'15334'!$AF$96</f>
        <v>0</v>
      </c>
      <c r="S96" s="6">
        <f>SUM('15334'!$R$96:'15334'!$R$96)</f>
        <v>0</v>
      </c>
      <c r="T96">
        <v>87</v>
      </c>
      <c r="V96" s="1"/>
      <c r="W96" s="1"/>
      <c r="X96" s="1"/>
      <c r="AF96">
        <f>'15334'!$G$96*IF(E96&lt;&gt;"",'15334'!$F$96,0)</f>
        <v>0</v>
      </c>
    </row>
    <row r="97" spans="1:32" ht="12.75">
      <c r="A97">
        <v>88</v>
      </c>
      <c r="B97" s="1"/>
      <c r="C97">
        <f>IF(B97&lt;&gt;"",VLOOKUP(B97,iscritti_15334!$A$2:$G$269,4,FALSE),"")</f>
      </c>
      <c r="D97">
        <f>IF(B97&lt;&gt;"",VLOOKUP(B97,iscritti_15334!$A$2:$G$269,2,FALSE),"")</f>
      </c>
      <c r="E97">
        <f>IF(B97&lt;&gt;"",VLOOKUP(B97,iscritti_15334!$A$2:$G$269,3,FALSE),"")</f>
      </c>
      <c r="F97">
        <f>IF(E97&lt;&gt;"",VLOOKUP(E97,'15334'!$AG$3:'15334'!$AH$6,2,FALSE),"")</f>
      </c>
      <c r="G97" s="5">
        <f>COUNTA('15334'!$H$97:'15334'!$M$97)</f>
        <v>0</v>
      </c>
      <c r="H97" s="1"/>
      <c r="I97" s="1"/>
      <c r="J97" s="1"/>
      <c r="K97" s="1"/>
      <c r="L97" s="1"/>
      <c r="M97" s="1"/>
      <c r="N97" s="3">
        <f>IF('15334'!$G$97&lt;&gt;0,'15334'!$O$97/'15334'!$G$97,"")</f>
      </c>
      <c r="O97" s="4">
        <f>SUM('15334'!$H$97:'15334'!$M$97)</f>
        <v>0</v>
      </c>
      <c r="P97" s="1"/>
      <c r="Q97" s="1"/>
      <c r="R97" s="6">
        <f>SUM('15334'!$O$97:'15334'!$Q$97)+'15334'!$AF$97</f>
        <v>0</v>
      </c>
      <c r="S97" s="6">
        <f>SUM('15334'!$R$97:'15334'!$R$97)</f>
        <v>0</v>
      </c>
      <c r="T97">
        <v>88</v>
      </c>
      <c r="V97" s="1"/>
      <c r="W97" s="1"/>
      <c r="X97" s="1"/>
      <c r="AF97">
        <f>'15334'!$G$97*IF(E97&lt;&gt;"",'15334'!$F$97,0)</f>
        <v>0</v>
      </c>
    </row>
    <row r="98" spans="1:32" ht="12.75">
      <c r="A98">
        <v>89</v>
      </c>
      <c r="B98" s="1"/>
      <c r="C98">
        <f>IF(B98&lt;&gt;"",VLOOKUP(B98,iscritti_15334!$A$2:$G$269,4,FALSE),"")</f>
      </c>
      <c r="D98">
        <f>IF(B98&lt;&gt;"",VLOOKUP(B98,iscritti_15334!$A$2:$G$269,2,FALSE),"")</f>
      </c>
      <c r="E98">
        <f>IF(B98&lt;&gt;"",VLOOKUP(B98,iscritti_15334!$A$2:$G$269,3,FALSE),"")</f>
      </c>
      <c r="F98">
        <f>IF(E98&lt;&gt;"",VLOOKUP(E98,'15334'!$AG$3:'15334'!$AH$6,2,FALSE),"")</f>
      </c>
      <c r="G98" s="5">
        <f>COUNTA('15334'!$H$98:'15334'!$M$98)</f>
        <v>0</v>
      </c>
      <c r="H98" s="1"/>
      <c r="I98" s="1"/>
      <c r="J98" s="1"/>
      <c r="K98" s="1"/>
      <c r="L98" s="1"/>
      <c r="M98" s="1"/>
      <c r="N98" s="3">
        <f>IF('15334'!$G$98&lt;&gt;0,'15334'!$O$98/'15334'!$G$98,"")</f>
      </c>
      <c r="O98" s="4">
        <f>SUM('15334'!$H$98:'15334'!$M$98)</f>
        <v>0</v>
      </c>
      <c r="P98" s="1"/>
      <c r="Q98" s="1"/>
      <c r="R98" s="6">
        <f>SUM('15334'!$O$98:'15334'!$Q$98)+'15334'!$AF$98</f>
        <v>0</v>
      </c>
      <c r="S98" s="6">
        <f>SUM('15334'!$R$98:'15334'!$R$98)</f>
        <v>0</v>
      </c>
      <c r="T98">
        <v>89</v>
      </c>
      <c r="V98" s="1"/>
      <c r="W98" s="1"/>
      <c r="X98" s="1"/>
      <c r="AF98">
        <f>'15334'!$G$98*IF(E98&lt;&gt;"",'15334'!$F$98,0)</f>
        <v>0</v>
      </c>
    </row>
    <row r="99" spans="1:32" ht="12.75">
      <c r="A99">
        <v>90</v>
      </c>
      <c r="B99" s="1"/>
      <c r="C99">
        <f>IF(B99&lt;&gt;"",VLOOKUP(B99,iscritti_15334!$A$2:$G$269,4,FALSE),"")</f>
      </c>
      <c r="D99">
        <f>IF(B99&lt;&gt;"",VLOOKUP(B99,iscritti_15334!$A$2:$G$269,2,FALSE),"")</f>
      </c>
      <c r="E99">
        <f>IF(B99&lt;&gt;"",VLOOKUP(B99,iscritti_15334!$A$2:$G$269,3,FALSE),"")</f>
      </c>
      <c r="F99">
        <f>IF(E99&lt;&gt;"",VLOOKUP(E99,'15334'!$AG$3:'15334'!$AH$6,2,FALSE),"")</f>
      </c>
      <c r="G99" s="5">
        <f>COUNTA('15334'!$H$99:'15334'!$M$99)</f>
        <v>0</v>
      </c>
      <c r="H99" s="1"/>
      <c r="I99" s="1"/>
      <c r="J99" s="1"/>
      <c r="K99" s="1"/>
      <c r="L99" s="1"/>
      <c r="M99" s="1"/>
      <c r="N99" s="3">
        <f>IF('15334'!$G$99&lt;&gt;0,'15334'!$O$99/'15334'!$G$99,"")</f>
      </c>
      <c r="O99" s="4">
        <f>SUM('15334'!$H$99:'15334'!$M$99)</f>
        <v>0</v>
      </c>
      <c r="P99" s="1"/>
      <c r="Q99" s="1"/>
      <c r="R99" s="6">
        <f>SUM('15334'!$O$99:'15334'!$Q$99)+'15334'!$AF$99</f>
        <v>0</v>
      </c>
      <c r="S99" s="6">
        <f>SUM('15334'!$R$99:'15334'!$R$99)</f>
        <v>0</v>
      </c>
      <c r="T99">
        <v>90</v>
      </c>
      <c r="V99" s="1"/>
      <c r="W99" s="1"/>
      <c r="X99" s="1"/>
      <c r="AF99">
        <f>'15334'!$G$99*IF(E99&lt;&gt;"",'15334'!$F$99,0)</f>
        <v>0</v>
      </c>
    </row>
    <row r="100" spans="1:32" ht="12.75">
      <c r="A100">
        <v>91</v>
      </c>
      <c r="B100" s="1"/>
      <c r="C100">
        <f>IF(B100&lt;&gt;"",VLOOKUP(B100,iscritti_15334!$A$2:$G$269,4,FALSE),"")</f>
      </c>
      <c r="D100">
        <f>IF(B100&lt;&gt;"",VLOOKUP(B100,iscritti_15334!$A$2:$G$269,2,FALSE),"")</f>
      </c>
      <c r="E100">
        <f>IF(B100&lt;&gt;"",VLOOKUP(B100,iscritti_15334!$A$2:$G$269,3,FALSE),"")</f>
      </c>
      <c r="F100">
        <f>IF(E100&lt;&gt;"",VLOOKUP(E100,'15334'!$AG$3:'15334'!$AH$6,2,FALSE),"")</f>
      </c>
      <c r="G100" s="5">
        <f>COUNTA('15334'!$H$100:'15334'!$M$100)</f>
        <v>0</v>
      </c>
      <c r="H100" s="1"/>
      <c r="I100" s="1"/>
      <c r="J100" s="1"/>
      <c r="K100" s="1"/>
      <c r="L100" s="1"/>
      <c r="M100" s="1"/>
      <c r="N100" s="3">
        <f>IF('15334'!$G$100&lt;&gt;0,'15334'!$O$100/'15334'!$G$100,"")</f>
      </c>
      <c r="O100" s="4">
        <f>SUM('15334'!$H$100:'15334'!$M$100)</f>
        <v>0</v>
      </c>
      <c r="P100" s="1"/>
      <c r="Q100" s="1"/>
      <c r="R100" s="6">
        <f>SUM('15334'!$O$100:'15334'!$Q$100)+'15334'!$AF$100</f>
        <v>0</v>
      </c>
      <c r="S100" s="6">
        <f>SUM('15334'!$R$100:'15334'!$R$100)</f>
        <v>0</v>
      </c>
      <c r="T100">
        <v>91</v>
      </c>
      <c r="V100" s="1"/>
      <c r="W100" s="1"/>
      <c r="X100" s="1"/>
      <c r="AF100">
        <f>'15334'!$G$100*IF(E100&lt;&gt;"",'15334'!$F$100,0)</f>
        <v>0</v>
      </c>
    </row>
    <row r="101" spans="1:32" ht="12.75">
      <c r="A101">
        <v>92</v>
      </c>
      <c r="B101" s="1"/>
      <c r="C101">
        <f>IF(B101&lt;&gt;"",VLOOKUP(B101,iscritti_15334!$A$2:$G$269,4,FALSE),"")</f>
      </c>
      <c r="D101">
        <f>IF(B101&lt;&gt;"",VLOOKUP(B101,iscritti_15334!$A$2:$G$269,2,FALSE),"")</f>
      </c>
      <c r="E101">
        <f>IF(B101&lt;&gt;"",VLOOKUP(B101,iscritti_15334!$A$2:$G$269,3,FALSE),"")</f>
      </c>
      <c r="F101">
        <f>IF(E101&lt;&gt;"",VLOOKUP(E101,'15334'!$AG$3:'15334'!$AH$6,2,FALSE),"")</f>
      </c>
      <c r="G101" s="5">
        <f>COUNTA('15334'!$H$101:'15334'!$M$101)</f>
        <v>0</v>
      </c>
      <c r="H101" s="1"/>
      <c r="I101" s="1"/>
      <c r="J101" s="1"/>
      <c r="K101" s="1"/>
      <c r="L101" s="1"/>
      <c r="M101" s="1"/>
      <c r="N101" s="3">
        <f>IF('15334'!$G$101&lt;&gt;0,'15334'!$O$101/'15334'!$G$101,"")</f>
      </c>
      <c r="O101" s="4">
        <f>SUM('15334'!$H$101:'15334'!$M$101)</f>
        <v>0</v>
      </c>
      <c r="P101" s="1"/>
      <c r="Q101" s="1"/>
      <c r="R101" s="6">
        <f>SUM('15334'!$O$101:'15334'!$Q$101)+'15334'!$AF$101</f>
        <v>0</v>
      </c>
      <c r="S101" s="6">
        <f>SUM('15334'!$R$101:'15334'!$R$101)</f>
        <v>0</v>
      </c>
      <c r="T101">
        <v>92</v>
      </c>
      <c r="V101" s="1"/>
      <c r="W101" s="1"/>
      <c r="X101" s="1"/>
      <c r="AF101">
        <f>'15334'!$G$101*IF(E101&lt;&gt;"",'15334'!$F$101,0)</f>
        <v>0</v>
      </c>
    </row>
    <row r="102" spans="1:32" ht="12.75">
      <c r="A102">
        <v>93</v>
      </c>
      <c r="B102" s="1"/>
      <c r="C102">
        <f>IF(B102&lt;&gt;"",VLOOKUP(B102,iscritti_15334!$A$2:$G$269,4,FALSE),"")</f>
      </c>
      <c r="D102">
        <f>IF(B102&lt;&gt;"",VLOOKUP(B102,iscritti_15334!$A$2:$G$269,2,FALSE),"")</f>
      </c>
      <c r="E102">
        <f>IF(B102&lt;&gt;"",VLOOKUP(B102,iscritti_15334!$A$2:$G$269,3,FALSE),"")</f>
      </c>
      <c r="F102">
        <f>IF(E102&lt;&gt;"",VLOOKUP(E102,'15334'!$AG$3:'15334'!$AH$6,2,FALSE),"")</f>
      </c>
      <c r="G102" s="5">
        <f>COUNTA('15334'!$H$102:'15334'!$M$102)</f>
        <v>0</v>
      </c>
      <c r="H102" s="1"/>
      <c r="I102" s="1"/>
      <c r="J102" s="1"/>
      <c r="K102" s="1"/>
      <c r="L102" s="1"/>
      <c r="M102" s="1"/>
      <c r="N102" s="3">
        <f>IF('15334'!$G$102&lt;&gt;0,'15334'!$O$102/'15334'!$G$102,"")</f>
      </c>
      <c r="O102" s="4">
        <f>SUM('15334'!$H$102:'15334'!$M$102)</f>
        <v>0</v>
      </c>
      <c r="P102" s="1"/>
      <c r="Q102" s="1"/>
      <c r="R102" s="6">
        <f>SUM('15334'!$O$102:'15334'!$Q$102)+'15334'!$AF$102</f>
        <v>0</v>
      </c>
      <c r="S102" s="6">
        <f>SUM('15334'!$R$102:'15334'!$R$102)</f>
        <v>0</v>
      </c>
      <c r="T102">
        <v>93</v>
      </c>
      <c r="V102" s="1"/>
      <c r="W102" s="1"/>
      <c r="X102" s="1"/>
      <c r="AF102">
        <f>'15334'!$G$102*IF(E102&lt;&gt;"",'15334'!$F$102,0)</f>
        <v>0</v>
      </c>
    </row>
    <row r="103" spans="1:32" ht="12.75">
      <c r="A103">
        <v>94</v>
      </c>
      <c r="B103" s="1"/>
      <c r="C103">
        <f>IF(B103&lt;&gt;"",VLOOKUP(B103,iscritti_15334!$A$2:$G$269,4,FALSE),"")</f>
      </c>
      <c r="D103">
        <f>IF(B103&lt;&gt;"",VLOOKUP(B103,iscritti_15334!$A$2:$G$269,2,FALSE),"")</f>
      </c>
      <c r="E103">
        <f>IF(B103&lt;&gt;"",VLOOKUP(B103,iscritti_15334!$A$2:$G$269,3,FALSE),"")</f>
      </c>
      <c r="F103">
        <f>IF(E103&lt;&gt;"",VLOOKUP(E103,'15334'!$AG$3:'15334'!$AH$6,2,FALSE),"")</f>
      </c>
      <c r="G103" s="5">
        <f>COUNTA('15334'!$H$103:'15334'!$M$103)</f>
        <v>0</v>
      </c>
      <c r="H103" s="1"/>
      <c r="I103" s="1"/>
      <c r="J103" s="1"/>
      <c r="K103" s="1"/>
      <c r="L103" s="1"/>
      <c r="M103" s="1"/>
      <c r="N103" s="3">
        <f>IF('15334'!$G$103&lt;&gt;0,'15334'!$O$103/'15334'!$G$103,"")</f>
      </c>
      <c r="O103" s="4">
        <f>SUM('15334'!$H$103:'15334'!$M$103)</f>
        <v>0</v>
      </c>
      <c r="P103" s="1"/>
      <c r="Q103" s="1"/>
      <c r="R103" s="6">
        <f>SUM('15334'!$O$103:'15334'!$Q$103)+'15334'!$AF$103</f>
        <v>0</v>
      </c>
      <c r="S103" s="6">
        <f>SUM('15334'!$R$103:'15334'!$R$103)</f>
        <v>0</v>
      </c>
      <c r="T103">
        <v>94</v>
      </c>
      <c r="V103" s="1"/>
      <c r="W103" s="1"/>
      <c r="X103" s="1"/>
      <c r="AF103">
        <f>'15334'!$G$103*IF(E103&lt;&gt;"",'15334'!$F$103,0)</f>
        <v>0</v>
      </c>
    </row>
    <row r="104" spans="1:32" ht="12.75">
      <c r="A104">
        <v>95</v>
      </c>
      <c r="B104" s="1"/>
      <c r="C104">
        <f>IF(B104&lt;&gt;"",VLOOKUP(B104,iscritti_15334!$A$2:$G$269,4,FALSE),"")</f>
      </c>
      <c r="D104">
        <f>IF(B104&lt;&gt;"",VLOOKUP(B104,iscritti_15334!$A$2:$G$269,2,FALSE),"")</f>
      </c>
      <c r="E104">
        <f>IF(B104&lt;&gt;"",VLOOKUP(B104,iscritti_15334!$A$2:$G$269,3,FALSE),"")</f>
      </c>
      <c r="F104">
        <f>IF(E104&lt;&gt;"",VLOOKUP(E104,'15334'!$AG$3:'15334'!$AH$6,2,FALSE),"")</f>
      </c>
      <c r="G104" s="5">
        <f>COUNTA('15334'!$H$104:'15334'!$M$104)</f>
        <v>0</v>
      </c>
      <c r="H104" s="1"/>
      <c r="I104" s="1"/>
      <c r="J104" s="1"/>
      <c r="K104" s="1"/>
      <c r="L104" s="1"/>
      <c r="M104" s="1"/>
      <c r="N104" s="3">
        <f>IF('15334'!$G$104&lt;&gt;0,'15334'!$O$104/'15334'!$G$104,"")</f>
      </c>
      <c r="O104" s="4">
        <f>SUM('15334'!$H$104:'15334'!$M$104)</f>
        <v>0</v>
      </c>
      <c r="P104" s="1"/>
      <c r="Q104" s="1"/>
      <c r="R104" s="6">
        <f>SUM('15334'!$O$104:'15334'!$Q$104)+'15334'!$AF$104</f>
        <v>0</v>
      </c>
      <c r="S104" s="6">
        <f>SUM('15334'!$R$104:'15334'!$R$104)</f>
        <v>0</v>
      </c>
      <c r="T104">
        <v>95</v>
      </c>
      <c r="V104" s="1"/>
      <c r="W104" s="1"/>
      <c r="X104" s="1"/>
      <c r="AF104">
        <f>'15334'!$G$104*IF(E104&lt;&gt;"",'15334'!$F$104,0)</f>
        <v>0</v>
      </c>
    </row>
    <row r="105" spans="1:32" ht="12.75">
      <c r="A105">
        <v>96</v>
      </c>
      <c r="B105" s="1"/>
      <c r="C105">
        <f>IF(B105&lt;&gt;"",VLOOKUP(B105,iscritti_15334!$A$2:$G$269,4,FALSE),"")</f>
      </c>
      <c r="D105">
        <f>IF(B105&lt;&gt;"",VLOOKUP(B105,iscritti_15334!$A$2:$G$269,2,FALSE),"")</f>
      </c>
      <c r="E105">
        <f>IF(B105&lt;&gt;"",VLOOKUP(B105,iscritti_15334!$A$2:$G$269,3,FALSE),"")</f>
      </c>
      <c r="F105">
        <f>IF(E105&lt;&gt;"",VLOOKUP(E105,'15334'!$AG$3:'15334'!$AH$6,2,FALSE),"")</f>
      </c>
      <c r="G105" s="5">
        <f>COUNTA('15334'!$H$105:'15334'!$M$105)</f>
        <v>0</v>
      </c>
      <c r="H105" s="1"/>
      <c r="I105" s="1"/>
      <c r="J105" s="1"/>
      <c r="K105" s="1"/>
      <c r="L105" s="1"/>
      <c r="M105" s="1"/>
      <c r="N105" s="3">
        <f>IF('15334'!$G$105&lt;&gt;0,'15334'!$O$105/'15334'!$G$105,"")</f>
      </c>
      <c r="O105" s="4">
        <f>SUM('15334'!$H$105:'15334'!$M$105)</f>
        <v>0</v>
      </c>
      <c r="P105" s="1"/>
      <c r="Q105" s="1"/>
      <c r="R105" s="6">
        <f>SUM('15334'!$O$105:'15334'!$Q$105)+'15334'!$AF$105</f>
        <v>0</v>
      </c>
      <c r="S105" s="6">
        <f>SUM('15334'!$R$105:'15334'!$R$105)</f>
        <v>0</v>
      </c>
      <c r="T105">
        <v>96</v>
      </c>
      <c r="V105" s="1"/>
      <c r="W105" s="1"/>
      <c r="X105" s="1"/>
      <c r="AF105">
        <f>'15334'!$G$105*IF(E105&lt;&gt;"",'15334'!$F$105,0)</f>
        <v>0</v>
      </c>
    </row>
    <row r="106" spans="1:32" ht="12.75">
      <c r="A106">
        <v>97</v>
      </c>
      <c r="B106" s="1"/>
      <c r="C106">
        <f>IF(B106&lt;&gt;"",VLOOKUP(B106,iscritti_15334!$A$2:$G$269,4,FALSE),"")</f>
      </c>
      <c r="D106">
        <f>IF(B106&lt;&gt;"",VLOOKUP(B106,iscritti_15334!$A$2:$G$269,2,FALSE),"")</f>
      </c>
      <c r="E106">
        <f>IF(B106&lt;&gt;"",VLOOKUP(B106,iscritti_15334!$A$2:$G$269,3,FALSE),"")</f>
      </c>
      <c r="F106">
        <f>IF(E106&lt;&gt;"",VLOOKUP(E106,'15334'!$AG$3:'15334'!$AH$6,2,FALSE),"")</f>
      </c>
      <c r="G106" s="5">
        <f>COUNTA('15334'!$H$106:'15334'!$M$106)</f>
        <v>0</v>
      </c>
      <c r="H106" s="1"/>
      <c r="I106" s="1"/>
      <c r="J106" s="1"/>
      <c r="K106" s="1"/>
      <c r="L106" s="1"/>
      <c r="M106" s="1"/>
      <c r="N106" s="3">
        <f>IF('15334'!$G$106&lt;&gt;0,'15334'!$O$106/'15334'!$G$106,"")</f>
      </c>
      <c r="O106" s="4">
        <f>SUM('15334'!$H$106:'15334'!$M$106)</f>
        <v>0</v>
      </c>
      <c r="P106" s="1"/>
      <c r="Q106" s="1"/>
      <c r="R106" s="6">
        <f>SUM('15334'!$O$106:'15334'!$Q$106)+'15334'!$AF$106</f>
        <v>0</v>
      </c>
      <c r="S106" s="6">
        <f>SUM('15334'!$R$106:'15334'!$R$106)</f>
        <v>0</v>
      </c>
      <c r="T106">
        <v>97</v>
      </c>
      <c r="V106" s="1"/>
      <c r="W106" s="1"/>
      <c r="X106" s="1"/>
      <c r="AF106">
        <f>'15334'!$G$106*IF(E106&lt;&gt;"",'15334'!$F$106,0)</f>
        <v>0</v>
      </c>
    </row>
    <row r="107" spans="1:32" ht="12.75">
      <c r="A107">
        <v>98</v>
      </c>
      <c r="B107" s="1"/>
      <c r="C107">
        <f>IF(B107&lt;&gt;"",VLOOKUP(B107,iscritti_15334!$A$2:$G$269,4,FALSE),"")</f>
      </c>
      <c r="D107">
        <f>IF(B107&lt;&gt;"",VLOOKUP(B107,iscritti_15334!$A$2:$G$269,2,FALSE),"")</f>
      </c>
      <c r="E107">
        <f>IF(B107&lt;&gt;"",VLOOKUP(B107,iscritti_15334!$A$2:$G$269,3,FALSE),"")</f>
      </c>
      <c r="F107">
        <f>IF(E107&lt;&gt;"",VLOOKUP(E107,'15334'!$AG$3:'15334'!$AH$6,2,FALSE),"")</f>
      </c>
      <c r="G107" s="5">
        <f>COUNTA('15334'!$H$107:'15334'!$M$107)</f>
        <v>0</v>
      </c>
      <c r="H107" s="1"/>
      <c r="I107" s="1"/>
      <c r="J107" s="1"/>
      <c r="K107" s="1"/>
      <c r="L107" s="1"/>
      <c r="M107" s="1"/>
      <c r="N107" s="3">
        <f>IF('15334'!$G$107&lt;&gt;0,'15334'!$O$107/'15334'!$G$107,"")</f>
      </c>
      <c r="O107" s="4">
        <f>SUM('15334'!$H$107:'15334'!$M$107)</f>
        <v>0</v>
      </c>
      <c r="P107" s="1"/>
      <c r="Q107" s="1"/>
      <c r="R107" s="6">
        <f>SUM('15334'!$O$107:'15334'!$Q$107)+'15334'!$AF$107</f>
        <v>0</v>
      </c>
      <c r="S107" s="6">
        <f>SUM('15334'!$R$107:'15334'!$R$107)</f>
        <v>0</v>
      </c>
      <c r="T107">
        <v>98</v>
      </c>
      <c r="V107" s="1"/>
      <c r="W107" s="1"/>
      <c r="X107" s="1"/>
      <c r="AF107">
        <f>'15334'!$G$107*IF(E107&lt;&gt;"",'15334'!$F$107,0)</f>
        <v>0</v>
      </c>
    </row>
    <row r="108" spans="1:32" ht="12.75">
      <c r="A108">
        <v>99</v>
      </c>
      <c r="B108" s="1"/>
      <c r="C108">
        <f>IF(B108&lt;&gt;"",VLOOKUP(B108,iscritti_15334!$A$2:$G$269,4,FALSE),"")</f>
      </c>
      <c r="D108">
        <f>IF(B108&lt;&gt;"",VLOOKUP(B108,iscritti_15334!$A$2:$G$269,2,FALSE),"")</f>
      </c>
      <c r="E108">
        <f>IF(B108&lt;&gt;"",VLOOKUP(B108,iscritti_15334!$A$2:$G$269,3,FALSE),"")</f>
      </c>
      <c r="F108">
        <f>IF(E108&lt;&gt;"",VLOOKUP(E108,'15334'!$AG$3:'15334'!$AH$6,2,FALSE),"")</f>
      </c>
      <c r="G108" s="5">
        <f>COUNTA('15334'!$H$108:'15334'!$M$108)</f>
        <v>0</v>
      </c>
      <c r="H108" s="1"/>
      <c r="I108" s="1"/>
      <c r="J108" s="1"/>
      <c r="K108" s="1"/>
      <c r="L108" s="1"/>
      <c r="M108" s="1"/>
      <c r="N108" s="3">
        <f>IF('15334'!$G$108&lt;&gt;0,'15334'!$O$108/'15334'!$G$108,"")</f>
      </c>
      <c r="O108" s="4">
        <f>SUM('15334'!$H$108:'15334'!$M$108)</f>
        <v>0</v>
      </c>
      <c r="P108" s="1"/>
      <c r="Q108" s="1"/>
      <c r="R108" s="6">
        <f>SUM('15334'!$O$108:'15334'!$Q$108)+'15334'!$AF$108</f>
        <v>0</v>
      </c>
      <c r="S108" s="6">
        <f>SUM('15334'!$R$108:'15334'!$R$108)</f>
        <v>0</v>
      </c>
      <c r="T108">
        <v>99</v>
      </c>
      <c r="V108" s="1"/>
      <c r="W108" s="1"/>
      <c r="X108" s="1"/>
      <c r="AF108">
        <f>'15334'!$G$108*IF(E108&lt;&gt;"",'15334'!$F$108,0)</f>
        <v>0</v>
      </c>
    </row>
    <row r="109" spans="1:32" ht="12.75">
      <c r="A109">
        <v>100</v>
      </c>
      <c r="B109" s="1"/>
      <c r="C109">
        <f>IF(B109&lt;&gt;"",VLOOKUP(B109,iscritti_15334!$A$2:$G$269,4,FALSE),"")</f>
      </c>
      <c r="D109">
        <f>IF(B109&lt;&gt;"",VLOOKUP(B109,iscritti_15334!$A$2:$G$269,2,FALSE),"")</f>
      </c>
      <c r="E109">
        <f>IF(B109&lt;&gt;"",VLOOKUP(B109,iscritti_15334!$A$2:$G$269,3,FALSE),"")</f>
      </c>
      <c r="F109">
        <f>IF(E109&lt;&gt;"",VLOOKUP(E109,'15334'!$AG$3:'15334'!$AH$6,2,FALSE),"")</f>
      </c>
      <c r="G109" s="5">
        <f>COUNTA('15334'!$H$109:'15334'!$M$109)</f>
        <v>0</v>
      </c>
      <c r="H109" s="1"/>
      <c r="I109" s="1"/>
      <c r="J109" s="1"/>
      <c r="K109" s="1"/>
      <c r="L109" s="1"/>
      <c r="M109" s="1"/>
      <c r="N109" s="3">
        <f>IF('15334'!$G$109&lt;&gt;0,'15334'!$O$109/'15334'!$G$109,"")</f>
      </c>
      <c r="O109" s="4">
        <f>SUM('15334'!$H$109:'15334'!$M$109)</f>
        <v>0</v>
      </c>
      <c r="P109" s="1"/>
      <c r="Q109" s="1"/>
      <c r="R109" s="6">
        <f>SUM('15334'!$O$109:'15334'!$Q$109)+'15334'!$AF$109</f>
        <v>0</v>
      </c>
      <c r="S109" s="6">
        <f>SUM('15334'!$R$109:'15334'!$R$109)</f>
        <v>0</v>
      </c>
      <c r="T109">
        <v>100</v>
      </c>
      <c r="V109" s="1"/>
      <c r="W109" s="1"/>
      <c r="X109" s="1"/>
      <c r="AF109">
        <f>'15334'!$G$109*IF(E109&lt;&gt;"",'15334'!$F$109,0)</f>
        <v>0</v>
      </c>
    </row>
    <row r="110" spans="1:32" ht="12.75">
      <c r="A110">
        <v>101</v>
      </c>
      <c r="B110" s="1"/>
      <c r="C110">
        <f>IF(B110&lt;&gt;"",VLOOKUP(B110,iscritti_15334!$A$2:$G$269,4,FALSE),"")</f>
      </c>
      <c r="D110">
        <f>IF(B110&lt;&gt;"",VLOOKUP(B110,iscritti_15334!$A$2:$G$269,2,FALSE),"")</f>
      </c>
      <c r="E110">
        <f>IF(B110&lt;&gt;"",VLOOKUP(B110,iscritti_15334!$A$2:$G$269,3,FALSE),"")</f>
      </c>
      <c r="F110">
        <f>IF(E110&lt;&gt;"",VLOOKUP(E110,'15334'!$AG$3:'15334'!$AH$6,2,FALSE),"")</f>
      </c>
      <c r="G110" s="5">
        <f>COUNTA('15334'!$H$110:'15334'!$M$110)</f>
        <v>0</v>
      </c>
      <c r="H110" s="1"/>
      <c r="I110" s="1"/>
      <c r="J110" s="1"/>
      <c r="K110" s="1"/>
      <c r="L110" s="1"/>
      <c r="M110" s="1"/>
      <c r="N110" s="3">
        <f>IF('15334'!$G$110&lt;&gt;0,'15334'!$O$110/'15334'!$G$110,"")</f>
      </c>
      <c r="O110" s="4">
        <f>SUM('15334'!$H$110:'15334'!$M$110)</f>
        <v>0</v>
      </c>
      <c r="P110" s="1"/>
      <c r="Q110" s="1"/>
      <c r="R110" s="6">
        <f>SUM('15334'!$O$110:'15334'!$Q$110)+'15334'!$AF$110</f>
        <v>0</v>
      </c>
      <c r="S110" s="6">
        <f>SUM('15334'!$R$110:'15334'!$R$110)</f>
        <v>0</v>
      </c>
      <c r="T110">
        <v>101</v>
      </c>
      <c r="V110" s="1"/>
      <c r="W110" s="1"/>
      <c r="X110" s="1"/>
      <c r="AF110">
        <f>'15334'!$G$110*IF(E110&lt;&gt;"",'15334'!$F$110,0)</f>
        <v>0</v>
      </c>
    </row>
    <row r="111" spans="1:32" ht="12.75">
      <c r="A111">
        <v>102</v>
      </c>
      <c r="B111" s="1"/>
      <c r="C111">
        <f>IF(B111&lt;&gt;"",VLOOKUP(B111,iscritti_15334!$A$2:$G$269,4,FALSE),"")</f>
      </c>
      <c r="D111">
        <f>IF(B111&lt;&gt;"",VLOOKUP(B111,iscritti_15334!$A$2:$G$269,2,FALSE),"")</f>
      </c>
      <c r="E111">
        <f>IF(B111&lt;&gt;"",VLOOKUP(B111,iscritti_15334!$A$2:$G$269,3,FALSE),"")</f>
      </c>
      <c r="F111">
        <f>IF(E111&lt;&gt;"",VLOOKUP(E111,'15334'!$AG$3:'15334'!$AH$6,2,FALSE),"")</f>
      </c>
      <c r="G111" s="5">
        <f>COUNTA('15334'!$H$111:'15334'!$M$111)</f>
        <v>0</v>
      </c>
      <c r="H111" s="1"/>
      <c r="I111" s="1"/>
      <c r="J111" s="1"/>
      <c r="K111" s="1"/>
      <c r="L111" s="1"/>
      <c r="M111" s="1"/>
      <c r="N111" s="3">
        <f>IF('15334'!$G$111&lt;&gt;0,'15334'!$O$111/'15334'!$G$111,"")</f>
      </c>
      <c r="O111" s="4">
        <f>SUM('15334'!$H$111:'15334'!$M$111)</f>
        <v>0</v>
      </c>
      <c r="P111" s="1"/>
      <c r="Q111" s="1"/>
      <c r="R111" s="6">
        <f>SUM('15334'!$O$111:'15334'!$Q$111)+'15334'!$AF$111</f>
        <v>0</v>
      </c>
      <c r="S111" s="6">
        <f>SUM('15334'!$R$111:'15334'!$R$111)</f>
        <v>0</v>
      </c>
      <c r="T111">
        <v>102</v>
      </c>
      <c r="V111" s="1"/>
      <c r="W111" s="1"/>
      <c r="X111" s="1"/>
      <c r="AF111">
        <f>'15334'!$G$111*IF(E111&lt;&gt;"",'15334'!$F$111,0)</f>
        <v>0</v>
      </c>
    </row>
    <row r="112" spans="1:32" ht="12.75">
      <c r="A112">
        <v>103</v>
      </c>
      <c r="B112" s="1"/>
      <c r="C112">
        <f>IF(B112&lt;&gt;"",VLOOKUP(B112,iscritti_15334!$A$2:$G$269,4,FALSE),"")</f>
      </c>
      <c r="D112">
        <f>IF(B112&lt;&gt;"",VLOOKUP(B112,iscritti_15334!$A$2:$G$269,2,FALSE),"")</f>
      </c>
      <c r="E112">
        <f>IF(B112&lt;&gt;"",VLOOKUP(B112,iscritti_15334!$A$2:$G$269,3,FALSE),"")</f>
      </c>
      <c r="F112">
        <f>IF(E112&lt;&gt;"",VLOOKUP(E112,'15334'!$AG$3:'15334'!$AH$6,2,FALSE),"")</f>
      </c>
      <c r="G112" s="5">
        <f>COUNTA('15334'!$H$112:'15334'!$M$112)</f>
        <v>0</v>
      </c>
      <c r="H112" s="1"/>
      <c r="I112" s="1"/>
      <c r="J112" s="1"/>
      <c r="K112" s="1"/>
      <c r="L112" s="1"/>
      <c r="M112" s="1"/>
      <c r="N112" s="3">
        <f>IF('15334'!$G$112&lt;&gt;0,'15334'!$O$112/'15334'!$G$112,"")</f>
      </c>
      <c r="O112" s="4">
        <f>SUM('15334'!$H$112:'15334'!$M$112)</f>
        <v>0</v>
      </c>
      <c r="P112" s="1"/>
      <c r="Q112" s="1"/>
      <c r="R112" s="6">
        <f>SUM('15334'!$O$112:'15334'!$Q$112)+'15334'!$AF$112</f>
        <v>0</v>
      </c>
      <c r="S112" s="6">
        <f>SUM('15334'!$R$112:'15334'!$R$112)</f>
        <v>0</v>
      </c>
      <c r="T112">
        <v>103</v>
      </c>
      <c r="V112" s="1"/>
      <c r="W112" s="1"/>
      <c r="X112" s="1"/>
      <c r="AF112">
        <f>'15334'!$G$112*IF(E112&lt;&gt;"",'15334'!$F$112,0)</f>
        <v>0</v>
      </c>
    </row>
    <row r="113" spans="1:32" ht="12.75">
      <c r="A113">
        <v>104</v>
      </c>
      <c r="B113" s="1"/>
      <c r="C113">
        <f>IF(B113&lt;&gt;"",VLOOKUP(B113,iscritti_15334!$A$2:$G$269,4,FALSE),"")</f>
      </c>
      <c r="D113">
        <f>IF(B113&lt;&gt;"",VLOOKUP(B113,iscritti_15334!$A$2:$G$269,2,FALSE),"")</f>
      </c>
      <c r="E113">
        <f>IF(B113&lt;&gt;"",VLOOKUP(B113,iscritti_15334!$A$2:$G$269,3,FALSE),"")</f>
      </c>
      <c r="F113">
        <f>IF(E113&lt;&gt;"",VLOOKUP(E113,'15334'!$AG$3:'15334'!$AH$6,2,FALSE),"")</f>
      </c>
      <c r="G113" s="5">
        <f>COUNTA('15334'!$H$113:'15334'!$M$113)</f>
        <v>0</v>
      </c>
      <c r="H113" s="1"/>
      <c r="I113" s="1"/>
      <c r="J113" s="1"/>
      <c r="K113" s="1"/>
      <c r="L113" s="1"/>
      <c r="M113" s="1"/>
      <c r="N113" s="3">
        <f>IF('15334'!$G$113&lt;&gt;0,'15334'!$O$113/'15334'!$G$113,"")</f>
      </c>
      <c r="O113" s="4">
        <f>SUM('15334'!$H$113:'15334'!$M$113)</f>
        <v>0</v>
      </c>
      <c r="P113" s="1"/>
      <c r="Q113" s="1"/>
      <c r="R113" s="6">
        <f>SUM('15334'!$O$113:'15334'!$Q$113)+'15334'!$AF$113</f>
        <v>0</v>
      </c>
      <c r="S113" s="6">
        <f>SUM('15334'!$R$113:'15334'!$R$113)</f>
        <v>0</v>
      </c>
      <c r="T113">
        <v>104</v>
      </c>
      <c r="V113" s="1"/>
      <c r="W113" s="1"/>
      <c r="X113" s="1"/>
      <c r="AF113">
        <f>'15334'!$G$113*IF(E113&lt;&gt;"",'15334'!$F$113,0)</f>
        <v>0</v>
      </c>
    </row>
    <row r="114" spans="1:32" ht="12.75">
      <c r="A114">
        <v>105</v>
      </c>
      <c r="B114" s="1"/>
      <c r="C114">
        <f>IF(B114&lt;&gt;"",VLOOKUP(B114,iscritti_15334!$A$2:$G$269,4,FALSE),"")</f>
      </c>
      <c r="D114">
        <f>IF(B114&lt;&gt;"",VLOOKUP(B114,iscritti_15334!$A$2:$G$269,2,FALSE),"")</f>
      </c>
      <c r="E114">
        <f>IF(B114&lt;&gt;"",VLOOKUP(B114,iscritti_15334!$A$2:$G$269,3,FALSE),"")</f>
      </c>
      <c r="F114">
        <f>IF(E114&lt;&gt;"",VLOOKUP(E114,'15334'!$AG$3:'15334'!$AH$6,2,FALSE),"")</f>
      </c>
      <c r="G114" s="5">
        <f>COUNTA('15334'!$H$114:'15334'!$M$114)</f>
        <v>0</v>
      </c>
      <c r="H114" s="1"/>
      <c r="I114" s="1"/>
      <c r="J114" s="1"/>
      <c r="K114" s="1"/>
      <c r="L114" s="1"/>
      <c r="M114" s="1"/>
      <c r="N114" s="3">
        <f>IF('15334'!$G$114&lt;&gt;0,'15334'!$O$114/'15334'!$G$114,"")</f>
      </c>
      <c r="O114" s="4">
        <f>SUM('15334'!$H$114:'15334'!$M$114)</f>
        <v>0</v>
      </c>
      <c r="P114" s="1"/>
      <c r="Q114" s="1"/>
      <c r="R114" s="6">
        <f>SUM('15334'!$O$114:'15334'!$Q$114)+'15334'!$AF$114</f>
        <v>0</v>
      </c>
      <c r="S114" s="6">
        <f>SUM('15334'!$R$114:'15334'!$R$114)</f>
        <v>0</v>
      </c>
      <c r="T114">
        <v>105</v>
      </c>
      <c r="V114" s="1"/>
      <c r="W114" s="1"/>
      <c r="X114" s="1"/>
      <c r="AF114">
        <f>'15334'!$G$114*IF(E114&lt;&gt;"",'15334'!$F$114,0)</f>
        <v>0</v>
      </c>
    </row>
    <row r="115" spans="1:32" ht="12.75">
      <c r="A115">
        <v>106</v>
      </c>
      <c r="B115" s="1"/>
      <c r="C115">
        <f>IF(B115&lt;&gt;"",VLOOKUP(B115,iscritti_15334!$A$2:$G$269,4,FALSE),"")</f>
      </c>
      <c r="D115">
        <f>IF(B115&lt;&gt;"",VLOOKUP(B115,iscritti_15334!$A$2:$G$269,2,FALSE),"")</f>
      </c>
      <c r="E115">
        <f>IF(B115&lt;&gt;"",VLOOKUP(B115,iscritti_15334!$A$2:$G$269,3,FALSE),"")</f>
      </c>
      <c r="F115">
        <f>IF(E115&lt;&gt;"",VLOOKUP(E115,'15334'!$AG$3:'15334'!$AH$6,2,FALSE),"")</f>
      </c>
      <c r="G115" s="5">
        <f>COUNTA('15334'!$H$115:'15334'!$M$115)</f>
        <v>0</v>
      </c>
      <c r="H115" s="1"/>
      <c r="I115" s="1"/>
      <c r="J115" s="1"/>
      <c r="K115" s="1"/>
      <c r="L115" s="1"/>
      <c r="M115" s="1"/>
      <c r="N115" s="3">
        <f>IF('15334'!$G$115&lt;&gt;0,'15334'!$O$115/'15334'!$G$115,"")</f>
      </c>
      <c r="O115" s="4">
        <f>SUM('15334'!$H$115:'15334'!$M$115)</f>
        <v>0</v>
      </c>
      <c r="P115" s="1"/>
      <c r="Q115" s="1"/>
      <c r="R115" s="6">
        <f>SUM('15334'!$O$115:'15334'!$Q$115)+'15334'!$AF$115</f>
        <v>0</v>
      </c>
      <c r="S115" s="6">
        <f>SUM('15334'!$R$115:'15334'!$R$115)</f>
        <v>0</v>
      </c>
      <c r="T115">
        <v>106</v>
      </c>
      <c r="V115" s="1"/>
      <c r="W115" s="1"/>
      <c r="X115" s="1"/>
      <c r="AF115">
        <f>'15334'!$G$115*IF(E115&lt;&gt;"",'15334'!$F$115,0)</f>
        <v>0</v>
      </c>
    </row>
    <row r="116" spans="1:32" ht="12.75">
      <c r="A116">
        <v>107</v>
      </c>
      <c r="B116" s="1"/>
      <c r="C116">
        <f>IF(B116&lt;&gt;"",VLOOKUP(B116,iscritti_15334!$A$2:$G$269,4,FALSE),"")</f>
      </c>
      <c r="D116">
        <f>IF(B116&lt;&gt;"",VLOOKUP(B116,iscritti_15334!$A$2:$G$269,2,FALSE),"")</f>
      </c>
      <c r="E116">
        <f>IF(B116&lt;&gt;"",VLOOKUP(B116,iscritti_15334!$A$2:$G$269,3,FALSE),"")</f>
      </c>
      <c r="F116">
        <f>IF(E116&lt;&gt;"",VLOOKUP(E116,'15334'!$AG$3:'15334'!$AH$6,2,FALSE),"")</f>
      </c>
      <c r="G116" s="5">
        <f>COUNTA('15334'!$H$116:'15334'!$M$116)</f>
        <v>0</v>
      </c>
      <c r="H116" s="1"/>
      <c r="I116" s="1"/>
      <c r="J116" s="1"/>
      <c r="K116" s="1"/>
      <c r="L116" s="1"/>
      <c r="M116" s="1"/>
      <c r="N116" s="3">
        <f>IF('15334'!$G$116&lt;&gt;0,'15334'!$O$116/'15334'!$G$116,"")</f>
      </c>
      <c r="O116" s="4">
        <f>SUM('15334'!$H$116:'15334'!$M$116)</f>
        <v>0</v>
      </c>
      <c r="P116" s="1"/>
      <c r="Q116" s="1"/>
      <c r="R116" s="6">
        <f>SUM('15334'!$O$116:'15334'!$Q$116)+'15334'!$AF$116</f>
        <v>0</v>
      </c>
      <c r="S116" s="6">
        <f>SUM('15334'!$R$116:'15334'!$R$116)</f>
        <v>0</v>
      </c>
      <c r="T116">
        <v>107</v>
      </c>
      <c r="V116" s="1"/>
      <c r="W116" s="1"/>
      <c r="X116" s="1"/>
      <c r="AF116">
        <f>'15334'!$G$116*IF(E116&lt;&gt;"",'15334'!$F$116,0)</f>
        <v>0</v>
      </c>
    </row>
    <row r="117" spans="1:32" ht="12.75">
      <c r="A117">
        <v>108</v>
      </c>
      <c r="B117" s="1"/>
      <c r="C117">
        <f>IF(B117&lt;&gt;"",VLOOKUP(B117,iscritti_15334!$A$2:$G$269,4,FALSE),"")</f>
      </c>
      <c r="D117">
        <f>IF(B117&lt;&gt;"",VLOOKUP(B117,iscritti_15334!$A$2:$G$269,2,FALSE),"")</f>
      </c>
      <c r="E117">
        <f>IF(B117&lt;&gt;"",VLOOKUP(B117,iscritti_15334!$A$2:$G$269,3,FALSE),"")</f>
      </c>
      <c r="F117">
        <f>IF(E117&lt;&gt;"",VLOOKUP(E117,'15334'!$AG$3:'15334'!$AH$6,2,FALSE),"")</f>
      </c>
      <c r="G117" s="5">
        <f>COUNTA('15334'!$H$117:'15334'!$M$117)</f>
        <v>0</v>
      </c>
      <c r="H117" s="1"/>
      <c r="I117" s="1"/>
      <c r="J117" s="1"/>
      <c r="K117" s="1"/>
      <c r="L117" s="1"/>
      <c r="M117" s="1"/>
      <c r="N117" s="3">
        <f>IF('15334'!$G$117&lt;&gt;0,'15334'!$O$117/'15334'!$G$117,"")</f>
      </c>
      <c r="O117" s="4">
        <f>SUM('15334'!$H$117:'15334'!$M$117)</f>
        <v>0</v>
      </c>
      <c r="P117" s="1"/>
      <c r="Q117" s="1"/>
      <c r="R117" s="6">
        <f>SUM('15334'!$O$117:'15334'!$Q$117)+'15334'!$AF$117</f>
        <v>0</v>
      </c>
      <c r="S117" s="6">
        <f>SUM('15334'!$R$117:'15334'!$R$117)</f>
        <v>0</v>
      </c>
      <c r="T117">
        <v>108</v>
      </c>
      <c r="V117" s="1"/>
      <c r="W117" s="1"/>
      <c r="X117" s="1"/>
      <c r="AF117">
        <f>'15334'!$G$117*IF(E117&lt;&gt;"",'15334'!$F$117,0)</f>
        <v>0</v>
      </c>
    </row>
    <row r="118" spans="1:32" ht="12.75">
      <c r="A118">
        <v>109</v>
      </c>
      <c r="B118" s="1"/>
      <c r="C118">
        <f>IF(B118&lt;&gt;"",VLOOKUP(B118,iscritti_15334!$A$2:$G$269,4,FALSE),"")</f>
      </c>
      <c r="D118">
        <f>IF(B118&lt;&gt;"",VLOOKUP(B118,iscritti_15334!$A$2:$G$269,2,FALSE),"")</f>
      </c>
      <c r="E118">
        <f>IF(B118&lt;&gt;"",VLOOKUP(B118,iscritti_15334!$A$2:$G$269,3,FALSE),"")</f>
      </c>
      <c r="F118">
        <f>IF(E118&lt;&gt;"",VLOOKUP(E118,'15334'!$AG$3:'15334'!$AH$6,2,FALSE),"")</f>
      </c>
      <c r="G118" s="5">
        <f>COUNTA('15334'!$H$118:'15334'!$M$118)</f>
        <v>0</v>
      </c>
      <c r="H118" s="1"/>
      <c r="I118" s="1"/>
      <c r="J118" s="1"/>
      <c r="K118" s="1"/>
      <c r="L118" s="1"/>
      <c r="M118" s="1"/>
      <c r="N118" s="3">
        <f>IF('15334'!$G$118&lt;&gt;0,'15334'!$O$118/'15334'!$G$118,"")</f>
      </c>
      <c r="O118" s="4">
        <f>SUM('15334'!$H$118:'15334'!$M$118)</f>
        <v>0</v>
      </c>
      <c r="P118" s="1"/>
      <c r="Q118" s="1"/>
      <c r="R118" s="6">
        <f>SUM('15334'!$O$118:'15334'!$Q$118)+'15334'!$AF$118</f>
        <v>0</v>
      </c>
      <c r="S118" s="6">
        <f>SUM('15334'!$R$118:'15334'!$R$118)</f>
        <v>0</v>
      </c>
      <c r="T118">
        <v>109</v>
      </c>
      <c r="V118" s="1"/>
      <c r="W118" s="1"/>
      <c r="X118" s="1"/>
      <c r="AF118">
        <f>'15334'!$G$118*IF(E118&lt;&gt;"",'15334'!$F$118,0)</f>
        <v>0</v>
      </c>
    </row>
    <row r="119" spans="1:32" ht="12.75">
      <c r="A119">
        <v>110</v>
      </c>
      <c r="B119" s="1"/>
      <c r="C119">
        <f>IF(B119&lt;&gt;"",VLOOKUP(B119,iscritti_15334!$A$2:$G$269,4,FALSE),"")</f>
      </c>
      <c r="D119">
        <f>IF(B119&lt;&gt;"",VLOOKUP(B119,iscritti_15334!$A$2:$G$269,2,FALSE),"")</f>
      </c>
      <c r="E119">
        <f>IF(B119&lt;&gt;"",VLOOKUP(B119,iscritti_15334!$A$2:$G$269,3,FALSE),"")</f>
      </c>
      <c r="F119">
        <f>IF(E119&lt;&gt;"",VLOOKUP(E119,'15334'!$AG$3:'15334'!$AH$6,2,FALSE),"")</f>
      </c>
      <c r="G119" s="5">
        <f>COUNTA('15334'!$H$119:'15334'!$M$119)</f>
        <v>0</v>
      </c>
      <c r="H119" s="1"/>
      <c r="I119" s="1"/>
      <c r="J119" s="1"/>
      <c r="K119" s="1"/>
      <c r="L119" s="1"/>
      <c r="M119" s="1"/>
      <c r="N119" s="3">
        <f>IF('15334'!$G$119&lt;&gt;0,'15334'!$O$119/'15334'!$G$119,"")</f>
      </c>
      <c r="O119" s="4">
        <f>SUM('15334'!$H$119:'15334'!$M$119)</f>
        <v>0</v>
      </c>
      <c r="P119" s="1"/>
      <c r="Q119" s="1"/>
      <c r="R119" s="6">
        <f>SUM('15334'!$O$119:'15334'!$Q$119)+'15334'!$AF$119</f>
        <v>0</v>
      </c>
      <c r="S119" s="6">
        <f>SUM('15334'!$R$119:'15334'!$R$119)</f>
        <v>0</v>
      </c>
      <c r="T119">
        <v>110</v>
      </c>
      <c r="V119" s="1"/>
      <c r="W119" s="1"/>
      <c r="X119" s="1"/>
      <c r="AF119">
        <f>'15334'!$G$119*IF(E119&lt;&gt;"",'15334'!$F$119,0)</f>
        <v>0</v>
      </c>
    </row>
    <row r="120" spans="1:32" ht="12.75">
      <c r="A120">
        <v>111</v>
      </c>
      <c r="B120" s="1"/>
      <c r="C120">
        <f>IF(B120&lt;&gt;"",VLOOKUP(B120,iscritti_15334!$A$2:$G$269,4,FALSE),"")</f>
      </c>
      <c r="D120">
        <f>IF(B120&lt;&gt;"",VLOOKUP(B120,iscritti_15334!$A$2:$G$269,2,FALSE),"")</f>
      </c>
      <c r="E120">
        <f>IF(B120&lt;&gt;"",VLOOKUP(B120,iscritti_15334!$A$2:$G$269,3,FALSE),"")</f>
      </c>
      <c r="F120">
        <f>IF(E120&lt;&gt;"",VLOOKUP(E120,'15334'!$AG$3:'15334'!$AH$6,2,FALSE),"")</f>
      </c>
      <c r="G120" s="5">
        <f>COUNTA('15334'!$H$120:'15334'!$M$120)</f>
        <v>0</v>
      </c>
      <c r="H120" s="1"/>
      <c r="I120" s="1"/>
      <c r="J120" s="1"/>
      <c r="K120" s="1"/>
      <c r="L120" s="1"/>
      <c r="M120" s="1"/>
      <c r="N120" s="3">
        <f>IF('15334'!$G$120&lt;&gt;0,'15334'!$O$120/'15334'!$G$120,"")</f>
      </c>
      <c r="O120" s="4">
        <f>SUM('15334'!$H$120:'15334'!$M$120)</f>
        <v>0</v>
      </c>
      <c r="P120" s="1"/>
      <c r="Q120" s="1"/>
      <c r="R120" s="6">
        <f>SUM('15334'!$O$120:'15334'!$Q$120)+'15334'!$AF$120</f>
        <v>0</v>
      </c>
      <c r="S120" s="6">
        <f>SUM('15334'!$R$120:'15334'!$R$120)</f>
        <v>0</v>
      </c>
      <c r="T120">
        <v>111</v>
      </c>
      <c r="V120" s="1"/>
      <c r="W120" s="1"/>
      <c r="X120" s="1"/>
      <c r="AF120">
        <f>'15334'!$G$120*IF(E120&lt;&gt;"",'15334'!$F$120,0)</f>
        <v>0</v>
      </c>
    </row>
    <row r="121" spans="1:32" ht="12.75">
      <c r="A121">
        <v>112</v>
      </c>
      <c r="B121" s="1"/>
      <c r="C121">
        <f>IF(B121&lt;&gt;"",VLOOKUP(B121,iscritti_15334!$A$2:$G$269,4,FALSE),"")</f>
      </c>
      <c r="D121">
        <f>IF(B121&lt;&gt;"",VLOOKUP(B121,iscritti_15334!$A$2:$G$269,2,FALSE),"")</f>
      </c>
      <c r="E121">
        <f>IF(B121&lt;&gt;"",VLOOKUP(B121,iscritti_15334!$A$2:$G$269,3,FALSE),"")</f>
      </c>
      <c r="F121">
        <f>IF(E121&lt;&gt;"",VLOOKUP(E121,'15334'!$AG$3:'15334'!$AH$6,2,FALSE),"")</f>
      </c>
      <c r="G121" s="5">
        <f>COUNTA('15334'!$H$121:'15334'!$M$121)</f>
        <v>0</v>
      </c>
      <c r="H121" s="1"/>
      <c r="I121" s="1"/>
      <c r="J121" s="1"/>
      <c r="K121" s="1"/>
      <c r="L121" s="1"/>
      <c r="M121" s="1"/>
      <c r="N121" s="3">
        <f>IF('15334'!$G$121&lt;&gt;0,'15334'!$O$121/'15334'!$G$121,"")</f>
      </c>
      <c r="O121" s="4">
        <f>SUM('15334'!$H$121:'15334'!$M$121)</f>
        <v>0</v>
      </c>
      <c r="P121" s="1"/>
      <c r="Q121" s="1"/>
      <c r="R121" s="6">
        <f>SUM('15334'!$O$121:'15334'!$Q$121)+'15334'!$AF$121</f>
        <v>0</v>
      </c>
      <c r="S121" s="6">
        <f>SUM('15334'!$R$121:'15334'!$R$121)</f>
        <v>0</v>
      </c>
      <c r="T121">
        <v>112</v>
      </c>
      <c r="V121" s="1"/>
      <c r="W121" s="1"/>
      <c r="X121" s="1"/>
      <c r="AF121">
        <f>'15334'!$G$121*IF(E121&lt;&gt;"",'15334'!$F$121,0)</f>
        <v>0</v>
      </c>
    </row>
    <row r="122" spans="1:32" ht="12.75">
      <c r="A122">
        <v>113</v>
      </c>
      <c r="B122" s="1"/>
      <c r="C122">
        <f>IF(B122&lt;&gt;"",VLOOKUP(B122,iscritti_15334!$A$2:$G$269,4,FALSE),"")</f>
      </c>
      <c r="D122">
        <f>IF(B122&lt;&gt;"",VLOOKUP(B122,iscritti_15334!$A$2:$G$269,2,FALSE),"")</f>
      </c>
      <c r="E122">
        <f>IF(B122&lt;&gt;"",VLOOKUP(B122,iscritti_15334!$A$2:$G$269,3,FALSE),"")</f>
      </c>
      <c r="F122">
        <f>IF(E122&lt;&gt;"",VLOOKUP(E122,'15334'!$AG$3:'15334'!$AH$6,2,FALSE),"")</f>
      </c>
      <c r="G122" s="5">
        <f>COUNTA('15334'!$H$122:'15334'!$M$122)</f>
        <v>0</v>
      </c>
      <c r="H122" s="1"/>
      <c r="I122" s="1"/>
      <c r="J122" s="1"/>
      <c r="K122" s="1"/>
      <c r="L122" s="1"/>
      <c r="M122" s="1"/>
      <c r="N122" s="3">
        <f>IF('15334'!$G$122&lt;&gt;0,'15334'!$O$122/'15334'!$G$122,"")</f>
      </c>
      <c r="O122" s="4">
        <f>SUM('15334'!$H$122:'15334'!$M$122)</f>
        <v>0</v>
      </c>
      <c r="P122" s="1"/>
      <c r="Q122" s="1"/>
      <c r="R122" s="6">
        <f>SUM('15334'!$O$122:'15334'!$Q$122)+'15334'!$AF$122</f>
        <v>0</v>
      </c>
      <c r="S122" s="6">
        <f>SUM('15334'!$R$122:'15334'!$R$122)</f>
        <v>0</v>
      </c>
      <c r="T122">
        <v>113</v>
      </c>
      <c r="V122" s="1"/>
      <c r="W122" s="1"/>
      <c r="X122" s="1"/>
      <c r="AF122">
        <f>'15334'!$G$122*IF(E122&lt;&gt;"",'15334'!$F$122,0)</f>
        <v>0</v>
      </c>
    </row>
    <row r="123" spans="1:32" ht="12.75">
      <c r="A123">
        <v>114</v>
      </c>
      <c r="B123" s="1"/>
      <c r="C123">
        <f>IF(B123&lt;&gt;"",VLOOKUP(B123,iscritti_15334!$A$2:$G$269,4,FALSE),"")</f>
      </c>
      <c r="D123">
        <f>IF(B123&lt;&gt;"",VLOOKUP(B123,iscritti_15334!$A$2:$G$269,2,FALSE),"")</f>
      </c>
      <c r="E123">
        <f>IF(B123&lt;&gt;"",VLOOKUP(B123,iscritti_15334!$A$2:$G$269,3,FALSE),"")</f>
      </c>
      <c r="F123">
        <f>IF(E123&lt;&gt;"",VLOOKUP(E123,'15334'!$AG$3:'15334'!$AH$6,2,FALSE),"")</f>
      </c>
      <c r="G123" s="5">
        <f>COUNTA('15334'!$H$123:'15334'!$M$123)</f>
        <v>0</v>
      </c>
      <c r="H123" s="1"/>
      <c r="I123" s="1"/>
      <c r="J123" s="1"/>
      <c r="K123" s="1"/>
      <c r="L123" s="1"/>
      <c r="M123" s="1"/>
      <c r="N123" s="3">
        <f>IF('15334'!$G$123&lt;&gt;0,'15334'!$O$123/'15334'!$G$123,"")</f>
      </c>
      <c r="O123" s="4">
        <f>SUM('15334'!$H$123:'15334'!$M$123)</f>
        <v>0</v>
      </c>
      <c r="P123" s="1"/>
      <c r="Q123" s="1"/>
      <c r="R123" s="6">
        <f>SUM('15334'!$O$123:'15334'!$Q$123)+'15334'!$AF$123</f>
        <v>0</v>
      </c>
      <c r="S123" s="6">
        <f>SUM('15334'!$R$123:'15334'!$R$123)</f>
        <v>0</v>
      </c>
      <c r="T123">
        <v>114</v>
      </c>
      <c r="V123" s="1"/>
      <c r="W123" s="1"/>
      <c r="X123" s="1"/>
      <c r="AF123">
        <f>'15334'!$G$123*IF(E123&lt;&gt;"",'15334'!$F$123,0)</f>
        <v>0</v>
      </c>
    </row>
    <row r="124" spans="1:32" ht="12.75">
      <c r="A124">
        <v>115</v>
      </c>
      <c r="B124" s="1"/>
      <c r="C124">
        <f>IF(B124&lt;&gt;"",VLOOKUP(B124,iscritti_15334!$A$2:$G$269,4,FALSE),"")</f>
      </c>
      <c r="D124">
        <f>IF(B124&lt;&gt;"",VLOOKUP(B124,iscritti_15334!$A$2:$G$269,2,FALSE),"")</f>
      </c>
      <c r="E124">
        <f>IF(B124&lt;&gt;"",VLOOKUP(B124,iscritti_15334!$A$2:$G$269,3,FALSE),"")</f>
      </c>
      <c r="F124">
        <f>IF(E124&lt;&gt;"",VLOOKUP(E124,'15334'!$AG$3:'15334'!$AH$6,2,FALSE),"")</f>
      </c>
      <c r="G124" s="5">
        <f>COUNTA('15334'!$H$124:'15334'!$M$124)</f>
        <v>0</v>
      </c>
      <c r="H124" s="1"/>
      <c r="I124" s="1"/>
      <c r="J124" s="1"/>
      <c r="K124" s="1"/>
      <c r="L124" s="1"/>
      <c r="M124" s="1"/>
      <c r="N124" s="3">
        <f>IF('15334'!$G$124&lt;&gt;0,'15334'!$O$124/'15334'!$G$124,"")</f>
      </c>
      <c r="O124" s="4">
        <f>SUM('15334'!$H$124:'15334'!$M$124)</f>
        <v>0</v>
      </c>
      <c r="P124" s="1"/>
      <c r="Q124" s="1"/>
      <c r="R124" s="6">
        <f>SUM('15334'!$O$124:'15334'!$Q$124)+'15334'!$AF$124</f>
        <v>0</v>
      </c>
      <c r="S124" s="6">
        <f>SUM('15334'!$R$124:'15334'!$R$124)</f>
        <v>0</v>
      </c>
      <c r="T124">
        <v>115</v>
      </c>
      <c r="V124" s="1"/>
      <c r="W124" s="1"/>
      <c r="X124" s="1"/>
      <c r="AF124">
        <f>'15334'!$G$124*IF(E124&lt;&gt;"",'15334'!$F$124,0)</f>
        <v>0</v>
      </c>
    </row>
    <row r="125" spans="1:32" ht="12.75">
      <c r="A125">
        <v>116</v>
      </c>
      <c r="B125" s="1"/>
      <c r="C125">
        <f>IF(B125&lt;&gt;"",VLOOKUP(B125,iscritti_15334!$A$2:$G$269,4,FALSE),"")</f>
      </c>
      <c r="D125">
        <f>IF(B125&lt;&gt;"",VLOOKUP(B125,iscritti_15334!$A$2:$G$269,2,FALSE),"")</f>
      </c>
      <c r="E125">
        <f>IF(B125&lt;&gt;"",VLOOKUP(B125,iscritti_15334!$A$2:$G$269,3,FALSE),"")</f>
      </c>
      <c r="F125">
        <f>IF(E125&lt;&gt;"",VLOOKUP(E125,'15334'!$AG$3:'15334'!$AH$6,2,FALSE),"")</f>
      </c>
      <c r="G125" s="5">
        <f>COUNTA('15334'!$H$125:'15334'!$M$125)</f>
        <v>0</v>
      </c>
      <c r="H125" s="1"/>
      <c r="I125" s="1"/>
      <c r="J125" s="1"/>
      <c r="K125" s="1"/>
      <c r="L125" s="1"/>
      <c r="M125" s="1"/>
      <c r="N125" s="3">
        <f>IF('15334'!$G$125&lt;&gt;0,'15334'!$O$125/'15334'!$G$125,"")</f>
      </c>
      <c r="O125" s="4">
        <f>SUM('15334'!$H$125:'15334'!$M$125)</f>
        <v>0</v>
      </c>
      <c r="P125" s="1"/>
      <c r="Q125" s="1"/>
      <c r="R125" s="6">
        <f>SUM('15334'!$O$125:'15334'!$Q$125)+'15334'!$AF$125</f>
        <v>0</v>
      </c>
      <c r="S125" s="6">
        <f>SUM('15334'!$R$125:'15334'!$R$125)</f>
        <v>0</v>
      </c>
      <c r="T125">
        <v>116</v>
      </c>
      <c r="V125" s="1"/>
      <c r="W125" s="1"/>
      <c r="X125" s="1"/>
      <c r="AF125">
        <f>'15334'!$G$125*IF(E125&lt;&gt;"",'15334'!$F$125,0)</f>
        <v>0</v>
      </c>
    </row>
    <row r="126" spans="1:32" ht="12.75">
      <c r="A126">
        <v>117</v>
      </c>
      <c r="B126" s="1"/>
      <c r="C126">
        <f>IF(B126&lt;&gt;"",VLOOKUP(B126,iscritti_15334!$A$2:$G$269,4,FALSE),"")</f>
      </c>
      <c r="D126">
        <f>IF(B126&lt;&gt;"",VLOOKUP(B126,iscritti_15334!$A$2:$G$269,2,FALSE),"")</f>
      </c>
      <c r="E126">
        <f>IF(B126&lt;&gt;"",VLOOKUP(B126,iscritti_15334!$A$2:$G$269,3,FALSE),"")</f>
      </c>
      <c r="F126">
        <f>IF(E126&lt;&gt;"",VLOOKUP(E126,'15334'!$AG$3:'15334'!$AH$6,2,FALSE),"")</f>
      </c>
      <c r="G126" s="5">
        <f>COUNTA('15334'!$H$126:'15334'!$M$126)</f>
        <v>0</v>
      </c>
      <c r="H126" s="1"/>
      <c r="I126" s="1"/>
      <c r="J126" s="1"/>
      <c r="K126" s="1"/>
      <c r="L126" s="1"/>
      <c r="M126" s="1"/>
      <c r="N126" s="3">
        <f>IF('15334'!$G$126&lt;&gt;0,'15334'!$O$126/'15334'!$G$126,"")</f>
      </c>
      <c r="O126" s="4">
        <f>SUM('15334'!$H$126:'15334'!$M$126)</f>
        <v>0</v>
      </c>
      <c r="P126" s="1"/>
      <c r="Q126" s="1"/>
      <c r="R126" s="6">
        <f>SUM('15334'!$O$126:'15334'!$Q$126)+'15334'!$AF$126</f>
        <v>0</v>
      </c>
      <c r="S126" s="6">
        <f>SUM('15334'!$R$126:'15334'!$R$126)</f>
        <v>0</v>
      </c>
      <c r="T126">
        <v>117</v>
      </c>
      <c r="V126" s="1"/>
      <c r="W126" s="1"/>
      <c r="X126" s="1"/>
      <c r="AF126">
        <f>'15334'!$G$126*IF(E126&lt;&gt;"",'15334'!$F$126,0)</f>
        <v>0</v>
      </c>
    </row>
    <row r="127" spans="1:32" ht="12.75">
      <c r="A127">
        <v>118</v>
      </c>
      <c r="B127" s="1"/>
      <c r="C127">
        <f>IF(B127&lt;&gt;"",VLOOKUP(B127,iscritti_15334!$A$2:$G$269,4,FALSE),"")</f>
      </c>
      <c r="D127">
        <f>IF(B127&lt;&gt;"",VLOOKUP(B127,iscritti_15334!$A$2:$G$269,2,FALSE),"")</f>
      </c>
      <c r="E127">
        <f>IF(B127&lt;&gt;"",VLOOKUP(B127,iscritti_15334!$A$2:$G$269,3,FALSE),"")</f>
      </c>
      <c r="F127">
        <f>IF(E127&lt;&gt;"",VLOOKUP(E127,'15334'!$AG$3:'15334'!$AH$6,2,FALSE),"")</f>
      </c>
      <c r="G127" s="5">
        <f>COUNTA('15334'!$H$127:'15334'!$M$127)</f>
        <v>0</v>
      </c>
      <c r="H127" s="1"/>
      <c r="I127" s="1"/>
      <c r="J127" s="1"/>
      <c r="K127" s="1"/>
      <c r="L127" s="1"/>
      <c r="M127" s="1"/>
      <c r="N127" s="3">
        <f>IF('15334'!$G$127&lt;&gt;0,'15334'!$O$127/'15334'!$G$127,"")</f>
      </c>
      <c r="O127" s="4">
        <f>SUM('15334'!$H$127:'15334'!$M$127)</f>
        <v>0</v>
      </c>
      <c r="P127" s="1"/>
      <c r="Q127" s="1"/>
      <c r="R127" s="6">
        <f>SUM('15334'!$O$127:'15334'!$Q$127)+'15334'!$AF$127</f>
        <v>0</v>
      </c>
      <c r="S127" s="6">
        <f>SUM('15334'!$R$127:'15334'!$R$127)</f>
        <v>0</v>
      </c>
      <c r="T127">
        <v>118</v>
      </c>
      <c r="V127" s="1"/>
      <c r="W127" s="1"/>
      <c r="X127" s="1"/>
      <c r="AF127">
        <f>'15334'!$G$127*IF(E127&lt;&gt;"",'15334'!$F$127,0)</f>
        <v>0</v>
      </c>
    </row>
    <row r="128" spans="1:32" ht="12.75">
      <c r="A128">
        <v>119</v>
      </c>
      <c r="B128" s="1"/>
      <c r="C128">
        <f>IF(B128&lt;&gt;"",VLOOKUP(B128,iscritti_15334!$A$2:$G$269,4,FALSE),"")</f>
      </c>
      <c r="D128">
        <f>IF(B128&lt;&gt;"",VLOOKUP(B128,iscritti_15334!$A$2:$G$269,2,FALSE),"")</f>
      </c>
      <c r="E128">
        <f>IF(B128&lt;&gt;"",VLOOKUP(B128,iscritti_15334!$A$2:$G$269,3,FALSE),"")</f>
      </c>
      <c r="F128">
        <f>IF(E128&lt;&gt;"",VLOOKUP(E128,'15334'!$AG$3:'15334'!$AH$6,2,FALSE),"")</f>
      </c>
      <c r="G128" s="5">
        <f>COUNTA('15334'!$H$128:'15334'!$M$128)</f>
        <v>0</v>
      </c>
      <c r="H128" s="1"/>
      <c r="I128" s="1"/>
      <c r="J128" s="1"/>
      <c r="K128" s="1"/>
      <c r="L128" s="1"/>
      <c r="M128" s="1"/>
      <c r="N128" s="3">
        <f>IF('15334'!$G$128&lt;&gt;0,'15334'!$O$128/'15334'!$G$128,"")</f>
      </c>
      <c r="O128" s="4">
        <f>SUM('15334'!$H$128:'15334'!$M$128)</f>
        <v>0</v>
      </c>
      <c r="P128" s="1"/>
      <c r="Q128" s="1"/>
      <c r="R128" s="6">
        <f>SUM('15334'!$O$128:'15334'!$Q$128)+'15334'!$AF$128</f>
        <v>0</v>
      </c>
      <c r="S128" s="6">
        <f>SUM('15334'!$R$128:'15334'!$R$128)</f>
        <v>0</v>
      </c>
      <c r="T128">
        <v>119</v>
      </c>
      <c r="V128" s="1"/>
      <c r="W128" s="1"/>
      <c r="X128" s="1"/>
      <c r="AF128">
        <f>'15334'!$G$128*IF(E128&lt;&gt;"",'15334'!$F$128,0)</f>
        <v>0</v>
      </c>
    </row>
    <row r="129" spans="1:32" ht="12.75">
      <c r="A129">
        <v>120</v>
      </c>
      <c r="B129" s="1"/>
      <c r="C129">
        <f>IF(B129&lt;&gt;"",VLOOKUP(B129,iscritti_15334!$A$2:$G$269,4,FALSE),"")</f>
      </c>
      <c r="D129">
        <f>IF(B129&lt;&gt;"",VLOOKUP(B129,iscritti_15334!$A$2:$G$269,2,FALSE),"")</f>
      </c>
      <c r="E129">
        <f>IF(B129&lt;&gt;"",VLOOKUP(B129,iscritti_15334!$A$2:$G$269,3,FALSE),"")</f>
      </c>
      <c r="F129">
        <f>IF(E129&lt;&gt;"",VLOOKUP(E129,'15334'!$AG$3:'15334'!$AH$6,2,FALSE),"")</f>
      </c>
      <c r="G129" s="5">
        <f>COUNTA('15334'!$H$129:'15334'!$M$129)</f>
        <v>0</v>
      </c>
      <c r="H129" s="1"/>
      <c r="I129" s="1"/>
      <c r="J129" s="1"/>
      <c r="K129" s="1"/>
      <c r="L129" s="1"/>
      <c r="M129" s="1"/>
      <c r="N129" s="3">
        <f>IF('15334'!$G$129&lt;&gt;0,'15334'!$O$129/'15334'!$G$129,"")</f>
      </c>
      <c r="O129" s="4">
        <f>SUM('15334'!$H$129:'15334'!$M$129)</f>
        <v>0</v>
      </c>
      <c r="P129" s="1"/>
      <c r="Q129" s="1"/>
      <c r="R129" s="6">
        <f>SUM('15334'!$O$129:'15334'!$Q$129)+'15334'!$AF$129</f>
        <v>0</v>
      </c>
      <c r="S129" s="6">
        <f>SUM('15334'!$R$129:'15334'!$R$129)</f>
        <v>0</v>
      </c>
      <c r="T129">
        <v>120</v>
      </c>
      <c r="V129" s="1"/>
      <c r="W129" s="1"/>
      <c r="X129" s="1"/>
      <c r="AF129">
        <f>'15334'!$G$129*IF(E129&lt;&gt;"",'15334'!$F$129,0)</f>
        <v>0</v>
      </c>
    </row>
    <row r="130" spans="1:32" ht="12.75">
      <c r="A130">
        <v>121</v>
      </c>
      <c r="B130" s="1"/>
      <c r="C130">
        <f>IF(B130&lt;&gt;"",VLOOKUP(B130,iscritti_15334!$A$2:$G$269,4,FALSE),"")</f>
      </c>
      <c r="D130">
        <f>IF(B130&lt;&gt;"",VLOOKUP(B130,iscritti_15334!$A$2:$G$269,2,FALSE),"")</f>
      </c>
      <c r="E130">
        <f>IF(B130&lt;&gt;"",VLOOKUP(B130,iscritti_15334!$A$2:$G$269,3,FALSE),"")</f>
      </c>
      <c r="F130">
        <f>IF(E130&lt;&gt;"",VLOOKUP(E130,'15334'!$AG$3:'15334'!$AH$6,2,FALSE),"")</f>
      </c>
      <c r="G130" s="5">
        <f>COUNTA('15334'!$H$130:'15334'!$M$130)</f>
        <v>0</v>
      </c>
      <c r="H130" s="1"/>
      <c r="I130" s="1"/>
      <c r="J130" s="1"/>
      <c r="K130" s="1"/>
      <c r="L130" s="1"/>
      <c r="M130" s="1"/>
      <c r="N130" s="3">
        <f>IF('15334'!$G$130&lt;&gt;0,'15334'!$O$130/'15334'!$G$130,"")</f>
      </c>
      <c r="O130" s="4">
        <f>SUM('15334'!$H$130:'15334'!$M$130)</f>
        <v>0</v>
      </c>
      <c r="P130" s="1"/>
      <c r="Q130" s="1"/>
      <c r="R130" s="6">
        <f>SUM('15334'!$O$130:'15334'!$Q$130)+'15334'!$AF$130</f>
        <v>0</v>
      </c>
      <c r="S130" s="6">
        <f>SUM('15334'!$R$130:'15334'!$R$130)</f>
        <v>0</v>
      </c>
      <c r="T130">
        <v>121</v>
      </c>
      <c r="V130" s="1"/>
      <c r="W130" s="1"/>
      <c r="X130" s="1"/>
      <c r="AF130">
        <f>'15334'!$G$130*IF(E130&lt;&gt;"",'15334'!$F$130,0)</f>
        <v>0</v>
      </c>
    </row>
    <row r="131" spans="1:32" ht="12.75">
      <c r="A131">
        <v>122</v>
      </c>
      <c r="B131" s="1"/>
      <c r="C131">
        <f>IF(B131&lt;&gt;"",VLOOKUP(B131,iscritti_15334!$A$2:$G$269,4,FALSE),"")</f>
      </c>
      <c r="D131">
        <f>IF(B131&lt;&gt;"",VLOOKUP(B131,iscritti_15334!$A$2:$G$269,2,FALSE),"")</f>
      </c>
      <c r="E131">
        <f>IF(B131&lt;&gt;"",VLOOKUP(B131,iscritti_15334!$A$2:$G$269,3,FALSE),"")</f>
      </c>
      <c r="F131">
        <f>IF(E131&lt;&gt;"",VLOOKUP(E131,'15334'!$AG$3:'15334'!$AH$6,2,FALSE),"")</f>
      </c>
      <c r="G131" s="5">
        <f>COUNTA('15334'!$H$131:'15334'!$M$131)</f>
        <v>0</v>
      </c>
      <c r="H131" s="1"/>
      <c r="I131" s="1"/>
      <c r="J131" s="1"/>
      <c r="K131" s="1"/>
      <c r="L131" s="1"/>
      <c r="M131" s="1"/>
      <c r="N131" s="3">
        <f>IF('15334'!$G$131&lt;&gt;0,'15334'!$O$131/'15334'!$G$131,"")</f>
      </c>
      <c r="O131" s="4">
        <f>SUM('15334'!$H$131:'15334'!$M$131)</f>
        <v>0</v>
      </c>
      <c r="P131" s="1"/>
      <c r="Q131" s="1"/>
      <c r="R131" s="6">
        <f>SUM('15334'!$O$131:'15334'!$Q$131)+'15334'!$AF$131</f>
        <v>0</v>
      </c>
      <c r="S131" s="6">
        <f>SUM('15334'!$R$131:'15334'!$R$131)</f>
        <v>0</v>
      </c>
      <c r="T131">
        <v>122</v>
      </c>
      <c r="V131" s="1"/>
      <c r="W131" s="1"/>
      <c r="X131" s="1"/>
      <c r="AF131">
        <f>'15334'!$G$131*IF(E131&lt;&gt;"",'15334'!$F$131,0)</f>
        <v>0</v>
      </c>
    </row>
    <row r="132" spans="1:32" ht="12.75">
      <c r="A132">
        <v>123</v>
      </c>
      <c r="B132" s="1"/>
      <c r="C132">
        <f>IF(B132&lt;&gt;"",VLOOKUP(B132,iscritti_15334!$A$2:$G$269,4,FALSE),"")</f>
      </c>
      <c r="D132">
        <f>IF(B132&lt;&gt;"",VLOOKUP(B132,iscritti_15334!$A$2:$G$269,2,FALSE),"")</f>
      </c>
      <c r="E132">
        <f>IF(B132&lt;&gt;"",VLOOKUP(B132,iscritti_15334!$A$2:$G$269,3,FALSE),"")</f>
      </c>
      <c r="F132">
        <f>IF(E132&lt;&gt;"",VLOOKUP(E132,'15334'!$AG$3:'15334'!$AH$6,2,FALSE),"")</f>
      </c>
      <c r="G132" s="5">
        <f>COUNTA('15334'!$H$132:'15334'!$M$132)</f>
        <v>0</v>
      </c>
      <c r="H132" s="1"/>
      <c r="I132" s="1"/>
      <c r="J132" s="1"/>
      <c r="K132" s="1"/>
      <c r="L132" s="1"/>
      <c r="M132" s="1"/>
      <c r="N132" s="3">
        <f>IF('15334'!$G$132&lt;&gt;0,'15334'!$O$132/'15334'!$G$132,"")</f>
      </c>
      <c r="O132" s="4">
        <f>SUM('15334'!$H$132:'15334'!$M$132)</f>
        <v>0</v>
      </c>
      <c r="P132" s="1"/>
      <c r="Q132" s="1"/>
      <c r="R132" s="6">
        <f>SUM('15334'!$O$132:'15334'!$Q$132)+'15334'!$AF$132</f>
        <v>0</v>
      </c>
      <c r="S132" s="6">
        <f>SUM('15334'!$R$132:'15334'!$R$132)</f>
        <v>0</v>
      </c>
      <c r="T132">
        <v>123</v>
      </c>
      <c r="V132" s="1"/>
      <c r="W132" s="1"/>
      <c r="X132" s="1"/>
      <c r="AF132">
        <f>'15334'!$G$132*IF(E132&lt;&gt;"",'15334'!$F$132,0)</f>
        <v>0</v>
      </c>
    </row>
    <row r="133" spans="1:32" ht="12.75">
      <c r="A133">
        <v>124</v>
      </c>
      <c r="B133" s="1"/>
      <c r="C133">
        <f>IF(B133&lt;&gt;"",VLOOKUP(B133,iscritti_15334!$A$2:$G$269,4,FALSE),"")</f>
      </c>
      <c r="D133">
        <f>IF(B133&lt;&gt;"",VLOOKUP(B133,iscritti_15334!$A$2:$G$269,2,FALSE),"")</f>
      </c>
      <c r="E133">
        <f>IF(B133&lt;&gt;"",VLOOKUP(B133,iscritti_15334!$A$2:$G$269,3,FALSE),"")</f>
      </c>
      <c r="F133">
        <f>IF(E133&lt;&gt;"",VLOOKUP(E133,'15334'!$AG$3:'15334'!$AH$6,2,FALSE),"")</f>
      </c>
      <c r="G133" s="5">
        <f>COUNTA('15334'!$H$133:'15334'!$M$133)</f>
        <v>0</v>
      </c>
      <c r="H133" s="1"/>
      <c r="I133" s="1"/>
      <c r="J133" s="1"/>
      <c r="K133" s="1"/>
      <c r="L133" s="1"/>
      <c r="M133" s="1"/>
      <c r="N133" s="3">
        <f>IF('15334'!$G$133&lt;&gt;0,'15334'!$O$133/'15334'!$G$133,"")</f>
      </c>
      <c r="O133" s="4">
        <f>SUM('15334'!$H$133:'15334'!$M$133)</f>
        <v>0</v>
      </c>
      <c r="P133" s="1"/>
      <c r="Q133" s="1"/>
      <c r="R133" s="6">
        <f>SUM('15334'!$O$133:'15334'!$Q$133)+'15334'!$AF$133</f>
        <v>0</v>
      </c>
      <c r="S133" s="6">
        <f>SUM('15334'!$R$133:'15334'!$R$133)</f>
        <v>0</v>
      </c>
      <c r="T133">
        <v>124</v>
      </c>
      <c r="V133" s="1"/>
      <c r="W133" s="1"/>
      <c r="X133" s="1"/>
      <c r="AF133">
        <f>'15334'!$G$133*IF(E133&lt;&gt;"",'15334'!$F$133,0)</f>
        <v>0</v>
      </c>
    </row>
    <row r="134" spans="1:32" ht="12.75">
      <c r="A134">
        <v>125</v>
      </c>
      <c r="B134" s="1"/>
      <c r="C134">
        <f>IF(B134&lt;&gt;"",VLOOKUP(B134,iscritti_15334!$A$2:$G$269,4,FALSE),"")</f>
      </c>
      <c r="D134">
        <f>IF(B134&lt;&gt;"",VLOOKUP(B134,iscritti_15334!$A$2:$G$269,2,FALSE),"")</f>
      </c>
      <c r="E134">
        <f>IF(B134&lt;&gt;"",VLOOKUP(B134,iscritti_15334!$A$2:$G$269,3,FALSE),"")</f>
      </c>
      <c r="F134">
        <f>IF(E134&lt;&gt;"",VLOOKUP(E134,'15334'!$AG$3:'15334'!$AH$6,2,FALSE),"")</f>
      </c>
      <c r="G134" s="5">
        <f>COUNTA('15334'!$H$134:'15334'!$M$134)</f>
        <v>0</v>
      </c>
      <c r="H134" s="1"/>
      <c r="I134" s="1"/>
      <c r="J134" s="1"/>
      <c r="K134" s="1"/>
      <c r="L134" s="1"/>
      <c r="M134" s="1"/>
      <c r="N134" s="3">
        <f>IF('15334'!$G$134&lt;&gt;0,'15334'!$O$134/'15334'!$G$134,"")</f>
      </c>
      <c r="O134" s="4">
        <f>SUM('15334'!$H$134:'15334'!$M$134)</f>
        <v>0</v>
      </c>
      <c r="P134" s="1"/>
      <c r="Q134" s="1"/>
      <c r="R134" s="6">
        <f>SUM('15334'!$O$134:'15334'!$Q$134)+'15334'!$AF$134</f>
        <v>0</v>
      </c>
      <c r="S134" s="6">
        <f>SUM('15334'!$R$134:'15334'!$R$134)</f>
        <v>0</v>
      </c>
      <c r="T134">
        <v>125</v>
      </c>
      <c r="V134" s="1"/>
      <c r="W134" s="1"/>
      <c r="X134" s="1"/>
      <c r="AF134">
        <f>'15334'!$G$134*IF(E134&lt;&gt;"",'15334'!$F$134,0)</f>
        <v>0</v>
      </c>
    </row>
    <row r="135" spans="1:32" ht="12.75">
      <c r="A135">
        <v>126</v>
      </c>
      <c r="B135" s="1"/>
      <c r="C135">
        <f>IF(B135&lt;&gt;"",VLOOKUP(B135,iscritti_15334!$A$2:$G$269,4,FALSE),"")</f>
      </c>
      <c r="D135">
        <f>IF(B135&lt;&gt;"",VLOOKUP(B135,iscritti_15334!$A$2:$G$269,2,FALSE),"")</f>
      </c>
      <c r="E135">
        <f>IF(B135&lt;&gt;"",VLOOKUP(B135,iscritti_15334!$A$2:$G$269,3,FALSE),"")</f>
      </c>
      <c r="F135">
        <f>IF(E135&lt;&gt;"",VLOOKUP(E135,'15334'!$AG$3:'15334'!$AH$6,2,FALSE),"")</f>
      </c>
      <c r="G135" s="5">
        <f>COUNTA('15334'!$H$135:'15334'!$M$135)</f>
        <v>0</v>
      </c>
      <c r="H135" s="1"/>
      <c r="I135" s="1"/>
      <c r="J135" s="1"/>
      <c r="K135" s="1"/>
      <c r="L135" s="1"/>
      <c r="M135" s="1"/>
      <c r="N135" s="3">
        <f>IF('15334'!$G$135&lt;&gt;0,'15334'!$O$135/'15334'!$G$135,"")</f>
      </c>
      <c r="O135" s="4">
        <f>SUM('15334'!$H$135:'15334'!$M$135)</f>
        <v>0</v>
      </c>
      <c r="P135" s="1"/>
      <c r="Q135" s="1"/>
      <c r="R135" s="6">
        <f>SUM('15334'!$O$135:'15334'!$Q$135)+'15334'!$AF$135</f>
        <v>0</v>
      </c>
      <c r="S135" s="6">
        <f>SUM('15334'!$R$135:'15334'!$R$135)</f>
        <v>0</v>
      </c>
      <c r="T135">
        <v>126</v>
      </c>
      <c r="V135" s="1"/>
      <c r="W135" s="1"/>
      <c r="X135" s="1"/>
      <c r="AF135">
        <f>'15334'!$G$135*IF(E135&lt;&gt;"",'15334'!$F$135,0)</f>
        <v>0</v>
      </c>
    </row>
    <row r="136" spans="1:32" ht="12.75">
      <c r="A136">
        <v>127</v>
      </c>
      <c r="B136" s="1"/>
      <c r="C136">
        <f>IF(B136&lt;&gt;"",VLOOKUP(B136,iscritti_15334!$A$2:$G$269,4,FALSE),"")</f>
      </c>
      <c r="D136">
        <f>IF(B136&lt;&gt;"",VLOOKUP(B136,iscritti_15334!$A$2:$G$269,2,FALSE),"")</f>
      </c>
      <c r="E136">
        <f>IF(B136&lt;&gt;"",VLOOKUP(B136,iscritti_15334!$A$2:$G$269,3,FALSE),"")</f>
      </c>
      <c r="F136">
        <f>IF(E136&lt;&gt;"",VLOOKUP(E136,'15334'!$AG$3:'15334'!$AH$6,2,FALSE),"")</f>
      </c>
      <c r="G136" s="5">
        <f>COUNTA('15334'!$H$136:'15334'!$M$136)</f>
        <v>0</v>
      </c>
      <c r="H136" s="1"/>
      <c r="I136" s="1"/>
      <c r="J136" s="1"/>
      <c r="K136" s="1"/>
      <c r="L136" s="1"/>
      <c r="M136" s="1"/>
      <c r="N136" s="3">
        <f>IF('15334'!$G$136&lt;&gt;0,'15334'!$O$136/'15334'!$G$136,"")</f>
      </c>
      <c r="O136" s="4">
        <f>SUM('15334'!$H$136:'15334'!$M$136)</f>
        <v>0</v>
      </c>
      <c r="P136" s="1"/>
      <c r="Q136" s="1"/>
      <c r="R136" s="6">
        <f>SUM('15334'!$O$136:'15334'!$Q$136)+'15334'!$AF$136</f>
        <v>0</v>
      </c>
      <c r="S136" s="6">
        <f>SUM('15334'!$R$136:'15334'!$R$136)</f>
        <v>0</v>
      </c>
      <c r="T136">
        <v>127</v>
      </c>
      <c r="V136" s="1"/>
      <c r="W136" s="1"/>
      <c r="X136" s="1"/>
      <c r="AF136">
        <f>'15334'!$G$136*IF(E136&lt;&gt;"",'15334'!$F$136,0)</f>
        <v>0</v>
      </c>
    </row>
    <row r="137" spans="1:32" ht="12.75">
      <c r="A137">
        <v>128</v>
      </c>
      <c r="B137" s="1"/>
      <c r="C137">
        <f>IF(B137&lt;&gt;"",VLOOKUP(B137,iscritti_15334!$A$2:$G$269,4,FALSE),"")</f>
      </c>
      <c r="D137">
        <f>IF(B137&lt;&gt;"",VLOOKUP(B137,iscritti_15334!$A$2:$G$269,2,FALSE),"")</f>
      </c>
      <c r="E137">
        <f>IF(B137&lt;&gt;"",VLOOKUP(B137,iscritti_15334!$A$2:$G$269,3,FALSE),"")</f>
      </c>
      <c r="F137">
        <f>IF(E137&lt;&gt;"",VLOOKUP(E137,'15334'!$AG$3:'15334'!$AH$6,2,FALSE),"")</f>
      </c>
      <c r="G137" s="5">
        <f>COUNTA('15334'!$H$137:'15334'!$M$137)</f>
        <v>0</v>
      </c>
      <c r="H137" s="1"/>
      <c r="I137" s="1"/>
      <c r="J137" s="1"/>
      <c r="K137" s="1"/>
      <c r="L137" s="1"/>
      <c r="M137" s="1"/>
      <c r="N137" s="3">
        <f>IF('15334'!$G$137&lt;&gt;0,'15334'!$O$137/'15334'!$G$137,"")</f>
      </c>
      <c r="O137" s="4">
        <f>SUM('15334'!$H$137:'15334'!$M$137)</f>
        <v>0</v>
      </c>
      <c r="P137" s="1"/>
      <c r="Q137" s="1"/>
      <c r="R137" s="6">
        <f>SUM('15334'!$O$137:'15334'!$Q$137)+'15334'!$AF$137</f>
        <v>0</v>
      </c>
      <c r="S137" s="6">
        <f>SUM('15334'!$R$137:'15334'!$R$137)</f>
        <v>0</v>
      </c>
      <c r="T137">
        <v>128</v>
      </c>
      <c r="V137" s="1"/>
      <c r="W137" s="1"/>
      <c r="X137" s="1"/>
      <c r="AF137">
        <f>'15334'!$G$137*IF(E137&lt;&gt;"",'15334'!$F$137,0)</f>
        <v>0</v>
      </c>
    </row>
    <row r="138" spans="1:32" ht="12.75">
      <c r="A138">
        <v>129</v>
      </c>
      <c r="B138" s="1"/>
      <c r="C138">
        <f>IF(B138&lt;&gt;"",VLOOKUP(B138,iscritti_15334!$A$2:$G$269,4,FALSE),"")</f>
      </c>
      <c r="D138">
        <f>IF(B138&lt;&gt;"",VLOOKUP(B138,iscritti_15334!$A$2:$G$269,2,FALSE),"")</f>
      </c>
      <c r="E138">
        <f>IF(B138&lt;&gt;"",VLOOKUP(B138,iscritti_15334!$A$2:$G$269,3,FALSE),"")</f>
      </c>
      <c r="F138">
        <f>IF(E138&lt;&gt;"",VLOOKUP(E138,'15334'!$AG$3:'15334'!$AH$6,2,FALSE),"")</f>
      </c>
      <c r="G138" s="5">
        <f>COUNTA('15334'!$H$138:'15334'!$M$138)</f>
        <v>0</v>
      </c>
      <c r="H138" s="1"/>
      <c r="I138" s="1"/>
      <c r="J138" s="1"/>
      <c r="K138" s="1"/>
      <c r="L138" s="1"/>
      <c r="M138" s="1"/>
      <c r="N138" s="3">
        <f>IF('15334'!$G$138&lt;&gt;0,'15334'!$O$138/'15334'!$G$138,"")</f>
      </c>
      <c r="O138" s="4">
        <f>SUM('15334'!$H$138:'15334'!$M$138)</f>
        <v>0</v>
      </c>
      <c r="P138" s="1"/>
      <c r="Q138" s="1"/>
      <c r="R138" s="6">
        <f>SUM('15334'!$O$138:'15334'!$Q$138)+'15334'!$AF$138</f>
        <v>0</v>
      </c>
      <c r="S138" s="6">
        <f>SUM('15334'!$R$138:'15334'!$R$138)</f>
        <v>0</v>
      </c>
      <c r="T138">
        <v>129</v>
      </c>
      <c r="V138" s="1"/>
      <c r="W138" s="1"/>
      <c r="X138" s="1"/>
      <c r="AF138">
        <f>'15334'!$G$138*IF(E138&lt;&gt;"",'15334'!$F$138,0)</f>
        <v>0</v>
      </c>
    </row>
    <row r="139" spans="1:32" ht="12.75">
      <c r="A139">
        <v>130</v>
      </c>
      <c r="B139" s="1"/>
      <c r="C139">
        <f>IF(B139&lt;&gt;"",VLOOKUP(B139,iscritti_15334!$A$2:$G$269,4,FALSE),"")</f>
      </c>
      <c r="D139">
        <f>IF(B139&lt;&gt;"",VLOOKUP(B139,iscritti_15334!$A$2:$G$269,2,FALSE),"")</f>
      </c>
      <c r="E139">
        <f>IF(B139&lt;&gt;"",VLOOKUP(B139,iscritti_15334!$A$2:$G$269,3,FALSE),"")</f>
      </c>
      <c r="F139">
        <f>IF(E139&lt;&gt;"",VLOOKUP(E139,'15334'!$AG$3:'15334'!$AH$6,2,FALSE),"")</f>
      </c>
      <c r="G139" s="5">
        <f>COUNTA('15334'!$H$139:'15334'!$M$139)</f>
        <v>0</v>
      </c>
      <c r="H139" s="1"/>
      <c r="I139" s="1"/>
      <c r="J139" s="1"/>
      <c r="K139" s="1"/>
      <c r="L139" s="1"/>
      <c r="M139" s="1"/>
      <c r="N139" s="3">
        <f>IF('15334'!$G$139&lt;&gt;0,'15334'!$O$139/'15334'!$G$139,"")</f>
      </c>
      <c r="O139" s="4">
        <f>SUM('15334'!$H$139:'15334'!$M$139)</f>
        <v>0</v>
      </c>
      <c r="P139" s="1"/>
      <c r="Q139" s="1"/>
      <c r="R139" s="6">
        <f>SUM('15334'!$O$139:'15334'!$Q$139)+'15334'!$AF$139</f>
        <v>0</v>
      </c>
      <c r="S139" s="6">
        <f>SUM('15334'!$R$139:'15334'!$R$139)</f>
        <v>0</v>
      </c>
      <c r="T139">
        <v>130</v>
      </c>
      <c r="V139" s="1"/>
      <c r="W139" s="1"/>
      <c r="X139" s="1"/>
      <c r="AF139">
        <f>'15334'!$G$139*IF(E139&lt;&gt;"",'15334'!$F$139,0)</f>
        <v>0</v>
      </c>
    </row>
    <row r="140" spans="1:32" ht="12.75">
      <c r="A140">
        <v>131</v>
      </c>
      <c r="B140" s="1"/>
      <c r="C140">
        <f>IF(B140&lt;&gt;"",VLOOKUP(B140,iscritti_15334!$A$2:$G$269,4,FALSE),"")</f>
      </c>
      <c r="D140">
        <f>IF(B140&lt;&gt;"",VLOOKUP(B140,iscritti_15334!$A$2:$G$269,2,FALSE),"")</f>
      </c>
      <c r="E140">
        <f>IF(B140&lt;&gt;"",VLOOKUP(B140,iscritti_15334!$A$2:$G$269,3,FALSE),"")</f>
      </c>
      <c r="F140">
        <f>IF(E140&lt;&gt;"",VLOOKUP(E140,'15334'!$AG$3:'15334'!$AH$6,2,FALSE),"")</f>
      </c>
      <c r="G140" s="5">
        <f>COUNTA('15334'!$H$140:'15334'!$M$140)</f>
        <v>0</v>
      </c>
      <c r="H140" s="1"/>
      <c r="I140" s="1"/>
      <c r="J140" s="1"/>
      <c r="K140" s="1"/>
      <c r="L140" s="1"/>
      <c r="M140" s="1"/>
      <c r="N140" s="3">
        <f>IF('15334'!$G$140&lt;&gt;0,'15334'!$O$140/'15334'!$G$140,"")</f>
      </c>
      <c r="O140" s="4">
        <f>SUM('15334'!$H$140:'15334'!$M$140)</f>
        <v>0</v>
      </c>
      <c r="P140" s="1"/>
      <c r="Q140" s="1"/>
      <c r="R140" s="6">
        <f>SUM('15334'!$O$140:'15334'!$Q$140)+'15334'!$AF$140</f>
        <v>0</v>
      </c>
      <c r="S140" s="6">
        <f>SUM('15334'!$R$140:'15334'!$R$140)</f>
        <v>0</v>
      </c>
      <c r="T140">
        <v>131</v>
      </c>
      <c r="V140" s="1"/>
      <c r="W140" s="1"/>
      <c r="X140" s="1"/>
      <c r="AF140">
        <f>'15334'!$G$140*IF(E140&lt;&gt;"",'15334'!$F$140,0)</f>
        <v>0</v>
      </c>
    </row>
    <row r="141" spans="1:32" ht="12.75">
      <c r="A141">
        <v>132</v>
      </c>
      <c r="B141" s="1"/>
      <c r="C141">
        <f>IF(B141&lt;&gt;"",VLOOKUP(B141,iscritti_15334!$A$2:$G$269,4,FALSE),"")</f>
      </c>
      <c r="D141">
        <f>IF(B141&lt;&gt;"",VLOOKUP(B141,iscritti_15334!$A$2:$G$269,2,FALSE),"")</f>
      </c>
      <c r="E141">
        <f>IF(B141&lt;&gt;"",VLOOKUP(B141,iscritti_15334!$A$2:$G$269,3,FALSE),"")</f>
      </c>
      <c r="F141">
        <f>IF(E141&lt;&gt;"",VLOOKUP(E141,'15334'!$AG$3:'15334'!$AH$6,2,FALSE),"")</f>
      </c>
      <c r="G141" s="5">
        <f>COUNTA('15334'!$H$141:'15334'!$M$141)</f>
        <v>0</v>
      </c>
      <c r="H141" s="1"/>
      <c r="I141" s="1"/>
      <c r="J141" s="1"/>
      <c r="K141" s="1"/>
      <c r="L141" s="1"/>
      <c r="M141" s="1"/>
      <c r="N141" s="3">
        <f>IF('15334'!$G$141&lt;&gt;0,'15334'!$O$141/'15334'!$G$141,"")</f>
      </c>
      <c r="O141" s="4">
        <f>SUM('15334'!$H$141:'15334'!$M$141)</f>
        <v>0</v>
      </c>
      <c r="P141" s="1"/>
      <c r="Q141" s="1"/>
      <c r="R141" s="6">
        <f>SUM('15334'!$O$141:'15334'!$Q$141)+'15334'!$AF$141</f>
        <v>0</v>
      </c>
      <c r="S141" s="6">
        <f>SUM('15334'!$R$141:'15334'!$R$141)</f>
        <v>0</v>
      </c>
      <c r="T141">
        <v>132</v>
      </c>
      <c r="V141" s="1"/>
      <c r="W141" s="1"/>
      <c r="X141" s="1"/>
      <c r="AF141">
        <f>'15334'!$G$141*IF(E141&lt;&gt;"",'15334'!$F$141,0)</f>
        <v>0</v>
      </c>
    </row>
    <row r="142" spans="1:32" ht="12.75">
      <c r="A142">
        <v>133</v>
      </c>
      <c r="B142" s="1"/>
      <c r="C142">
        <f>IF(B142&lt;&gt;"",VLOOKUP(B142,iscritti_15334!$A$2:$G$269,4,FALSE),"")</f>
      </c>
      <c r="D142">
        <f>IF(B142&lt;&gt;"",VLOOKUP(B142,iscritti_15334!$A$2:$G$269,2,FALSE),"")</f>
      </c>
      <c r="E142">
        <f>IF(B142&lt;&gt;"",VLOOKUP(B142,iscritti_15334!$A$2:$G$269,3,FALSE),"")</f>
      </c>
      <c r="F142">
        <f>IF(E142&lt;&gt;"",VLOOKUP(E142,'15334'!$AG$3:'15334'!$AH$6,2,FALSE),"")</f>
      </c>
      <c r="G142" s="5">
        <f>COUNTA('15334'!$H$142:'15334'!$M$142)</f>
        <v>0</v>
      </c>
      <c r="H142" s="1"/>
      <c r="I142" s="1"/>
      <c r="J142" s="1"/>
      <c r="K142" s="1"/>
      <c r="L142" s="1"/>
      <c r="M142" s="1"/>
      <c r="N142" s="3">
        <f>IF('15334'!$G$142&lt;&gt;0,'15334'!$O$142/'15334'!$G$142,"")</f>
      </c>
      <c r="O142" s="4">
        <f>SUM('15334'!$H$142:'15334'!$M$142)</f>
        <v>0</v>
      </c>
      <c r="P142" s="1"/>
      <c r="Q142" s="1"/>
      <c r="R142" s="6">
        <f>SUM('15334'!$O$142:'15334'!$Q$142)+'15334'!$AF$142</f>
        <v>0</v>
      </c>
      <c r="S142" s="6">
        <f>SUM('15334'!$R$142:'15334'!$R$142)</f>
        <v>0</v>
      </c>
      <c r="T142">
        <v>133</v>
      </c>
      <c r="V142" s="1"/>
      <c r="W142" s="1"/>
      <c r="X142" s="1"/>
      <c r="AF142">
        <f>'15334'!$G$142*IF(E142&lt;&gt;"",'15334'!$F$142,0)</f>
        <v>0</v>
      </c>
    </row>
    <row r="143" spans="1:32" ht="12.75">
      <c r="A143">
        <v>134</v>
      </c>
      <c r="B143" s="1"/>
      <c r="C143">
        <f>IF(B143&lt;&gt;"",VLOOKUP(B143,iscritti_15334!$A$2:$G$269,4,FALSE),"")</f>
      </c>
      <c r="D143">
        <f>IF(B143&lt;&gt;"",VLOOKUP(B143,iscritti_15334!$A$2:$G$269,2,FALSE),"")</f>
      </c>
      <c r="E143">
        <f>IF(B143&lt;&gt;"",VLOOKUP(B143,iscritti_15334!$A$2:$G$269,3,FALSE),"")</f>
      </c>
      <c r="F143">
        <f>IF(E143&lt;&gt;"",VLOOKUP(E143,'15334'!$AG$3:'15334'!$AH$6,2,FALSE),"")</f>
      </c>
      <c r="G143" s="5">
        <f>COUNTA('15334'!$H$143:'15334'!$M$143)</f>
        <v>0</v>
      </c>
      <c r="H143" s="1"/>
      <c r="I143" s="1"/>
      <c r="J143" s="1"/>
      <c r="K143" s="1"/>
      <c r="L143" s="1"/>
      <c r="M143" s="1"/>
      <c r="N143" s="3">
        <f>IF('15334'!$G$143&lt;&gt;0,'15334'!$O$143/'15334'!$G$143,"")</f>
      </c>
      <c r="O143" s="4">
        <f>SUM('15334'!$H$143:'15334'!$M$143)</f>
        <v>0</v>
      </c>
      <c r="P143" s="1"/>
      <c r="Q143" s="1"/>
      <c r="R143" s="6">
        <f>SUM('15334'!$O$143:'15334'!$Q$143)+'15334'!$AF$143</f>
        <v>0</v>
      </c>
      <c r="S143" s="6">
        <f>SUM('15334'!$R$143:'15334'!$R$143)</f>
        <v>0</v>
      </c>
      <c r="T143">
        <v>134</v>
      </c>
      <c r="V143" s="1"/>
      <c r="W143" s="1"/>
      <c r="X143" s="1"/>
      <c r="AF143">
        <f>'15334'!$G$143*IF(E143&lt;&gt;"",'15334'!$F$143,0)</f>
        <v>0</v>
      </c>
    </row>
    <row r="144" spans="1:32" ht="12.75">
      <c r="A144">
        <v>135</v>
      </c>
      <c r="B144" s="1"/>
      <c r="C144">
        <f>IF(B144&lt;&gt;"",VLOOKUP(B144,iscritti_15334!$A$2:$G$269,4,FALSE),"")</f>
      </c>
      <c r="D144">
        <f>IF(B144&lt;&gt;"",VLOOKUP(B144,iscritti_15334!$A$2:$G$269,2,FALSE),"")</f>
      </c>
      <c r="E144">
        <f>IF(B144&lt;&gt;"",VLOOKUP(B144,iscritti_15334!$A$2:$G$269,3,FALSE),"")</f>
      </c>
      <c r="F144">
        <f>IF(E144&lt;&gt;"",VLOOKUP(E144,'15334'!$AG$3:'15334'!$AH$6,2,FALSE),"")</f>
      </c>
      <c r="G144" s="5">
        <f>COUNTA('15334'!$H$144:'15334'!$M$144)</f>
        <v>0</v>
      </c>
      <c r="H144" s="1"/>
      <c r="I144" s="1"/>
      <c r="J144" s="1"/>
      <c r="K144" s="1"/>
      <c r="L144" s="1"/>
      <c r="M144" s="1"/>
      <c r="N144" s="3">
        <f>IF('15334'!$G$144&lt;&gt;0,'15334'!$O$144/'15334'!$G$144,"")</f>
      </c>
      <c r="O144" s="4">
        <f>SUM('15334'!$H$144:'15334'!$M$144)</f>
        <v>0</v>
      </c>
      <c r="P144" s="1"/>
      <c r="Q144" s="1"/>
      <c r="R144" s="6">
        <f>SUM('15334'!$O$144:'15334'!$Q$144)+'15334'!$AF$144</f>
        <v>0</v>
      </c>
      <c r="S144" s="6">
        <f>SUM('15334'!$R$144:'15334'!$R$144)</f>
        <v>0</v>
      </c>
      <c r="T144">
        <v>135</v>
      </c>
      <c r="V144" s="1"/>
      <c r="W144" s="1"/>
      <c r="X144" s="1"/>
      <c r="AF144">
        <f>'15334'!$G$144*IF(E144&lt;&gt;"",'15334'!$F$144,0)</f>
        <v>0</v>
      </c>
    </row>
    <row r="145" spans="1:32" ht="12.75">
      <c r="A145">
        <v>136</v>
      </c>
      <c r="B145" s="1"/>
      <c r="C145">
        <f>IF(B145&lt;&gt;"",VLOOKUP(B145,iscritti_15334!$A$2:$G$269,4,FALSE),"")</f>
      </c>
      <c r="D145">
        <f>IF(B145&lt;&gt;"",VLOOKUP(B145,iscritti_15334!$A$2:$G$269,2,FALSE),"")</f>
      </c>
      <c r="E145">
        <f>IF(B145&lt;&gt;"",VLOOKUP(B145,iscritti_15334!$A$2:$G$269,3,FALSE),"")</f>
      </c>
      <c r="F145">
        <f>IF(E145&lt;&gt;"",VLOOKUP(E145,'15334'!$AG$3:'15334'!$AH$6,2,FALSE),"")</f>
      </c>
      <c r="G145" s="5">
        <f>COUNTA('15334'!$H$145:'15334'!$M$145)</f>
        <v>0</v>
      </c>
      <c r="H145" s="1"/>
      <c r="I145" s="1"/>
      <c r="J145" s="1"/>
      <c r="K145" s="1"/>
      <c r="L145" s="1"/>
      <c r="M145" s="1"/>
      <c r="N145" s="3">
        <f>IF('15334'!$G$145&lt;&gt;0,'15334'!$O$145/'15334'!$G$145,"")</f>
      </c>
      <c r="O145" s="4">
        <f>SUM('15334'!$H$145:'15334'!$M$145)</f>
        <v>0</v>
      </c>
      <c r="P145" s="1"/>
      <c r="Q145" s="1"/>
      <c r="R145" s="6">
        <f>SUM('15334'!$O$145:'15334'!$Q$145)+'15334'!$AF$145</f>
        <v>0</v>
      </c>
      <c r="S145" s="6">
        <f>SUM('15334'!$R$145:'15334'!$R$145)</f>
        <v>0</v>
      </c>
      <c r="T145">
        <v>136</v>
      </c>
      <c r="V145" s="1"/>
      <c r="W145" s="1"/>
      <c r="X145" s="1"/>
      <c r="AF145">
        <f>'15334'!$G$145*IF(E145&lt;&gt;"",'15334'!$F$145,0)</f>
        <v>0</v>
      </c>
    </row>
    <row r="146" spans="1:32" ht="12.75">
      <c r="A146">
        <v>137</v>
      </c>
      <c r="B146" s="1"/>
      <c r="C146">
        <f>IF(B146&lt;&gt;"",VLOOKUP(B146,iscritti_15334!$A$2:$G$269,4,FALSE),"")</f>
      </c>
      <c r="D146">
        <f>IF(B146&lt;&gt;"",VLOOKUP(B146,iscritti_15334!$A$2:$G$269,2,FALSE),"")</f>
      </c>
      <c r="E146">
        <f>IF(B146&lt;&gt;"",VLOOKUP(B146,iscritti_15334!$A$2:$G$269,3,FALSE),"")</f>
      </c>
      <c r="F146">
        <f>IF(E146&lt;&gt;"",VLOOKUP(E146,'15334'!$AG$3:'15334'!$AH$6,2,FALSE),"")</f>
      </c>
      <c r="G146" s="5">
        <f>COUNTA('15334'!$H$146:'15334'!$M$146)</f>
        <v>0</v>
      </c>
      <c r="H146" s="1"/>
      <c r="I146" s="1"/>
      <c r="J146" s="1"/>
      <c r="K146" s="1"/>
      <c r="L146" s="1"/>
      <c r="M146" s="1"/>
      <c r="N146" s="3">
        <f>IF('15334'!$G$146&lt;&gt;0,'15334'!$O$146/'15334'!$G$146,"")</f>
      </c>
      <c r="O146" s="4">
        <f>SUM('15334'!$H$146:'15334'!$M$146)</f>
        <v>0</v>
      </c>
      <c r="P146" s="1"/>
      <c r="Q146" s="1"/>
      <c r="R146" s="6">
        <f>SUM('15334'!$O$146:'15334'!$Q$146)+'15334'!$AF$146</f>
        <v>0</v>
      </c>
      <c r="S146" s="6">
        <f>SUM('15334'!$R$146:'15334'!$R$146)</f>
        <v>0</v>
      </c>
      <c r="T146">
        <v>137</v>
      </c>
      <c r="V146" s="1"/>
      <c r="W146" s="1"/>
      <c r="X146" s="1"/>
      <c r="AF146">
        <f>'15334'!$G$146*IF(E146&lt;&gt;"",'15334'!$F$146,0)</f>
        <v>0</v>
      </c>
    </row>
    <row r="147" spans="1:32" ht="12.75">
      <c r="A147">
        <v>138</v>
      </c>
      <c r="B147" s="1"/>
      <c r="C147">
        <f>IF(B147&lt;&gt;"",VLOOKUP(B147,iscritti_15334!$A$2:$G$269,4,FALSE),"")</f>
      </c>
      <c r="D147">
        <f>IF(B147&lt;&gt;"",VLOOKUP(B147,iscritti_15334!$A$2:$G$269,2,FALSE),"")</f>
      </c>
      <c r="E147">
        <f>IF(B147&lt;&gt;"",VLOOKUP(B147,iscritti_15334!$A$2:$G$269,3,FALSE),"")</f>
      </c>
      <c r="F147">
        <f>IF(E147&lt;&gt;"",VLOOKUP(E147,'15334'!$AG$3:'15334'!$AH$6,2,FALSE),"")</f>
      </c>
      <c r="G147" s="5">
        <f>COUNTA('15334'!$H$147:'15334'!$M$147)</f>
        <v>0</v>
      </c>
      <c r="H147" s="1"/>
      <c r="I147" s="1"/>
      <c r="J147" s="1"/>
      <c r="K147" s="1"/>
      <c r="L147" s="1"/>
      <c r="M147" s="1"/>
      <c r="N147" s="3">
        <f>IF('15334'!$G$147&lt;&gt;0,'15334'!$O$147/'15334'!$G$147,"")</f>
      </c>
      <c r="O147" s="4">
        <f>SUM('15334'!$H$147:'15334'!$M$147)</f>
        <v>0</v>
      </c>
      <c r="P147" s="1"/>
      <c r="Q147" s="1"/>
      <c r="R147" s="6">
        <f>SUM('15334'!$O$147:'15334'!$Q$147)+'15334'!$AF$147</f>
        <v>0</v>
      </c>
      <c r="S147" s="6">
        <f>SUM('15334'!$R$147:'15334'!$R$147)</f>
        <v>0</v>
      </c>
      <c r="T147">
        <v>138</v>
      </c>
      <c r="V147" s="1"/>
      <c r="W147" s="1"/>
      <c r="X147" s="1"/>
      <c r="AF147">
        <f>'15334'!$G$147*IF(E147&lt;&gt;"",'15334'!$F$147,0)</f>
        <v>0</v>
      </c>
    </row>
    <row r="148" spans="1:32" ht="12.75">
      <c r="A148">
        <v>139</v>
      </c>
      <c r="B148" s="1"/>
      <c r="C148">
        <f>IF(B148&lt;&gt;"",VLOOKUP(B148,iscritti_15334!$A$2:$G$269,4,FALSE),"")</f>
      </c>
      <c r="D148">
        <f>IF(B148&lt;&gt;"",VLOOKUP(B148,iscritti_15334!$A$2:$G$269,2,FALSE),"")</f>
      </c>
      <c r="E148">
        <f>IF(B148&lt;&gt;"",VLOOKUP(B148,iscritti_15334!$A$2:$G$269,3,FALSE),"")</f>
      </c>
      <c r="F148">
        <f>IF(E148&lt;&gt;"",VLOOKUP(E148,'15334'!$AG$3:'15334'!$AH$6,2,FALSE),"")</f>
      </c>
      <c r="G148" s="5">
        <f>COUNTA('15334'!$H$148:'15334'!$M$148)</f>
        <v>0</v>
      </c>
      <c r="H148" s="1"/>
      <c r="I148" s="1"/>
      <c r="J148" s="1"/>
      <c r="K148" s="1"/>
      <c r="L148" s="1"/>
      <c r="M148" s="1"/>
      <c r="N148" s="3">
        <f>IF('15334'!$G$148&lt;&gt;0,'15334'!$O$148/'15334'!$G$148,"")</f>
      </c>
      <c r="O148" s="4">
        <f>SUM('15334'!$H$148:'15334'!$M$148)</f>
        <v>0</v>
      </c>
      <c r="P148" s="1"/>
      <c r="Q148" s="1"/>
      <c r="R148" s="6">
        <f>SUM('15334'!$O$148:'15334'!$Q$148)+'15334'!$AF$148</f>
        <v>0</v>
      </c>
      <c r="S148" s="6">
        <f>SUM('15334'!$R$148:'15334'!$R$148)</f>
        <v>0</v>
      </c>
      <c r="T148">
        <v>139</v>
      </c>
      <c r="V148" s="1"/>
      <c r="W148" s="1"/>
      <c r="X148" s="1"/>
      <c r="AF148">
        <f>'15334'!$G$148*IF(E148&lt;&gt;"",'15334'!$F$148,0)</f>
        <v>0</v>
      </c>
    </row>
    <row r="149" spans="1:32" ht="12.75">
      <c r="A149">
        <v>140</v>
      </c>
      <c r="B149" s="1"/>
      <c r="C149">
        <f>IF(B149&lt;&gt;"",VLOOKUP(B149,iscritti_15334!$A$2:$G$269,4,FALSE),"")</f>
      </c>
      <c r="D149">
        <f>IF(B149&lt;&gt;"",VLOOKUP(B149,iscritti_15334!$A$2:$G$269,2,FALSE),"")</f>
      </c>
      <c r="E149">
        <f>IF(B149&lt;&gt;"",VLOOKUP(B149,iscritti_15334!$A$2:$G$269,3,FALSE),"")</f>
      </c>
      <c r="F149">
        <f>IF(E149&lt;&gt;"",VLOOKUP(E149,'15334'!$AG$3:'15334'!$AH$6,2,FALSE),"")</f>
      </c>
      <c r="G149" s="5">
        <f>COUNTA('15334'!$H$149:'15334'!$M$149)</f>
        <v>0</v>
      </c>
      <c r="H149" s="1"/>
      <c r="I149" s="1"/>
      <c r="J149" s="1"/>
      <c r="K149" s="1"/>
      <c r="L149" s="1"/>
      <c r="M149" s="1"/>
      <c r="N149" s="3">
        <f>IF('15334'!$G$149&lt;&gt;0,'15334'!$O$149/'15334'!$G$149,"")</f>
      </c>
      <c r="O149" s="4">
        <f>SUM('15334'!$H$149:'15334'!$M$149)</f>
        <v>0</v>
      </c>
      <c r="P149" s="1"/>
      <c r="Q149" s="1"/>
      <c r="R149" s="6">
        <f>SUM('15334'!$O$149:'15334'!$Q$149)+'15334'!$AF$149</f>
        <v>0</v>
      </c>
      <c r="S149" s="6">
        <f>SUM('15334'!$R$149:'15334'!$R$149)</f>
        <v>0</v>
      </c>
      <c r="T149">
        <v>140</v>
      </c>
      <c r="V149" s="1"/>
      <c r="W149" s="1"/>
      <c r="X149" s="1"/>
      <c r="AF149">
        <f>'15334'!$G$149*IF(E149&lt;&gt;"",'15334'!$F$149,0)</f>
        <v>0</v>
      </c>
    </row>
    <row r="150" spans="1:32" ht="12.75">
      <c r="A150">
        <v>141</v>
      </c>
      <c r="B150" s="1"/>
      <c r="C150">
        <f>IF(B150&lt;&gt;"",VLOOKUP(B150,iscritti_15334!$A$2:$G$269,4,FALSE),"")</f>
      </c>
      <c r="D150">
        <f>IF(B150&lt;&gt;"",VLOOKUP(B150,iscritti_15334!$A$2:$G$269,2,FALSE),"")</f>
      </c>
      <c r="E150">
        <f>IF(B150&lt;&gt;"",VLOOKUP(B150,iscritti_15334!$A$2:$G$269,3,FALSE),"")</f>
      </c>
      <c r="F150">
        <f>IF(E150&lt;&gt;"",VLOOKUP(E150,'15334'!$AG$3:'15334'!$AH$6,2,FALSE),"")</f>
      </c>
      <c r="G150" s="5">
        <f>COUNTA('15334'!$H$150:'15334'!$M$150)</f>
        <v>0</v>
      </c>
      <c r="H150" s="1"/>
      <c r="I150" s="1"/>
      <c r="J150" s="1"/>
      <c r="K150" s="1"/>
      <c r="L150" s="1"/>
      <c r="M150" s="1"/>
      <c r="N150" s="3">
        <f>IF('15334'!$G$150&lt;&gt;0,'15334'!$O$150/'15334'!$G$150,"")</f>
      </c>
      <c r="O150" s="4">
        <f>SUM('15334'!$H$150:'15334'!$M$150)</f>
        <v>0</v>
      </c>
      <c r="P150" s="1"/>
      <c r="Q150" s="1"/>
      <c r="R150" s="6">
        <f>SUM('15334'!$O$150:'15334'!$Q$150)+'15334'!$AF$150</f>
        <v>0</v>
      </c>
      <c r="S150" s="6">
        <f>SUM('15334'!$R$150:'15334'!$R$150)</f>
        <v>0</v>
      </c>
      <c r="T150">
        <v>141</v>
      </c>
      <c r="V150" s="1"/>
      <c r="W150" s="1"/>
      <c r="X150" s="1"/>
      <c r="AF150">
        <f>'15334'!$G$150*IF(E150&lt;&gt;"",'15334'!$F$150,0)</f>
        <v>0</v>
      </c>
    </row>
    <row r="151" spans="1:32" ht="12.75">
      <c r="A151">
        <v>142</v>
      </c>
      <c r="B151" s="1"/>
      <c r="C151">
        <f>IF(B151&lt;&gt;"",VLOOKUP(B151,iscritti_15334!$A$2:$G$269,4,FALSE),"")</f>
      </c>
      <c r="D151">
        <f>IF(B151&lt;&gt;"",VLOOKUP(B151,iscritti_15334!$A$2:$G$269,2,FALSE),"")</f>
      </c>
      <c r="E151">
        <f>IF(B151&lt;&gt;"",VLOOKUP(B151,iscritti_15334!$A$2:$G$269,3,FALSE),"")</f>
      </c>
      <c r="F151">
        <f>IF(E151&lt;&gt;"",VLOOKUP(E151,'15334'!$AG$3:'15334'!$AH$6,2,FALSE),"")</f>
      </c>
      <c r="G151" s="5">
        <f>COUNTA('15334'!$H$151:'15334'!$M$151)</f>
        <v>0</v>
      </c>
      <c r="H151" s="1"/>
      <c r="I151" s="1"/>
      <c r="J151" s="1"/>
      <c r="K151" s="1"/>
      <c r="L151" s="1"/>
      <c r="M151" s="1"/>
      <c r="N151" s="3">
        <f>IF('15334'!$G$151&lt;&gt;0,'15334'!$O$151/'15334'!$G$151,"")</f>
      </c>
      <c r="O151" s="4">
        <f>SUM('15334'!$H$151:'15334'!$M$151)</f>
        <v>0</v>
      </c>
      <c r="P151" s="1"/>
      <c r="Q151" s="1"/>
      <c r="R151" s="6">
        <f>SUM('15334'!$O$151:'15334'!$Q$151)+'15334'!$AF$151</f>
        <v>0</v>
      </c>
      <c r="S151" s="6">
        <f>SUM('15334'!$R$151:'15334'!$R$151)</f>
        <v>0</v>
      </c>
      <c r="T151">
        <v>142</v>
      </c>
      <c r="V151" s="1"/>
      <c r="W151" s="1"/>
      <c r="X151" s="1"/>
      <c r="AF151">
        <f>'15334'!$G$151*IF(E151&lt;&gt;"",'15334'!$F$151,0)</f>
        <v>0</v>
      </c>
    </row>
    <row r="152" spans="1:32" ht="12.75">
      <c r="A152">
        <v>143</v>
      </c>
      <c r="B152" s="1"/>
      <c r="C152">
        <f>IF(B152&lt;&gt;"",VLOOKUP(B152,iscritti_15334!$A$2:$G$269,4,FALSE),"")</f>
      </c>
      <c r="D152">
        <f>IF(B152&lt;&gt;"",VLOOKUP(B152,iscritti_15334!$A$2:$G$269,2,FALSE),"")</f>
      </c>
      <c r="E152">
        <f>IF(B152&lt;&gt;"",VLOOKUP(B152,iscritti_15334!$A$2:$G$269,3,FALSE),"")</f>
      </c>
      <c r="F152">
        <f>IF(E152&lt;&gt;"",VLOOKUP(E152,'15334'!$AG$3:'15334'!$AH$6,2,FALSE),"")</f>
      </c>
      <c r="G152" s="5">
        <f>COUNTA('15334'!$H$152:'15334'!$M$152)</f>
        <v>0</v>
      </c>
      <c r="H152" s="1"/>
      <c r="I152" s="1"/>
      <c r="J152" s="1"/>
      <c r="K152" s="1"/>
      <c r="L152" s="1"/>
      <c r="M152" s="1"/>
      <c r="N152" s="3">
        <f>IF('15334'!$G$152&lt;&gt;0,'15334'!$O$152/'15334'!$G$152,"")</f>
      </c>
      <c r="O152" s="4">
        <f>SUM('15334'!$H$152:'15334'!$M$152)</f>
        <v>0</v>
      </c>
      <c r="P152" s="1"/>
      <c r="Q152" s="1"/>
      <c r="R152" s="6">
        <f>SUM('15334'!$O$152:'15334'!$Q$152)+'15334'!$AF$152</f>
        <v>0</v>
      </c>
      <c r="S152" s="6">
        <f>SUM('15334'!$R$152:'15334'!$R$152)</f>
        <v>0</v>
      </c>
      <c r="T152">
        <v>143</v>
      </c>
      <c r="V152" s="1"/>
      <c r="W152" s="1"/>
      <c r="X152" s="1"/>
      <c r="AF152">
        <f>'15334'!$G$152*IF(E152&lt;&gt;"",'15334'!$F$152,0)</f>
        <v>0</v>
      </c>
    </row>
    <row r="153" spans="1:32" ht="12.75">
      <c r="A153">
        <v>144</v>
      </c>
      <c r="B153" s="1"/>
      <c r="C153">
        <f>IF(B153&lt;&gt;"",VLOOKUP(B153,iscritti_15334!$A$2:$G$269,4,FALSE),"")</f>
      </c>
      <c r="D153">
        <f>IF(B153&lt;&gt;"",VLOOKUP(B153,iscritti_15334!$A$2:$G$269,2,FALSE),"")</f>
      </c>
      <c r="E153">
        <f>IF(B153&lt;&gt;"",VLOOKUP(B153,iscritti_15334!$A$2:$G$269,3,FALSE),"")</f>
      </c>
      <c r="F153">
        <f>IF(E153&lt;&gt;"",VLOOKUP(E153,'15334'!$AG$3:'15334'!$AH$6,2,FALSE),"")</f>
      </c>
      <c r="G153" s="5">
        <f>COUNTA('15334'!$H$153:'15334'!$M$153)</f>
        <v>0</v>
      </c>
      <c r="H153" s="1"/>
      <c r="I153" s="1"/>
      <c r="J153" s="1"/>
      <c r="K153" s="1"/>
      <c r="L153" s="1"/>
      <c r="M153" s="1"/>
      <c r="N153" s="3">
        <f>IF('15334'!$G$153&lt;&gt;0,'15334'!$O$153/'15334'!$G$153,"")</f>
      </c>
      <c r="O153" s="4">
        <f>SUM('15334'!$H$153:'15334'!$M$153)</f>
        <v>0</v>
      </c>
      <c r="P153" s="1"/>
      <c r="Q153" s="1"/>
      <c r="R153" s="6">
        <f>SUM('15334'!$O$153:'15334'!$Q$153)+'15334'!$AF$153</f>
        <v>0</v>
      </c>
      <c r="S153" s="6">
        <f>SUM('15334'!$R$153:'15334'!$R$153)</f>
        <v>0</v>
      </c>
      <c r="T153">
        <v>144</v>
      </c>
      <c r="V153" s="1"/>
      <c r="W153" s="1"/>
      <c r="X153" s="1"/>
      <c r="AF153">
        <f>'15334'!$G$153*IF(E153&lt;&gt;"",'15334'!$F$153,0)</f>
        <v>0</v>
      </c>
    </row>
    <row r="154" spans="1:32" ht="12.75">
      <c r="A154">
        <v>145</v>
      </c>
      <c r="B154" s="1"/>
      <c r="C154">
        <f>IF(B154&lt;&gt;"",VLOOKUP(B154,iscritti_15334!$A$2:$G$269,4,FALSE),"")</f>
      </c>
      <c r="D154">
        <f>IF(B154&lt;&gt;"",VLOOKUP(B154,iscritti_15334!$A$2:$G$269,2,FALSE),"")</f>
      </c>
      <c r="E154">
        <f>IF(B154&lt;&gt;"",VLOOKUP(B154,iscritti_15334!$A$2:$G$269,3,FALSE),"")</f>
      </c>
      <c r="F154">
        <f>IF(E154&lt;&gt;"",VLOOKUP(E154,'15334'!$AG$3:'15334'!$AH$6,2,FALSE),"")</f>
      </c>
      <c r="G154" s="5">
        <f>COUNTA('15334'!$H$154:'15334'!$M$154)</f>
        <v>0</v>
      </c>
      <c r="H154" s="1"/>
      <c r="I154" s="1"/>
      <c r="J154" s="1"/>
      <c r="K154" s="1"/>
      <c r="L154" s="1"/>
      <c r="M154" s="1"/>
      <c r="N154" s="3">
        <f>IF('15334'!$G$154&lt;&gt;0,'15334'!$O$154/'15334'!$G$154,"")</f>
      </c>
      <c r="O154" s="4">
        <f>SUM('15334'!$H$154:'15334'!$M$154)</f>
        <v>0</v>
      </c>
      <c r="P154" s="1"/>
      <c r="Q154" s="1"/>
      <c r="R154" s="6">
        <f>SUM('15334'!$O$154:'15334'!$Q$154)+'15334'!$AF$154</f>
        <v>0</v>
      </c>
      <c r="S154" s="6">
        <f>SUM('15334'!$R$154:'15334'!$R$154)</f>
        <v>0</v>
      </c>
      <c r="T154">
        <v>145</v>
      </c>
      <c r="V154" s="1"/>
      <c r="W154" s="1"/>
      <c r="X154" s="1"/>
      <c r="AF154">
        <f>'15334'!$G$154*IF(E154&lt;&gt;"",'15334'!$F$154,0)</f>
        <v>0</v>
      </c>
    </row>
    <row r="155" spans="1:32" ht="12.75">
      <c r="A155">
        <v>146</v>
      </c>
      <c r="B155" s="1"/>
      <c r="C155">
        <f>IF(B155&lt;&gt;"",VLOOKUP(B155,iscritti_15334!$A$2:$G$269,4,FALSE),"")</f>
      </c>
      <c r="D155">
        <f>IF(B155&lt;&gt;"",VLOOKUP(B155,iscritti_15334!$A$2:$G$269,2,FALSE),"")</f>
      </c>
      <c r="E155">
        <f>IF(B155&lt;&gt;"",VLOOKUP(B155,iscritti_15334!$A$2:$G$269,3,FALSE),"")</f>
      </c>
      <c r="F155">
        <f>IF(E155&lt;&gt;"",VLOOKUP(E155,'15334'!$AG$3:'15334'!$AH$6,2,FALSE),"")</f>
      </c>
      <c r="G155" s="5">
        <f>COUNTA('15334'!$H$155:'15334'!$M$155)</f>
        <v>0</v>
      </c>
      <c r="H155" s="1"/>
      <c r="I155" s="1"/>
      <c r="J155" s="1"/>
      <c r="K155" s="1"/>
      <c r="L155" s="1"/>
      <c r="M155" s="1"/>
      <c r="N155" s="3">
        <f>IF('15334'!$G$155&lt;&gt;0,'15334'!$O$155/'15334'!$G$155,"")</f>
      </c>
      <c r="O155" s="4">
        <f>SUM('15334'!$H$155:'15334'!$M$155)</f>
        <v>0</v>
      </c>
      <c r="P155" s="1"/>
      <c r="Q155" s="1"/>
      <c r="R155" s="6">
        <f>SUM('15334'!$O$155:'15334'!$Q$155)+'15334'!$AF$155</f>
        <v>0</v>
      </c>
      <c r="S155" s="6">
        <f>SUM('15334'!$R$155:'15334'!$R$155)</f>
        <v>0</v>
      </c>
      <c r="T155">
        <v>146</v>
      </c>
      <c r="V155" s="1"/>
      <c r="W155" s="1"/>
      <c r="X155" s="1"/>
      <c r="AF155">
        <f>'15334'!$G$155*IF(E155&lt;&gt;"",'15334'!$F$155,0)</f>
        <v>0</v>
      </c>
    </row>
    <row r="156" spans="1:32" ht="12.75">
      <c r="A156">
        <v>147</v>
      </c>
      <c r="B156" s="1"/>
      <c r="C156">
        <f>IF(B156&lt;&gt;"",VLOOKUP(B156,iscritti_15334!$A$2:$G$269,4,FALSE),"")</f>
      </c>
      <c r="D156">
        <f>IF(B156&lt;&gt;"",VLOOKUP(B156,iscritti_15334!$A$2:$G$269,2,FALSE),"")</f>
      </c>
      <c r="E156">
        <f>IF(B156&lt;&gt;"",VLOOKUP(B156,iscritti_15334!$A$2:$G$269,3,FALSE),"")</f>
      </c>
      <c r="F156">
        <f>IF(E156&lt;&gt;"",VLOOKUP(E156,'15334'!$AG$3:'15334'!$AH$6,2,FALSE),"")</f>
      </c>
      <c r="G156" s="5">
        <f>COUNTA('15334'!$H$156:'15334'!$M$156)</f>
        <v>0</v>
      </c>
      <c r="H156" s="1"/>
      <c r="I156" s="1"/>
      <c r="J156" s="1"/>
      <c r="K156" s="1"/>
      <c r="L156" s="1"/>
      <c r="M156" s="1"/>
      <c r="N156" s="3">
        <f>IF('15334'!$G$156&lt;&gt;0,'15334'!$O$156/'15334'!$G$156,"")</f>
      </c>
      <c r="O156" s="4">
        <f>SUM('15334'!$H$156:'15334'!$M$156)</f>
        <v>0</v>
      </c>
      <c r="P156" s="1"/>
      <c r="Q156" s="1"/>
      <c r="R156" s="6">
        <f>SUM('15334'!$O$156:'15334'!$Q$156)+'15334'!$AF$156</f>
        <v>0</v>
      </c>
      <c r="S156" s="6">
        <f>SUM('15334'!$R$156:'15334'!$R$156)</f>
        <v>0</v>
      </c>
      <c r="T156">
        <v>147</v>
      </c>
      <c r="V156" s="1"/>
      <c r="W156" s="1"/>
      <c r="X156" s="1"/>
      <c r="AF156">
        <f>'15334'!$G$156*IF(E156&lt;&gt;"",'15334'!$F$156,0)</f>
        <v>0</v>
      </c>
    </row>
    <row r="157" spans="1:32" ht="12.75">
      <c r="A157">
        <v>148</v>
      </c>
      <c r="B157" s="1"/>
      <c r="C157">
        <f>IF(B157&lt;&gt;"",VLOOKUP(B157,iscritti_15334!$A$2:$G$269,4,FALSE),"")</f>
      </c>
      <c r="D157">
        <f>IF(B157&lt;&gt;"",VLOOKUP(B157,iscritti_15334!$A$2:$G$269,2,FALSE),"")</f>
      </c>
      <c r="E157">
        <f>IF(B157&lt;&gt;"",VLOOKUP(B157,iscritti_15334!$A$2:$G$269,3,FALSE),"")</f>
      </c>
      <c r="F157">
        <f>IF(E157&lt;&gt;"",VLOOKUP(E157,'15334'!$AG$3:'15334'!$AH$6,2,FALSE),"")</f>
      </c>
      <c r="G157" s="5">
        <f>COUNTA('15334'!$H$157:'15334'!$M$157)</f>
        <v>0</v>
      </c>
      <c r="H157" s="1"/>
      <c r="I157" s="1"/>
      <c r="J157" s="1"/>
      <c r="K157" s="1"/>
      <c r="L157" s="1"/>
      <c r="M157" s="1"/>
      <c r="N157" s="3">
        <f>IF('15334'!$G$157&lt;&gt;0,'15334'!$O$157/'15334'!$G$157,"")</f>
      </c>
      <c r="O157" s="4">
        <f>SUM('15334'!$H$157:'15334'!$M$157)</f>
        <v>0</v>
      </c>
      <c r="P157" s="1"/>
      <c r="Q157" s="1"/>
      <c r="R157" s="6">
        <f>SUM('15334'!$O$157:'15334'!$Q$157)+'15334'!$AF$157</f>
        <v>0</v>
      </c>
      <c r="S157" s="6">
        <f>SUM('15334'!$R$157:'15334'!$R$157)</f>
        <v>0</v>
      </c>
      <c r="T157">
        <v>148</v>
      </c>
      <c r="V157" s="1"/>
      <c r="W157" s="1"/>
      <c r="X157" s="1"/>
      <c r="AF157">
        <f>'15334'!$G$157*IF(E157&lt;&gt;"",'15334'!$F$157,0)</f>
        <v>0</v>
      </c>
    </row>
    <row r="158" spans="1:32" ht="12.75">
      <c r="A158">
        <v>149</v>
      </c>
      <c r="B158" s="1"/>
      <c r="C158">
        <f>IF(B158&lt;&gt;"",VLOOKUP(B158,iscritti_15334!$A$2:$G$269,4,FALSE),"")</f>
      </c>
      <c r="D158">
        <f>IF(B158&lt;&gt;"",VLOOKUP(B158,iscritti_15334!$A$2:$G$269,2,FALSE),"")</f>
      </c>
      <c r="E158">
        <f>IF(B158&lt;&gt;"",VLOOKUP(B158,iscritti_15334!$A$2:$G$269,3,FALSE),"")</f>
      </c>
      <c r="F158">
        <f>IF(E158&lt;&gt;"",VLOOKUP(E158,'15334'!$AG$3:'15334'!$AH$6,2,FALSE),"")</f>
      </c>
      <c r="G158" s="5">
        <f>COUNTA('15334'!$H$158:'15334'!$M$158)</f>
        <v>0</v>
      </c>
      <c r="H158" s="1"/>
      <c r="I158" s="1"/>
      <c r="J158" s="1"/>
      <c r="K158" s="1"/>
      <c r="L158" s="1"/>
      <c r="M158" s="1"/>
      <c r="N158" s="3">
        <f>IF('15334'!$G$158&lt;&gt;0,'15334'!$O$158/'15334'!$G$158,"")</f>
      </c>
      <c r="O158" s="4">
        <f>SUM('15334'!$H$158:'15334'!$M$158)</f>
        <v>0</v>
      </c>
      <c r="P158" s="1"/>
      <c r="Q158" s="1"/>
      <c r="R158" s="6">
        <f>SUM('15334'!$O$158:'15334'!$Q$158)+'15334'!$AF$158</f>
        <v>0</v>
      </c>
      <c r="S158" s="6">
        <f>SUM('15334'!$R$158:'15334'!$R$158)</f>
        <v>0</v>
      </c>
      <c r="T158">
        <v>149</v>
      </c>
      <c r="V158" s="1"/>
      <c r="W158" s="1"/>
      <c r="X158" s="1"/>
      <c r="AF158">
        <f>'15334'!$G$158*IF(E158&lt;&gt;"",'15334'!$F$158,0)</f>
        <v>0</v>
      </c>
    </row>
    <row r="159" spans="1:32" ht="12.75">
      <c r="A159">
        <v>150</v>
      </c>
      <c r="B159" s="1"/>
      <c r="C159">
        <f>IF(B159&lt;&gt;"",VLOOKUP(B159,iscritti_15334!$A$2:$G$269,4,FALSE),"")</f>
      </c>
      <c r="D159">
        <f>IF(B159&lt;&gt;"",VLOOKUP(B159,iscritti_15334!$A$2:$G$269,2,FALSE),"")</f>
      </c>
      <c r="E159">
        <f>IF(B159&lt;&gt;"",VLOOKUP(B159,iscritti_15334!$A$2:$G$269,3,FALSE),"")</f>
      </c>
      <c r="F159">
        <f>IF(E159&lt;&gt;"",VLOOKUP(E159,'15334'!$AG$3:'15334'!$AH$6,2,FALSE),"")</f>
      </c>
      <c r="G159" s="5">
        <f>COUNTA('15334'!$H$159:'15334'!$M$159)</f>
        <v>0</v>
      </c>
      <c r="H159" s="1"/>
      <c r="I159" s="1"/>
      <c r="J159" s="1"/>
      <c r="K159" s="1"/>
      <c r="L159" s="1"/>
      <c r="M159" s="1"/>
      <c r="N159" s="3">
        <f>IF('15334'!$G$159&lt;&gt;0,'15334'!$O$159/'15334'!$G$159,"")</f>
      </c>
      <c r="O159" s="4">
        <f>SUM('15334'!$H$159:'15334'!$M$159)</f>
        <v>0</v>
      </c>
      <c r="P159" s="1"/>
      <c r="Q159" s="1"/>
      <c r="R159" s="6">
        <f>SUM('15334'!$O$159:'15334'!$Q$159)+'15334'!$AF$159</f>
        <v>0</v>
      </c>
      <c r="S159" s="6">
        <f>SUM('15334'!$R$159:'15334'!$R$159)</f>
        <v>0</v>
      </c>
      <c r="T159">
        <v>150</v>
      </c>
      <c r="V159" s="1"/>
      <c r="W159" s="1"/>
      <c r="X159" s="1"/>
      <c r="AF159">
        <f>'15334'!$G$159*IF(E159&lt;&gt;"",'15334'!$F$159,0)</f>
        <v>0</v>
      </c>
    </row>
    <row r="160" spans="1:32" ht="12.75">
      <c r="A160">
        <v>151</v>
      </c>
      <c r="B160" s="1"/>
      <c r="C160">
        <f>IF(B160&lt;&gt;"",VLOOKUP(B160,iscritti_15334!$A$2:$G$269,4,FALSE),"")</f>
      </c>
      <c r="D160">
        <f>IF(B160&lt;&gt;"",VLOOKUP(B160,iscritti_15334!$A$2:$G$269,2,FALSE),"")</f>
      </c>
      <c r="E160">
        <f>IF(B160&lt;&gt;"",VLOOKUP(B160,iscritti_15334!$A$2:$G$269,3,FALSE),"")</f>
      </c>
      <c r="F160">
        <f>IF(E160&lt;&gt;"",VLOOKUP(E160,'15334'!$AG$3:'15334'!$AH$6,2,FALSE),"")</f>
      </c>
      <c r="G160" s="5">
        <f>COUNTA('15334'!$H$160:'15334'!$M$160)</f>
        <v>0</v>
      </c>
      <c r="H160" s="1"/>
      <c r="I160" s="1"/>
      <c r="J160" s="1"/>
      <c r="K160" s="1"/>
      <c r="L160" s="1"/>
      <c r="M160" s="1"/>
      <c r="N160" s="3">
        <f>IF('15334'!$G$160&lt;&gt;0,'15334'!$O$160/'15334'!$G$160,"")</f>
      </c>
      <c r="O160" s="4">
        <f>SUM('15334'!$H$160:'15334'!$M$160)</f>
        <v>0</v>
      </c>
      <c r="P160" s="1"/>
      <c r="Q160" s="1"/>
      <c r="R160" s="6">
        <f>SUM('15334'!$O$160:'15334'!$Q$160)+'15334'!$AF$160</f>
        <v>0</v>
      </c>
      <c r="S160" s="6">
        <f>SUM('15334'!$R$160:'15334'!$R$160)</f>
        <v>0</v>
      </c>
      <c r="T160">
        <v>151</v>
      </c>
      <c r="V160" s="1"/>
      <c r="W160" s="1"/>
      <c r="X160" s="1"/>
      <c r="AF160">
        <f>'15334'!$G$160*IF(E160&lt;&gt;"",'15334'!$F$160,0)</f>
        <v>0</v>
      </c>
    </row>
    <row r="161" spans="1:32" ht="12.75">
      <c r="A161">
        <v>152</v>
      </c>
      <c r="B161" s="1"/>
      <c r="C161">
        <f>IF(B161&lt;&gt;"",VLOOKUP(B161,iscritti_15334!$A$2:$G$269,4,FALSE),"")</f>
      </c>
      <c r="D161">
        <f>IF(B161&lt;&gt;"",VLOOKUP(B161,iscritti_15334!$A$2:$G$269,2,FALSE),"")</f>
      </c>
      <c r="E161">
        <f>IF(B161&lt;&gt;"",VLOOKUP(B161,iscritti_15334!$A$2:$G$269,3,FALSE),"")</f>
      </c>
      <c r="F161">
        <f>IF(E161&lt;&gt;"",VLOOKUP(E161,'15334'!$AG$3:'15334'!$AH$6,2,FALSE),"")</f>
      </c>
      <c r="G161" s="5">
        <f>COUNTA('15334'!$H$161:'15334'!$M$161)</f>
        <v>0</v>
      </c>
      <c r="H161" s="1"/>
      <c r="I161" s="1"/>
      <c r="J161" s="1"/>
      <c r="K161" s="1"/>
      <c r="L161" s="1"/>
      <c r="M161" s="1"/>
      <c r="N161" s="3">
        <f>IF('15334'!$G$161&lt;&gt;0,'15334'!$O$161/'15334'!$G$161,"")</f>
      </c>
      <c r="O161" s="4">
        <f>SUM('15334'!$H$161:'15334'!$M$161)</f>
        <v>0</v>
      </c>
      <c r="P161" s="1"/>
      <c r="Q161" s="1"/>
      <c r="R161" s="6">
        <f>SUM('15334'!$O$161:'15334'!$Q$161)+'15334'!$AF$161</f>
        <v>0</v>
      </c>
      <c r="S161" s="6">
        <f>SUM('15334'!$R$161:'15334'!$R$161)</f>
        <v>0</v>
      </c>
      <c r="T161">
        <v>152</v>
      </c>
      <c r="V161" s="1"/>
      <c r="W161" s="1"/>
      <c r="X161" s="1"/>
      <c r="AF161">
        <f>'15334'!$G$161*IF(E161&lt;&gt;"",'15334'!$F$161,0)</f>
        <v>0</v>
      </c>
    </row>
    <row r="162" spans="1:32" ht="12.75">
      <c r="A162">
        <v>153</v>
      </c>
      <c r="B162" s="1"/>
      <c r="C162">
        <f>IF(B162&lt;&gt;"",VLOOKUP(B162,iscritti_15334!$A$2:$G$269,4,FALSE),"")</f>
      </c>
      <c r="D162">
        <f>IF(B162&lt;&gt;"",VLOOKUP(B162,iscritti_15334!$A$2:$G$269,2,FALSE),"")</f>
      </c>
      <c r="E162">
        <f>IF(B162&lt;&gt;"",VLOOKUP(B162,iscritti_15334!$A$2:$G$269,3,FALSE),"")</f>
      </c>
      <c r="F162">
        <f>IF(E162&lt;&gt;"",VLOOKUP(E162,'15334'!$AG$3:'15334'!$AH$6,2,FALSE),"")</f>
      </c>
      <c r="G162" s="5">
        <f>COUNTA('15334'!$H$162:'15334'!$M$162)</f>
        <v>0</v>
      </c>
      <c r="H162" s="1"/>
      <c r="I162" s="1"/>
      <c r="J162" s="1"/>
      <c r="K162" s="1"/>
      <c r="L162" s="1"/>
      <c r="M162" s="1"/>
      <c r="N162" s="3">
        <f>IF('15334'!$G$162&lt;&gt;0,'15334'!$O$162/'15334'!$G$162,"")</f>
      </c>
      <c r="O162" s="4">
        <f>SUM('15334'!$H$162:'15334'!$M$162)</f>
        <v>0</v>
      </c>
      <c r="P162" s="1"/>
      <c r="Q162" s="1"/>
      <c r="R162" s="6">
        <f>SUM('15334'!$O$162:'15334'!$Q$162)+'15334'!$AF$162</f>
        <v>0</v>
      </c>
      <c r="S162" s="6">
        <f>SUM('15334'!$R$162:'15334'!$R$162)</f>
        <v>0</v>
      </c>
      <c r="T162">
        <v>153</v>
      </c>
      <c r="V162" s="1"/>
      <c r="W162" s="1"/>
      <c r="X162" s="1"/>
      <c r="AF162">
        <f>'15334'!$G$162*IF(E162&lt;&gt;"",'15334'!$F$162,0)</f>
        <v>0</v>
      </c>
    </row>
    <row r="163" spans="1:32" ht="12.75">
      <c r="A163">
        <v>154</v>
      </c>
      <c r="B163" s="1"/>
      <c r="C163">
        <f>IF(B163&lt;&gt;"",VLOOKUP(B163,iscritti_15334!$A$2:$G$269,4,FALSE),"")</f>
      </c>
      <c r="D163">
        <f>IF(B163&lt;&gt;"",VLOOKUP(B163,iscritti_15334!$A$2:$G$269,2,FALSE),"")</f>
      </c>
      <c r="E163">
        <f>IF(B163&lt;&gt;"",VLOOKUP(B163,iscritti_15334!$A$2:$G$269,3,FALSE),"")</f>
      </c>
      <c r="F163">
        <f>IF(E163&lt;&gt;"",VLOOKUP(E163,'15334'!$AG$3:'15334'!$AH$6,2,FALSE),"")</f>
      </c>
      <c r="G163" s="5">
        <f>COUNTA('15334'!$H$163:'15334'!$M$163)</f>
        <v>0</v>
      </c>
      <c r="H163" s="1"/>
      <c r="I163" s="1"/>
      <c r="J163" s="1"/>
      <c r="K163" s="1"/>
      <c r="L163" s="1"/>
      <c r="M163" s="1"/>
      <c r="N163" s="3">
        <f>IF('15334'!$G$163&lt;&gt;0,'15334'!$O$163/'15334'!$G$163,"")</f>
      </c>
      <c r="O163" s="4">
        <f>SUM('15334'!$H$163:'15334'!$M$163)</f>
        <v>0</v>
      </c>
      <c r="P163" s="1"/>
      <c r="Q163" s="1"/>
      <c r="R163" s="6">
        <f>SUM('15334'!$O$163:'15334'!$Q$163)+'15334'!$AF$163</f>
        <v>0</v>
      </c>
      <c r="S163" s="6">
        <f>SUM('15334'!$R$163:'15334'!$R$163)</f>
        <v>0</v>
      </c>
      <c r="T163">
        <v>154</v>
      </c>
      <c r="V163" s="1"/>
      <c r="W163" s="1"/>
      <c r="X163" s="1"/>
      <c r="AF163">
        <f>'15334'!$G$163*IF(E163&lt;&gt;"",'15334'!$F$163,0)</f>
        <v>0</v>
      </c>
    </row>
    <row r="164" spans="1:32" ht="12.75">
      <c r="A164">
        <v>155</v>
      </c>
      <c r="B164" s="1"/>
      <c r="C164">
        <f>IF(B164&lt;&gt;"",VLOOKUP(B164,iscritti_15334!$A$2:$G$269,4,FALSE),"")</f>
      </c>
      <c r="D164">
        <f>IF(B164&lt;&gt;"",VLOOKUP(B164,iscritti_15334!$A$2:$G$269,2,FALSE),"")</f>
      </c>
      <c r="E164">
        <f>IF(B164&lt;&gt;"",VLOOKUP(B164,iscritti_15334!$A$2:$G$269,3,FALSE),"")</f>
      </c>
      <c r="F164">
        <f>IF(E164&lt;&gt;"",VLOOKUP(E164,'15334'!$AG$3:'15334'!$AH$6,2,FALSE),"")</f>
      </c>
      <c r="G164" s="5">
        <f>COUNTA('15334'!$H$164:'15334'!$M$164)</f>
        <v>0</v>
      </c>
      <c r="H164" s="1"/>
      <c r="I164" s="1"/>
      <c r="J164" s="1"/>
      <c r="K164" s="1"/>
      <c r="L164" s="1"/>
      <c r="M164" s="1"/>
      <c r="N164" s="3">
        <f>IF('15334'!$G$164&lt;&gt;0,'15334'!$O$164/'15334'!$G$164,"")</f>
      </c>
      <c r="O164" s="4">
        <f>SUM('15334'!$H$164:'15334'!$M$164)</f>
        <v>0</v>
      </c>
      <c r="P164" s="1"/>
      <c r="Q164" s="1"/>
      <c r="R164" s="6">
        <f>SUM('15334'!$O$164:'15334'!$Q$164)+'15334'!$AF$164</f>
        <v>0</v>
      </c>
      <c r="S164" s="6">
        <f>SUM('15334'!$R$164:'15334'!$R$164)</f>
        <v>0</v>
      </c>
      <c r="T164">
        <v>155</v>
      </c>
      <c r="V164" s="1"/>
      <c r="W164" s="1"/>
      <c r="X164" s="1"/>
      <c r="AF164">
        <f>'15334'!$G$164*IF(E164&lt;&gt;"",'15334'!$F$164,0)</f>
        <v>0</v>
      </c>
    </row>
    <row r="165" spans="1:32" ht="12.75">
      <c r="A165">
        <v>156</v>
      </c>
      <c r="B165" s="1"/>
      <c r="C165">
        <f>IF(B165&lt;&gt;"",VLOOKUP(B165,iscritti_15334!$A$2:$G$269,4,FALSE),"")</f>
      </c>
      <c r="D165">
        <f>IF(B165&lt;&gt;"",VLOOKUP(B165,iscritti_15334!$A$2:$G$269,2,FALSE),"")</f>
      </c>
      <c r="E165">
        <f>IF(B165&lt;&gt;"",VLOOKUP(B165,iscritti_15334!$A$2:$G$269,3,FALSE),"")</f>
      </c>
      <c r="F165">
        <f>IF(E165&lt;&gt;"",VLOOKUP(E165,'15334'!$AG$3:'15334'!$AH$6,2,FALSE),"")</f>
      </c>
      <c r="G165" s="5">
        <f>COUNTA('15334'!$H$165:'15334'!$M$165)</f>
        <v>0</v>
      </c>
      <c r="H165" s="1"/>
      <c r="I165" s="1"/>
      <c r="J165" s="1"/>
      <c r="K165" s="1"/>
      <c r="L165" s="1"/>
      <c r="M165" s="1"/>
      <c r="N165" s="3">
        <f>IF('15334'!$G$165&lt;&gt;0,'15334'!$O$165/'15334'!$G$165,"")</f>
      </c>
      <c r="O165" s="4">
        <f>SUM('15334'!$H$165:'15334'!$M$165)</f>
        <v>0</v>
      </c>
      <c r="P165" s="1"/>
      <c r="Q165" s="1"/>
      <c r="R165" s="6">
        <f>SUM('15334'!$O$165:'15334'!$Q$165)+'15334'!$AF$165</f>
        <v>0</v>
      </c>
      <c r="S165" s="6">
        <f>SUM('15334'!$R$165:'15334'!$R$165)</f>
        <v>0</v>
      </c>
      <c r="T165">
        <v>156</v>
      </c>
      <c r="V165" s="1"/>
      <c r="W165" s="1"/>
      <c r="X165" s="1"/>
      <c r="AF165">
        <f>'15334'!$G$165*IF(E165&lt;&gt;"",'15334'!$F$165,0)</f>
        <v>0</v>
      </c>
    </row>
    <row r="166" spans="1:32" ht="12.75">
      <c r="A166">
        <v>157</v>
      </c>
      <c r="B166" s="1"/>
      <c r="C166">
        <f>IF(B166&lt;&gt;"",VLOOKUP(B166,iscritti_15334!$A$2:$G$269,4,FALSE),"")</f>
      </c>
      <c r="D166">
        <f>IF(B166&lt;&gt;"",VLOOKUP(B166,iscritti_15334!$A$2:$G$269,2,FALSE),"")</f>
      </c>
      <c r="E166">
        <f>IF(B166&lt;&gt;"",VLOOKUP(B166,iscritti_15334!$A$2:$G$269,3,FALSE),"")</f>
      </c>
      <c r="F166">
        <f>IF(E166&lt;&gt;"",VLOOKUP(E166,'15334'!$AG$3:'15334'!$AH$6,2,FALSE),"")</f>
      </c>
      <c r="G166" s="5">
        <f>COUNTA('15334'!$H$166:'15334'!$M$166)</f>
        <v>0</v>
      </c>
      <c r="H166" s="1"/>
      <c r="I166" s="1"/>
      <c r="J166" s="1"/>
      <c r="K166" s="1"/>
      <c r="L166" s="1"/>
      <c r="M166" s="1"/>
      <c r="N166" s="3">
        <f>IF('15334'!$G$166&lt;&gt;0,'15334'!$O$166/'15334'!$G$166,"")</f>
      </c>
      <c r="O166" s="4">
        <f>SUM('15334'!$H$166:'15334'!$M$166)</f>
        <v>0</v>
      </c>
      <c r="P166" s="1"/>
      <c r="Q166" s="1"/>
      <c r="R166" s="6">
        <f>SUM('15334'!$O$166:'15334'!$Q$166)+'15334'!$AF$166</f>
        <v>0</v>
      </c>
      <c r="S166" s="6">
        <f>SUM('15334'!$R$166:'15334'!$R$166)</f>
        <v>0</v>
      </c>
      <c r="T166">
        <v>157</v>
      </c>
      <c r="V166" s="1"/>
      <c r="W166" s="1"/>
      <c r="X166" s="1"/>
      <c r="AF166">
        <f>'15334'!$G$166*IF(E166&lt;&gt;"",'15334'!$F$166,0)</f>
        <v>0</v>
      </c>
    </row>
    <row r="167" spans="1:32" ht="12.75">
      <c r="A167">
        <v>158</v>
      </c>
      <c r="B167" s="1"/>
      <c r="C167">
        <f>IF(B167&lt;&gt;"",VLOOKUP(B167,iscritti_15334!$A$2:$G$269,4,FALSE),"")</f>
      </c>
      <c r="D167">
        <f>IF(B167&lt;&gt;"",VLOOKUP(B167,iscritti_15334!$A$2:$G$269,2,FALSE),"")</f>
      </c>
      <c r="E167">
        <f>IF(B167&lt;&gt;"",VLOOKUP(B167,iscritti_15334!$A$2:$G$269,3,FALSE),"")</f>
      </c>
      <c r="F167">
        <f>IF(E167&lt;&gt;"",VLOOKUP(E167,'15334'!$AG$3:'15334'!$AH$6,2,FALSE),"")</f>
      </c>
      <c r="G167" s="5">
        <f>COUNTA('15334'!$H$167:'15334'!$M$167)</f>
        <v>0</v>
      </c>
      <c r="H167" s="1"/>
      <c r="I167" s="1"/>
      <c r="J167" s="1"/>
      <c r="K167" s="1"/>
      <c r="L167" s="1"/>
      <c r="M167" s="1"/>
      <c r="N167" s="3">
        <f>IF('15334'!$G$167&lt;&gt;0,'15334'!$O$167/'15334'!$G$167,"")</f>
      </c>
      <c r="O167" s="4">
        <f>SUM('15334'!$H$167:'15334'!$M$167)</f>
        <v>0</v>
      </c>
      <c r="P167" s="1"/>
      <c r="Q167" s="1"/>
      <c r="R167" s="6">
        <f>SUM('15334'!$O$167:'15334'!$Q$167)+'15334'!$AF$167</f>
        <v>0</v>
      </c>
      <c r="S167" s="6">
        <f>SUM('15334'!$R$167:'15334'!$R$167)</f>
        <v>0</v>
      </c>
      <c r="T167">
        <v>158</v>
      </c>
      <c r="V167" s="1"/>
      <c r="W167" s="1"/>
      <c r="X167" s="1"/>
      <c r="AF167">
        <f>'15334'!$G$167*IF(E167&lt;&gt;"",'15334'!$F$167,0)</f>
        <v>0</v>
      </c>
    </row>
    <row r="168" spans="1:32" ht="12.75">
      <c r="A168">
        <v>159</v>
      </c>
      <c r="B168" s="1"/>
      <c r="C168">
        <f>IF(B168&lt;&gt;"",VLOOKUP(B168,iscritti_15334!$A$2:$G$269,4,FALSE),"")</f>
      </c>
      <c r="D168">
        <f>IF(B168&lt;&gt;"",VLOOKUP(B168,iscritti_15334!$A$2:$G$269,2,FALSE),"")</f>
      </c>
      <c r="E168">
        <f>IF(B168&lt;&gt;"",VLOOKUP(B168,iscritti_15334!$A$2:$G$269,3,FALSE),"")</f>
      </c>
      <c r="F168">
        <f>IF(E168&lt;&gt;"",VLOOKUP(E168,'15334'!$AG$3:'15334'!$AH$6,2,FALSE),"")</f>
      </c>
      <c r="G168" s="5">
        <f>COUNTA('15334'!$H$168:'15334'!$M$168)</f>
        <v>0</v>
      </c>
      <c r="H168" s="1"/>
      <c r="I168" s="1"/>
      <c r="J168" s="1"/>
      <c r="K168" s="1"/>
      <c r="L168" s="1"/>
      <c r="M168" s="1"/>
      <c r="N168" s="3">
        <f>IF('15334'!$G$168&lt;&gt;0,'15334'!$O$168/'15334'!$G$168,"")</f>
      </c>
      <c r="O168" s="4">
        <f>SUM('15334'!$H$168:'15334'!$M$168)</f>
        <v>0</v>
      </c>
      <c r="P168" s="1"/>
      <c r="Q168" s="1"/>
      <c r="R168" s="6">
        <f>SUM('15334'!$O$168:'15334'!$Q$168)+'15334'!$AF$168</f>
        <v>0</v>
      </c>
      <c r="S168" s="6">
        <f>SUM('15334'!$R$168:'15334'!$R$168)</f>
        <v>0</v>
      </c>
      <c r="T168">
        <v>159</v>
      </c>
      <c r="V168" s="1"/>
      <c r="W168" s="1"/>
      <c r="X168" s="1"/>
      <c r="AF168">
        <f>'15334'!$G$168*IF(E168&lt;&gt;"",'15334'!$F$168,0)</f>
        <v>0</v>
      </c>
    </row>
    <row r="169" spans="1:32" ht="12.75">
      <c r="A169">
        <v>160</v>
      </c>
      <c r="B169" s="1"/>
      <c r="C169">
        <f>IF(B169&lt;&gt;"",VLOOKUP(B169,iscritti_15334!$A$2:$G$269,4,FALSE),"")</f>
      </c>
      <c r="D169">
        <f>IF(B169&lt;&gt;"",VLOOKUP(B169,iscritti_15334!$A$2:$G$269,2,FALSE),"")</f>
      </c>
      <c r="E169">
        <f>IF(B169&lt;&gt;"",VLOOKUP(B169,iscritti_15334!$A$2:$G$269,3,FALSE),"")</f>
      </c>
      <c r="F169">
        <f>IF(E169&lt;&gt;"",VLOOKUP(E169,'15334'!$AG$3:'15334'!$AH$6,2,FALSE),"")</f>
      </c>
      <c r="G169" s="5">
        <f>COUNTA('15334'!$H$169:'15334'!$M$169)</f>
        <v>0</v>
      </c>
      <c r="H169" s="1"/>
      <c r="I169" s="1"/>
      <c r="J169" s="1"/>
      <c r="K169" s="1"/>
      <c r="L169" s="1"/>
      <c r="M169" s="1"/>
      <c r="N169" s="3">
        <f>IF('15334'!$G$169&lt;&gt;0,'15334'!$O$169/'15334'!$G$169,"")</f>
      </c>
      <c r="O169" s="4">
        <f>SUM('15334'!$H$169:'15334'!$M$169)</f>
        <v>0</v>
      </c>
      <c r="P169" s="1"/>
      <c r="Q169" s="1"/>
      <c r="R169" s="6">
        <f>SUM('15334'!$O$169:'15334'!$Q$169)+'15334'!$AF$169</f>
        <v>0</v>
      </c>
      <c r="S169" s="6">
        <f>SUM('15334'!$R$169:'15334'!$R$169)</f>
        <v>0</v>
      </c>
      <c r="T169">
        <v>160</v>
      </c>
      <c r="V169" s="1"/>
      <c r="W169" s="1"/>
      <c r="X169" s="1"/>
      <c r="AF169">
        <f>'15334'!$G$169*IF(E169&lt;&gt;"",'15334'!$F$169,0)</f>
        <v>0</v>
      </c>
    </row>
    <row r="170" spans="1:32" ht="12.75">
      <c r="A170">
        <v>161</v>
      </c>
      <c r="B170" s="1"/>
      <c r="C170">
        <f>IF(B170&lt;&gt;"",VLOOKUP(B170,iscritti_15334!$A$2:$G$269,4,FALSE),"")</f>
      </c>
      <c r="D170">
        <f>IF(B170&lt;&gt;"",VLOOKUP(B170,iscritti_15334!$A$2:$G$269,2,FALSE),"")</f>
      </c>
      <c r="E170">
        <f>IF(B170&lt;&gt;"",VLOOKUP(B170,iscritti_15334!$A$2:$G$269,3,FALSE),"")</f>
      </c>
      <c r="F170">
        <f>IF(E170&lt;&gt;"",VLOOKUP(E170,'15334'!$AG$3:'15334'!$AH$6,2,FALSE),"")</f>
      </c>
      <c r="G170" s="5">
        <f>COUNTA('15334'!$H$170:'15334'!$M$170)</f>
        <v>0</v>
      </c>
      <c r="H170" s="1"/>
      <c r="I170" s="1"/>
      <c r="J170" s="1"/>
      <c r="K170" s="1"/>
      <c r="L170" s="1"/>
      <c r="M170" s="1"/>
      <c r="N170" s="3">
        <f>IF('15334'!$G$170&lt;&gt;0,'15334'!$O$170/'15334'!$G$170,"")</f>
      </c>
      <c r="O170" s="4">
        <f>SUM('15334'!$H$170:'15334'!$M$170)</f>
        <v>0</v>
      </c>
      <c r="P170" s="1"/>
      <c r="Q170" s="1"/>
      <c r="R170" s="6">
        <f>SUM('15334'!$O$170:'15334'!$Q$170)+'15334'!$AF$170</f>
        <v>0</v>
      </c>
      <c r="S170" s="6">
        <f>SUM('15334'!$R$170:'15334'!$R$170)</f>
        <v>0</v>
      </c>
      <c r="T170">
        <v>161</v>
      </c>
      <c r="V170" s="1"/>
      <c r="W170" s="1"/>
      <c r="X170" s="1"/>
      <c r="AF170">
        <f>'15334'!$G$170*IF(E170&lt;&gt;"",'15334'!$F$170,0)</f>
        <v>0</v>
      </c>
    </row>
    <row r="171" spans="1:32" ht="12.75">
      <c r="A171">
        <v>162</v>
      </c>
      <c r="B171" s="1"/>
      <c r="C171">
        <f>IF(B171&lt;&gt;"",VLOOKUP(B171,iscritti_15334!$A$2:$G$269,4,FALSE),"")</f>
      </c>
      <c r="D171">
        <f>IF(B171&lt;&gt;"",VLOOKUP(B171,iscritti_15334!$A$2:$G$269,2,FALSE),"")</f>
      </c>
      <c r="E171">
        <f>IF(B171&lt;&gt;"",VLOOKUP(B171,iscritti_15334!$A$2:$G$269,3,FALSE),"")</f>
      </c>
      <c r="F171">
        <f>IF(E171&lt;&gt;"",VLOOKUP(E171,'15334'!$AG$3:'15334'!$AH$6,2,FALSE),"")</f>
      </c>
      <c r="G171" s="5">
        <f>COUNTA('15334'!$H$171:'15334'!$M$171)</f>
        <v>0</v>
      </c>
      <c r="H171" s="1"/>
      <c r="I171" s="1"/>
      <c r="J171" s="1"/>
      <c r="K171" s="1"/>
      <c r="L171" s="1"/>
      <c r="M171" s="1"/>
      <c r="N171" s="3">
        <f>IF('15334'!$G$171&lt;&gt;0,'15334'!$O$171/'15334'!$G$171,"")</f>
      </c>
      <c r="O171" s="4">
        <f>SUM('15334'!$H$171:'15334'!$M$171)</f>
        <v>0</v>
      </c>
      <c r="P171" s="1"/>
      <c r="Q171" s="1"/>
      <c r="R171" s="6">
        <f>SUM('15334'!$O$171:'15334'!$Q$171)+'15334'!$AF$171</f>
        <v>0</v>
      </c>
      <c r="S171" s="6">
        <f>SUM('15334'!$R$171:'15334'!$R$171)</f>
        <v>0</v>
      </c>
      <c r="T171">
        <v>162</v>
      </c>
      <c r="V171" s="1"/>
      <c r="W171" s="1"/>
      <c r="X171" s="1"/>
      <c r="AF171">
        <f>'15334'!$G$171*IF(E171&lt;&gt;"",'15334'!$F$171,0)</f>
        <v>0</v>
      </c>
    </row>
    <row r="172" spans="1:32" ht="12.75">
      <c r="A172">
        <v>163</v>
      </c>
      <c r="B172" s="1"/>
      <c r="C172">
        <f>IF(B172&lt;&gt;"",VLOOKUP(B172,iscritti_15334!$A$2:$G$269,4,FALSE),"")</f>
      </c>
      <c r="D172">
        <f>IF(B172&lt;&gt;"",VLOOKUP(B172,iscritti_15334!$A$2:$G$269,2,FALSE),"")</f>
      </c>
      <c r="E172">
        <f>IF(B172&lt;&gt;"",VLOOKUP(B172,iscritti_15334!$A$2:$G$269,3,FALSE),"")</f>
      </c>
      <c r="F172">
        <f>IF(E172&lt;&gt;"",VLOOKUP(E172,'15334'!$AG$3:'15334'!$AH$6,2,FALSE),"")</f>
      </c>
      <c r="G172" s="5">
        <f>COUNTA('15334'!$H$172:'15334'!$M$172)</f>
        <v>0</v>
      </c>
      <c r="H172" s="1"/>
      <c r="I172" s="1"/>
      <c r="J172" s="1"/>
      <c r="K172" s="1"/>
      <c r="L172" s="1"/>
      <c r="M172" s="1"/>
      <c r="N172" s="3">
        <f>IF('15334'!$G$172&lt;&gt;0,'15334'!$O$172/'15334'!$G$172,"")</f>
      </c>
      <c r="O172" s="4">
        <f>SUM('15334'!$H$172:'15334'!$M$172)</f>
        <v>0</v>
      </c>
      <c r="P172" s="1"/>
      <c r="Q172" s="1"/>
      <c r="R172" s="6">
        <f>SUM('15334'!$O$172:'15334'!$Q$172)+'15334'!$AF$172</f>
        <v>0</v>
      </c>
      <c r="S172" s="6">
        <f>SUM('15334'!$R$172:'15334'!$R$172)</f>
        <v>0</v>
      </c>
      <c r="T172">
        <v>163</v>
      </c>
      <c r="V172" s="1"/>
      <c r="W172" s="1"/>
      <c r="X172" s="1"/>
      <c r="AF172">
        <f>'15334'!$G$172*IF(E172&lt;&gt;"",'15334'!$F$172,0)</f>
        <v>0</v>
      </c>
    </row>
    <row r="173" spans="1:32" ht="12.75">
      <c r="A173">
        <v>164</v>
      </c>
      <c r="B173" s="1"/>
      <c r="C173">
        <f>IF(B173&lt;&gt;"",VLOOKUP(B173,iscritti_15334!$A$2:$G$269,4,FALSE),"")</f>
      </c>
      <c r="D173">
        <f>IF(B173&lt;&gt;"",VLOOKUP(B173,iscritti_15334!$A$2:$G$269,2,FALSE),"")</f>
      </c>
      <c r="E173">
        <f>IF(B173&lt;&gt;"",VLOOKUP(B173,iscritti_15334!$A$2:$G$269,3,FALSE),"")</f>
      </c>
      <c r="F173">
        <f>IF(E173&lt;&gt;"",VLOOKUP(E173,'15334'!$AG$3:'15334'!$AH$6,2,FALSE),"")</f>
      </c>
      <c r="G173" s="5">
        <f>COUNTA('15334'!$H$173:'15334'!$M$173)</f>
        <v>0</v>
      </c>
      <c r="H173" s="1"/>
      <c r="I173" s="1"/>
      <c r="J173" s="1"/>
      <c r="K173" s="1"/>
      <c r="L173" s="1"/>
      <c r="M173" s="1"/>
      <c r="N173" s="3">
        <f>IF('15334'!$G$173&lt;&gt;0,'15334'!$O$173/'15334'!$G$173,"")</f>
      </c>
      <c r="O173" s="4">
        <f>SUM('15334'!$H$173:'15334'!$M$173)</f>
        <v>0</v>
      </c>
      <c r="P173" s="1"/>
      <c r="Q173" s="1"/>
      <c r="R173" s="6">
        <f>SUM('15334'!$O$173:'15334'!$Q$173)+'15334'!$AF$173</f>
        <v>0</v>
      </c>
      <c r="S173" s="6">
        <f>SUM('15334'!$R$173:'15334'!$R$173)</f>
        <v>0</v>
      </c>
      <c r="T173">
        <v>164</v>
      </c>
      <c r="V173" s="1"/>
      <c r="W173" s="1"/>
      <c r="X173" s="1"/>
      <c r="AF173">
        <f>'15334'!$G$173*IF(E173&lt;&gt;"",'15334'!$F$173,0)</f>
        <v>0</v>
      </c>
    </row>
    <row r="174" spans="1:32" ht="12.75">
      <c r="A174">
        <v>165</v>
      </c>
      <c r="B174" s="1"/>
      <c r="C174">
        <f>IF(B174&lt;&gt;"",VLOOKUP(B174,iscritti_15334!$A$2:$G$269,4,FALSE),"")</f>
      </c>
      <c r="D174">
        <f>IF(B174&lt;&gt;"",VLOOKUP(B174,iscritti_15334!$A$2:$G$269,2,FALSE),"")</f>
      </c>
      <c r="E174">
        <f>IF(B174&lt;&gt;"",VLOOKUP(B174,iscritti_15334!$A$2:$G$269,3,FALSE),"")</f>
      </c>
      <c r="F174">
        <f>IF(E174&lt;&gt;"",VLOOKUP(E174,'15334'!$AG$3:'15334'!$AH$6,2,FALSE),"")</f>
      </c>
      <c r="G174" s="5">
        <f>COUNTA('15334'!$H$174:'15334'!$M$174)</f>
        <v>0</v>
      </c>
      <c r="H174" s="1"/>
      <c r="I174" s="1"/>
      <c r="J174" s="1"/>
      <c r="K174" s="1"/>
      <c r="L174" s="1"/>
      <c r="M174" s="1"/>
      <c r="N174" s="3">
        <f>IF('15334'!$G$174&lt;&gt;0,'15334'!$O$174/'15334'!$G$174,"")</f>
      </c>
      <c r="O174" s="4">
        <f>SUM('15334'!$H$174:'15334'!$M$174)</f>
        <v>0</v>
      </c>
      <c r="P174" s="1"/>
      <c r="Q174" s="1"/>
      <c r="R174" s="6">
        <f>SUM('15334'!$O$174:'15334'!$Q$174)+'15334'!$AF$174</f>
        <v>0</v>
      </c>
      <c r="S174" s="6">
        <f>SUM('15334'!$R$174:'15334'!$R$174)</f>
        <v>0</v>
      </c>
      <c r="T174">
        <v>165</v>
      </c>
      <c r="V174" s="1"/>
      <c r="W174" s="1"/>
      <c r="X174" s="1"/>
      <c r="AF174">
        <f>'15334'!$G$174*IF(E174&lt;&gt;"",'15334'!$F$174,0)</f>
        <v>0</v>
      </c>
    </row>
    <row r="175" spans="1:32" ht="12.75">
      <c r="A175">
        <v>166</v>
      </c>
      <c r="B175" s="1"/>
      <c r="C175">
        <f>IF(B175&lt;&gt;"",VLOOKUP(B175,iscritti_15334!$A$2:$G$269,4,FALSE),"")</f>
      </c>
      <c r="D175">
        <f>IF(B175&lt;&gt;"",VLOOKUP(B175,iscritti_15334!$A$2:$G$269,2,FALSE),"")</f>
      </c>
      <c r="E175">
        <f>IF(B175&lt;&gt;"",VLOOKUP(B175,iscritti_15334!$A$2:$G$269,3,FALSE),"")</f>
      </c>
      <c r="F175">
        <f>IF(E175&lt;&gt;"",VLOOKUP(E175,'15334'!$AG$3:'15334'!$AH$6,2,FALSE),"")</f>
      </c>
      <c r="G175" s="5">
        <f>COUNTA('15334'!$H$175:'15334'!$M$175)</f>
        <v>0</v>
      </c>
      <c r="H175" s="1"/>
      <c r="I175" s="1"/>
      <c r="J175" s="1"/>
      <c r="K175" s="1"/>
      <c r="L175" s="1"/>
      <c r="M175" s="1"/>
      <c r="N175" s="3">
        <f>IF('15334'!$G$175&lt;&gt;0,'15334'!$O$175/'15334'!$G$175,"")</f>
      </c>
      <c r="O175" s="4">
        <f>SUM('15334'!$H$175:'15334'!$M$175)</f>
        <v>0</v>
      </c>
      <c r="P175" s="1"/>
      <c r="Q175" s="1"/>
      <c r="R175" s="6">
        <f>SUM('15334'!$O$175:'15334'!$Q$175)+'15334'!$AF$175</f>
        <v>0</v>
      </c>
      <c r="S175" s="6">
        <f>SUM('15334'!$R$175:'15334'!$R$175)</f>
        <v>0</v>
      </c>
      <c r="T175">
        <v>166</v>
      </c>
      <c r="V175" s="1"/>
      <c r="W175" s="1"/>
      <c r="X175" s="1"/>
      <c r="AF175">
        <f>'15334'!$G$175*IF(E175&lt;&gt;"",'15334'!$F$175,0)</f>
        <v>0</v>
      </c>
    </row>
    <row r="176" spans="1:32" ht="12.75">
      <c r="A176">
        <v>167</v>
      </c>
      <c r="B176" s="1"/>
      <c r="C176">
        <f>IF(B176&lt;&gt;"",VLOOKUP(B176,iscritti_15334!$A$2:$G$269,4,FALSE),"")</f>
      </c>
      <c r="D176">
        <f>IF(B176&lt;&gt;"",VLOOKUP(B176,iscritti_15334!$A$2:$G$269,2,FALSE),"")</f>
      </c>
      <c r="E176">
        <f>IF(B176&lt;&gt;"",VLOOKUP(B176,iscritti_15334!$A$2:$G$269,3,FALSE),"")</f>
      </c>
      <c r="F176">
        <f>IF(E176&lt;&gt;"",VLOOKUP(E176,'15334'!$AG$3:'15334'!$AH$6,2,FALSE),"")</f>
      </c>
      <c r="G176" s="5">
        <f>COUNTA('15334'!$H$176:'15334'!$M$176)</f>
        <v>0</v>
      </c>
      <c r="H176" s="1"/>
      <c r="I176" s="1"/>
      <c r="J176" s="1"/>
      <c r="K176" s="1"/>
      <c r="L176" s="1"/>
      <c r="M176" s="1"/>
      <c r="N176" s="3">
        <f>IF('15334'!$G$176&lt;&gt;0,'15334'!$O$176/'15334'!$G$176,"")</f>
      </c>
      <c r="O176" s="4">
        <f>SUM('15334'!$H$176:'15334'!$M$176)</f>
        <v>0</v>
      </c>
      <c r="P176" s="1"/>
      <c r="Q176" s="1"/>
      <c r="R176" s="6">
        <f>SUM('15334'!$O$176:'15334'!$Q$176)+'15334'!$AF$176</f>
        <v>0</v>
      </c>
      <c r="S176" s="6">
        <f>SUM('15334'!$R$176:'15334'!$R$176)</f>
        <v>0</v>
      </c>
      <c r="T176">
        <v>167</v>
      </c>
      <c r="V176" s="1"/>
      <c r="W176" s="1"/>
      <c r="X176" s="1"/>
      <c r="AF176">
        <f>'15334'!$G$176*IF(E176&lt;&gt;"",'15334'!$F$176,0)</f>
        <v>0</v>
      </c>
    </row>
    <row r="177" spans="1:32" ht="12.75">
      <c r="A177">
        <v>168</v>
      </c>
      <c r="B177" s="1"/>
      <c r="C177">
        <f>IF(B177&lt;&gt;"",VLOOKUP(B177,iscritti_15334!$A$2:$G$269,4,FALSE),"")</f>
      </c>
      <c r="D177">
        <f>IF(B177&lt;&gt;"",VLOOKUP(B177,iscritti_15334!$A$2:$G$269,2,FALSE),"")</f>
      </c>
      <c r="E177">
        <f>IF(B177&lt;&gt;"",VLOOKUP(B177,iscritti_15334!$A$2:$G$269,3,FALSE),"")</f>
      </c>
      <c r="F177">
        <f>IF(E177&lt;&gt;"",VLOOKUP(E177,'15334'!$AG$3:'15334'!$AH$6,2,FALSE),"")</f>
      </c>
      <c r="G177" s="5">
        <f>COUNTA('15334'!$H$177:'15334'!$M$177)</f>
        <v>0</v>
      </c>
      <c r="H177" s="1"/>
      <c r="I177" s="1"/>
      <c r="J177" s="1"/>
      <c r="K177" s="1"/>
      <c r="L177" s="1"/>
      <c r="M177" s="1"/>
      <c r="N177" s="3">
        <f>IF('15334'!$G$177&lt;&gt;0,'15334'!$O$177/'15334'!$G$177,"")</f>
      </c>
      <c r="O177" s="4">
        <f>SUM('15334'!$H$177:'15334'!$M$177)</f>
        <v>0</v>
      </c>
      <c r="P177" s="1"/>
      <c r="Q177" s="1"/>
      <c r="R177" s="6">
        <f>SUM('15334'!$O$177:'15334'!$Q$177)+'15334'!$AF$177</f>
        <v>0</v>
      </c>
      <c r="S177" s="6">
        <f>SUM('15334'!$R$177:'15334'!$R$177)</f>
        <v>0</v>
      </c>
      <c r="T177">
        <v>168</v>
      </c>
      <c r="V177" s="1"/>
      <c r="W177" s="1"/>
      <c r="X177" s="1"/>
      <c r="AF177">
        <f>'15334'!$G$177*IF(E177&lt;&gt;"",'15334'!$F$177,0)</f>
        <v>0</v>
      </c>
    </row>
    <row r="178" spans="1:32" ht="12.75">
      <c r="A178">
        <v>169</v>
      </c>
      <c r="B178" s="1"/>
      <c r="C178">
        <f>IF(B178&lt;&gt;"",VLOOKUP(B178,iscritti_15334!$A$2:$G$269,4,FALSE),"")</f>
      </c>
      <c r="D178">
        <f>IF(B178&lt;&gt;"",VLOOKUP(B178,iscritti_15334!$A$2:$G$269,2,FALSE),"")</f>
      </c>
      <c r="E178">
        <f>IF(B178&lt;&gt;"",VLOOKUP(B178,iscritti_15334!$A$2:$G$269,3,FALSE),"")</f>
      </c>
      <c r="F178">
        <f>IF(E178&lt;&gt;"",VLOOKUP(E178,'15334'!$AG$3:'15334'!$AH$6,2,FALSE),"")</f>
      </c>
      <c r="G178" s="5">
        <f>COUNTA('15334'!$H$178:'15334'!$M$178)</f>
        <v>0</v>
      </c>
      <c r="H178" s="1"/>
      <c r="I178" s="1"/>
      <c r="J178" s="1"/>
      <c r="K178" s="1"/>
      <c r="L178" s="1"/>
      <c r="M178" s="1"/>
      <c r="N178" s="3">
        <f>IF('15334'!$G$178&lt;&gt;0,'15334'!$O$178/'15334'!$G$178,"")</f>
      </c>
      <c r="O178" s="4">
        <f>SUM('15334'!$H$178:'15334'!$M$178)</f>
        <v>0</v>
      </c>
      <c r="P178" s="1"/>
      <c r="Q178" s="1"/>
      <c r="R178" s="6">
        <f>SUM('15334'!$O$178:'15334'!$Q$178)+'15334'!$AF$178</f>
        <v>0</v>
      </c>
      <c r="S178" s="6">
        <f>SUM('15334'!$R$178:'15334'!$R$178)</f>
        <v>0</v>
      </c>
      <c r="T178">
        <v>169</v>
      </c>
      <c r="V178" s="1"/>
      <c r="W178" s="1"/>
      <c r="X178" s="1"/>
      <c r="AF178">
        <f>'15334'!$G$178*IF(E178&lt;&gt;"",'15334'!$F$178,0)</f>
        <v>0</v>
      </c>
    </row>
    <row r="179" spans="1:32" ht="12.75">
      <c r="A179">
        <v>170</v>
      </c>
      <c r="B179" s="1"/>
      <c r="C179">
        <f>IF(B179&lt;&gt;"",VLOOKUP(B179,iscritti_15334!$A$2:$G$269,4,FALSE),"")</f>
      </c>
      <c r="D179">
        <f>IF(B179&lt;&gt;"",VLOOKUP(B179,iscritti_15334!$A$2:$G$269,2,FALSE),"")</f>
      </c>
      <c r="E179">
        <f>IF(B179&lt;&gt;"",VLOOKUP(B179,iscritti_15334!$A$2:$G$269,3,FALSE),"")</f>
      </c>
      <c r="F179">
        <f>IF(E179&lt;&gt;"",VLOOKUP(E179,'15334'!$AG$3:'15334'!$AH$6,2,FALSE),"")</f>
      </c>
      <c r="G179" s="5">
        <f>COUNTA('15334'!$H$179:'15334'!$M$179)</f>
        <v>0</v>
      </c>
      <c r="H179" s="1"/>
      <c r="I179" s="1"/>
      <c r="J179" s="1"/>
      <c r="K179" s="1"/>
      <c r="L179" s="1"/>
      <c r="M179" s="1"/>
      <c r="N179" s="3">
        <f>IF('15334'!$G$179&lt;&gt;0,'15334'!$O$179/'15334'!$G$179,"")</f>
      </c>
      <c r="O179" s="4">
        <f>SUM('15334'!$H$179:'15334'!$M$179)</f>
        <v>0</v>
      </c>
      <c r="P179" s="1"/>
      <c r="Q179" s="1"/>
      <c r="R179" s="6">
        <f>SUM('15334'!$O$179:'15334'!$Q$179)+'15334'!$AF$179</f>
        <v>0</v>
      </c>
      <c r="S179" s="6">
        <f>SUM('15334'!$R$179:'15334'!$R$179)</f>
        <v>0</v>
      </c>
      <c r="T179">
        <v>170</v>
      </c>
      <c r="V179" s="1"/>
      <c r="W179" s="1"/>
      <c r="X179" s="1"/>
      <c r="AF179">
        <f>'15334'!$G$179*IF(E179&lt;&gt;"",'15334'!$F$179,0)</f>
        <v>0</v>
      </c>
    </row>
    <row r="180" spans="1:32" ht="12.75">
      <c r="A180">
        <v>171</v>
      </c>
      <c r="B180" s="1"/>
      <c r="C180">
        <f>IF(B180&lt;&gt;"",VLOOKUP(B180,iscritti_15334!$A$2:$G$269,4,FALSE),"")</f>
      </c>
      <c r="D180">
        <f>IF(B180&lt;&gt;"",VLOOKUP(B180,iscritti_15334!$A$2:$G$269,2,FALSE),"")</f>
      </c>
      <c r="E180">
        <f>IF(B180&lt;&gt;"",VLOOKUP(B180,iscritti_15334!$A$2:$G$269,3,FALSE),"")</f>
      </c>
      <c r="F180">
        <f>IF(E180&lt;&gt;"",VLOOKUP(E180,'15334'!$AG$3:'15334'!$AH$6,2,FALSE),"")</f>
      </c>
      <c r="G180" s="5">
        <f>COUNTA('15334'!$H$180:'15334'!$M$180)</f>
        <v>0</v>
      </c>
      <c r="H180" s="1"/>
      <c r="I180" s="1"/>
      <c r="J180" s="1"/>
      <c r="K180" s="1"/>
      <c r="L180" s="1"/>
      <c r="M180" s="1"/>
      <c r="N180" s="3">
        <f>IF('15334'!$G$180&lt;&gt;0,'15334'!$O$180/'15334'!$G$180,"")</f>
      </c>
      <c r="O180" s="4">
        <f>SUM('15334'!$H$180:'15334'!$M$180)</f>
        <v>0</v>
      </c>
      <c r="P180" s="1"/>
      <c r="Q180" s="1"/>
      <c r="R180" s="6">
        <f>SUM('15334'!$O$180:'15334'!$Q$180)+'15334'!$AF$180</f>
        <v>0</v>
      </c>
      <c r="S180" s="6">
        <f>SUM('15334'!$R$180:'15334'!$R$180)</f>
        <v>0</v>
      </c>
      <c r="T180">
        <v>171</v>
      </c>
      <c r="V180" s="1"/>
      <c r="W180" s="1"/>
      <c r="X180" s="1"/>
      <c r="AF180">
        <f>'15334'!$G$180*IF(E180&lt;&gt;"",'15334'!$F$180,0)</f>
        <v>0</v>
      </c>
    </row>
    <row r="181" spans="1:32" ht="12.75">
      <c r="A181">
        <v>172</v>
      </c>
      <c r="B181" s="1"/>
      <c r="C181">
        <f>IF(B181&lt;&gt;"",VLOOKUP(B181,iscritti_15334!$A$2:$G$269,4,FALSE),"")</f>
      </c>
      <c r="D181">
        <f>IF(B181&lt;&gt;"",VLOOKUP(B181,iscritti_15334!$A$2:$G$269,2,FALSE),"")</f>
      </c>
      <c r="E181">
        <f>IF(B181&lt;&gt;"",VLOOKUP(B181,iscritti_15334!$A$2:$G$269,3,FALSE),"")</f>
      </c>
      <c r="F181">
        <f>IF(E181&lt;&gt;"",VLOOKUP(E181,'15334'!$AG$3:'15334'!$AH$6,2,FALSE),"")</f>
      </c>
      <c r="G181" s="5">
        <f>COUNTA('15334'!$H$181:'15334'!$M$181)</f>
        <v>0</v>
      </c>
      <c r="H181" s="1"/>
      <c r="I181" s="1"/>
      <c r="J181" s="1"/>
      <c r="K181" s="1"/>
      <c r="L181" s="1"/>
      <c r="M181" s="1"/>
      <c r="N181" s="3">
        <f>IF('15334'!$G$181&lt;&gt;0,'15334'!$O$181/'15334'!$G$181,"")</f>
      </c>
      <c r="O181" s="4">
        <f>SUM('15334'!$H$181:'15334'!$M$181)</f>
        <v>0</v>
      </c>
      <c r="P181" s="1"/>
      <c r="Q181" s="1"/>
      <c r="R181" s="6">
        <f>SUM('15334'!$O$181:'15334'!$Q$181)+'15334'!$AF$181</f>
        <v>0</v>
      </c>
      <c r="S181" s="6">
        <f>SUM('15334'!$R$181:'15334'!$R$181)</f>
        <v>0</v>
      </c>
      <c r="T181">
        <v>172</v>
      </c>
      <c r="V181" s="1"/>
      <c r="W181" s="1"/>
      <c r="X181" s="1"/>
      <c r="AF181">
        <f>'15334'!$G$181*IF(E181&lt;&gt;"",'15334'!$F$181,0)</f>
        <v>0</v>
      </c>
    </row>
    <row r="182" spans="1:32" ht="12.75">
      <c r="A182">
        <v>173</v>
      </c>
      <c r="B182" s="1"/>
      <c r="C182">
        <f>IF(B182&lt;&gt;"",VLOOKUP(B182,iscritti_15334!$A$2:$G$269,4,FALSE),"")</f>
      </c>
      <c r="D182">
        <f>IF(B182&lt;&gt;"",VLOOKUP(B182,iscritti_15334!$A$2:$G$269,2,FALSE),"")</f>
      </c>
      <c r="E182">
        <f>IF(B182&lt;&gt;"",VLOOKUP(B182,iscritti_15334!$A$2:$G$269,3,FALSE),"")</f>
      </c>
      <c r="F182">
        <f>IF(E182&lt;&gt;"",VLOOKUP(E182,'15334'!$AG$3:'15334'!$AH$6,2,FALSE),"")</f>
      </c>
      <c r="G182" s="5">
        <f>COUNTA('15334'!$H$182:'15334'!$M$182)</f>
        <v>0</v>
      </c>
      <c r="H182" s="1"/>
      <c r="I182" s="1"/>
      <c r="J182" s="1"/>
      <c r="K182" s="1"/>
      <c r="L182" s="1"/>
      <c r="M182" s="1"/>
      <c r="N182" s="3">
        <f>IF('15334'!$G$182&lt;&gt;0,'15334'!$O$182/'15334'!$G$182,"")</f>
      </c>
      <c r="O182" s="4">
        <f>SUM('15334'!$H$182:'15334'!$M$182)</f>
        <v>0</v>
      </c>
      <c r="P182" s="1"/>
      <c r="Q182" s="1"/>
      <c r="R182" s="6">
        <f>SUM('15334'!$O$182:'15334'!$Q$182)+'15334'!$AF$182</f>
        <v>0</v>
      </c>
      <c r="S182" s="6">
        <f>SUM('15334'!$R$182:'15334'!$R$182)</f>
        <v>0</v>
      </c>
      <c r="T182">
        <v>173</v>
      </c>
      <c r="V182" s="1"/>
      <c r="W182" s="1"/>
      <c r="X182" s="1"/>
      <c r="AF182">
        <f>'15334'!$G$182*IF(E182&lt;&gt;"",'15334'!$F$182,0)</f>
        <v>0</v>
      </c>
    </row>
    <row r="183" spans="1:32" ht="12.75">
      <c r="A183">
        <v>174</v>
      </c>
      <c r="B183" s="1"/>
      <c r="C183">
        <f>IF(B183&lt;&gt;"",VLOOKUP(B183,iscritti_15334!$A$2:$G$269,4,FALSE),"")</f>
      </c>
      <c r="D183">
        <f>IF(B183&lt;&gt;"",VLOOKUP(B183,iscritti_15334!$A$2:$G$269,2,FALSE),"")</f>
      </c>
      <c r="E183">
        <f>IF(B183&lt;&gt;"",VLOOKUP(B183,iscritti_15334!$A$2:$G$269,3,FALSE),"")</f>
      </c>
      <c r="F183">
        <f>IF(E183&lt;&gt;"",VLOOKUP(E183,'15334'!$AG$3:'15334'!$AH$6,2,FALSE),"")</f>
      </c>
      <c r="G183" s="5">
        <f>COUNTA('15334'!$H$183:'15334'!$M$183)</f>
        <v>0</v>
      </c>
      <c r="H183" s="1"/>
      <c r="I183" s="1"/>
      <c r="J183" s="1"/>
      <c r="K183" s="1"/>
      <c r="L183" s="1"/>
      <c r="M183" s="1"/>
      <c r="N183" s="3">
        <f>IF('15334'!$G$183&lt;&gt;0,'15334'!$O$183/'15334'!$G$183,"")</f>
      </c>
      <c r="O183" s="4">
        <f>SUM('15334'!$H$183:'15334'!$M$183)</f>
        <v>0</v>
      </c>
      <c r="P183" s="1"/>
      <c r="Q183" s="1"/>
      <c r="R183" s="6">
        <f>SUM('15334'!$O$183:'15334'!$Q$183)+'15334'!$AF$183</f>
        <v>0</v>
      </c>
      <c r="S183" s="6">
        <f>SUM('15334'!$R$183:'15334'!$R$183)</f>
        <v>0</v>
      </c>
      <c r="T183">
        <v>174</v>
      </c>
      <c r="V183" s="1"/>
      <c r="W183" s="1"/>
      <c r="X183" s="1"/>
      <c r="AF183">
        <f>'15334'!$G$183*IF(E183&lt;&gt;"",'15334'!$F$183,0)</f>
        <v>0</v>
      </c>
    </row>
    <row r="184" spans="1:32" ht="12.75">
      <c r="A184">
        <v>175</v>
      </c>
      <c r="B184" s="1"/>
      <c r="C184">
        <f>IF(B184&lt;&gt;"",VLOOKUP(B184,iscritti_15334!$A$2:$G$269,4,FALSE),"")</f>
      </c>
      <c r="D184">
        <f>IF(B184&lt;&gt;"",VLOOKUP(B184,iscritti_15334!$A$2:$G$269,2,FALSE),"")</f>
      </c>
      <c r="E184">
        <f>IF(B184&lt;&gt;"",VLOOKUP(B184,iscritti_15334!$A$2:$G$269,3,FALSE),"")</f>
      </c>
      <c r="F184">
        <f>IF(E184&lt;&gt;"",VLOOKUP(E184,'15334'!$AG$3:'15334'!$AH$6,2,FALSE),"")</f>
      </c>
      <c r="G184" s="5">
        <f>COUNTA('15334'!$H$184:'15334'!$M$184)</f>
        <v>0</v>
      </c>
      <c r="H184" s="1"/>
      <c r="I184" s="1"/>
      <c r="J184" s="1"/>
      <c r="K184" s="1"/>
      <c r="L184" s="1"/>
      <c r="M184" s="1"/>
      <c r="N184" s="3">
        <f>IF('15334'!$G$184&lt;&gt;0,'15334'!$O$184/'15334'!$G$184,"")</f>
      </c>
      <c r="O184" s="4">
        <f>SUM('15334'!$H$184:'15334'!$M$184)</f>
        <v>0</v>
      </c>
      <c r="P184" s="1"/>
      <c r="Q184" s="1"/>
      <c r="R184" s="6">
        <f>SUM('15334'!$O$184:'15334'!$Q$184)+'15334'!$AF$184</f>
        <v>0</v>
      </c>
      <c r="S184" s="6">
        <f>SUM('15334'!$R$184:'15334'!$R$184)</f>
        <v>0</v>
      </c>
      <c r="T184">
        <v>175</v>
      </c>
      <c r="V184" s="1"/>
      <c r="W184" s="1"/>
      <c r="X184" s="1"/>
      <c r="AF184">
        <f>'15334'!$G$184*IF(E184&lt;&gt;"",'15334'!$F$184,0)</f>
        <v>0</v>
      </c>
    </row>
    <row r="185" spans="1:32" ht="12.75">
      <c r="A185">
        <v>176</v>
      </c>
      <c r="B185" s="1"/>
      <c r="C185">
        <f>IF(B185&lt;&gt;"",VLOOKUP(B185,iscritti_15334!$A$2:$G$269,4,FALSE),"")</f>
      </c>
      <c r="D185">
        <f>IF(B185&lt;&gt;"",VLOOKUP(B185,iscritti_15334!$A$2:$G$269,2,FALSE),"")</f>
      </c>
      <c r="E185">
        <f>IF(B185&lt;&gt;"",VLOOKUP(B185,iscritti_15334!$A$2:$G$269,3,FALSE),"")</f>
      </c>
      <c r="F185">
        <f>IF(E185&lt;&gt;"",VLOOKUP(E185,'15334'!$AG$3:'15334'!$AH$6,2,FALSE),"")</f>
      </c>
      <c r="G185" s="5">
        <f>COUNTA('15334'!$H$185:'15334'!$M$185)</f>
        <v>0</v>
      </c>
      <c r="H185" s="1"/>
      <c r="I185" s="1"/>
      <c r="J185" s="1"/>
      <c r="K185" s="1"/>
      <c r="L185" s="1"/>
      <c r="M185" s="1"/>
      <c r="N185" s="3">
        <f>IF('15334'!$G$185&lt;&gt;0,'15334'!$O$185/'15334'!$G$185,"")</f>
      </c>
      <c r="O185" s="4">
        <f>SUM('15334'!$H$185:'15334'!$M$185)</f>
        <v>0</v>
      </c>
      <c r="P185" s="1"/>
      <c r="Q185" s="1"/>
      <c r="R185" s="6">
        <f>SUM('15334'!$O$185:'15334'!$Q$185)+'15334'!$AF$185</f>
        <v>0</v>
      </c>
      <c r="S185" s="6">
        <f>SUM('15334'!$R$185:'15334'!$R$185)</f>
        <v>0</v>
      </c>
      <c r="T185">
        <v>176</v>
      </c>
      <c r="V185" s="1"/>
      <c r="W185" s="1"/>
      <c r="X185" s="1"/>
      <c r="AF185">
        <f>'15334'!$G$185*IF(E185&lt;&gt;"",'15334'!$F$185,0)</f>
        <v>0</v>
      </c>
    </row>
    <row r="186" spans="1:32" ht="12.75">
      <c r="A186">
        <v>177</v>
      </c>
      <c r="B186" s="1"/>
      <c r="C186">
        <f>IF(B186&lt;&gt;"",VLOOKUP(B186,iscritti_15334!$A$2:$G$269,4,FALSE),"")</f>
      </c>
      <c r="D186">
        <f>IF(B186&lt;&gt;"",VLOOKUP(B186,iscritti_15334!$A$2:$G$269,2,FALSE),"")</f>
      </c>
      <c r="E186">
        <f>IF(B186&lt;&gt;"",VLOOKUP(B186,iscritti_15334!$A$2:$G$269,3,FALSE),"")</f>
      </c>
      <c r="F186">
        <f>IF(E186&lt;&gt;"",VLOOKUP(E186,'15334'!$AG$3:'15334'!$AH$6,2,FALSE),"")</f>
      </c>
      <c r="G186" s="5">
        <f>COUNTA('15334'!$H$186:'15334'!$M$186)</f>
        <v>0</v>
      </c>
      <c r="H186" s="1"/>
      <c r="I186" s="1"/>
      <c r="J186" s="1"/>
      <c r="K186" s="1"/>
      <c r="L186" s="1"/>
      <c r="M186" s="1"/>
      <c r="N186" s="3">
        <f>IF('15334'!$G$186&lt;&gt;0,'15334'!$O$186/'15334'!$G$186,"")</f>
      </c>
      <c r="O186" s="4">
        <f>SUM('15334'!$H$186:'15334'!$M$186)</f>
        <v>0</v>
      </c>
      <c r="P186" s="1"/>
      <c r="Q186" s="1"/>
      <c r="R186" s="6">
        <f>SUM('15334'!$O$186:'15334'!$Q$186)+'15334'!$AF$186</f>
        <v>0</v>
      </c>
      <c r="S186" s="6">
        <f>SUM('15334'!$R$186:'15334'!$R$186)</f>
        <v>0</v>
      </c>
      <c r="T186">
        <v>177</v>
      </c>
      <c r="V186" s="1"/>
      <c r="W186" s="1"/>
      <c r="X186" s="1"/>
      <c r="AF186">
        <f>'15334'!$G$186*IF(E186&lt;&gt;"",'15334'!$F$186,0)</f>
        <v>0</v>
      </c>
    </row>
    <row r="187" spans="1:32" ht="12.75">
      <c r="A187">
        <v>178</v>
      </c>
      <c r="B187" s="1"/>
      <c r="C187">
        <f>IF(B187&lt;&gt;"",VLOOKUP(B187,iscritti_15334!$A$2:$G$269,4,FALSE),"")</f>
      </c>
      <c r="D187">
        <f>IF(B187&lt;&gt;"",VLOOKUP(B187,iscritti_15334!$A$2:$G$269,2,FALSE),"")</f>
      </c>
      <c r="E187">
        <f>IF(B187&lt;&gt;"",VLOOKUP(B187,iscritti_15334!$A$2:$G$269,3,FALSE),"")</f>
      </c>
      <c r="F187">
        <f>IF(E187&lt;&gt;"",VLOOKUP(E187,'15334'!$AG$3:'15334'!$AH$6,2,FALSE),"")</f>
      </c>
      <c r="G187" s="5">
        <f>COUNTA('15334'!$H$187:'15334'!$M$187)</f>
        <v>0</v>
      </c>
      <c r="H187" s="1"/>
      <c r="I187" s="1"/>
      <c r="J187" s="1"/>
      <c r="K187" s="1"/>
      <c r="L187" s="1"/>
      <c r="M187" s="1"/>
      <c r="N187" s="3">
        <f>IF('15334'!$G$187&lt;&gt;0,'15334'!$O$187/'15334'!$G$187,"")</f>
      </c>
      <c r="O187" s="4">
        <f>SUM('15334'!$H$187:'15334'!$M$187)</f>
        <v>0</v>
      </c>
      <c r="P187" s="1"/>
      <c r="Q187" s="1"/>
      <c r="R187" s="6">
        <f>SUM('15334'!$O$187:'15334'!$Q$187)+'15334'!$AF$187</f>
        <v>0</v>
      </c>
      <c r="S187" s="6">
        <f>SUM('15334'!$R$187:'15334'!$R$187)</f>
        <v>0</v>
      </c>
      <c r="T187">
        <v>178</v>
      </c>
      <c r="V187" s="1"/>
      <c r="W187" s="1"/>
      <c r="X187" s="1"/>
      <c r="AF187">
        <f>'15334'!$G$187*IF(E187&lt;&gt;"",'15334'!$F$187,0)</f>
        <v>0</v>
      </c>
    </row>
    <row r="188" spans="1:32" ht="12.75">
      <c r="A188">
        <v>179</v>
      </c>
      <c r="B188" s="1"/>
      <c r="C188">
        <f>IF(B188&lt;&gt;"",VLOOKUP(B188,iscritti_15334!$A$2:$G$269,4,FALSE),"")</f>
      </c>
      <c r="D188">
        <f>IF(B188&lt;&gt;"",VLOOKUP(B188,iscritti_15334!$A$2:$G$269,2,FALSE),"")</f>
      </c>
      <c r="E188">
        <f>IF(B188&lt;&gt;"",VLOOKUP(B188,iscritti_15334!$A$2:$G$269,3,FALSE),"")</f>
      </c>
      <c r="F188">
        <f>IF(E188&lt;&gt;"",VLOOKUP(E188,'15334'!$AG$3:'15334'!$AH$6,2,FALSE),"")</f>
      </c>
      <c r="G188" s="5">
        <f>COUNTA('15334'!$H$188:'15334'!$M$188)</f>
        <v>0</v>
      </c>
      <c r="H188" s="1"/>
      <c r="I188" s="1"/>
      <c r="J188" s="1"/>
      <c r="K188" s="1"/>
      <c r="L188" s="1"/>
      <c r="M188" s="1"/>
      <c r="N188" s="3">
        <f>IF('15334'!$G$188&lt;&gt;0,'15334'!$O$188/'15334'!$G$188,"")</f>
      </c>
      <c r="O188" s="4">
        <f>SUM('15334'!$H$188:'15334'!$M$188)</f>
        <v>0</v>
      </c>
      <c r="P188" s="1"/>
      <c r="Q188" s="1"/>
      <c r="R188" s="6">
        <f>SUM('15334'!$O$188:'15334'!$Q$188)+'15334'!$AF$188</f>
        <v>0</v>
      </c>
      <c r="S188" s="6">
        <f>SUM('15334'!$R$188:'15334'!$R$188)</f>
        <v>0</v>
      </c>
      <c r="T188">
        <v>179</v>
      </c>
      <c r="V188" s="1"/>
      <c r="W188" s="1"/>
      <c r="X188" s="1"/>
      <c r="AF188">
        <f>'15334'!$G$188*IF(E188&lt;&gt;"",'15334'!$F$188,0)</f>
        <v>0</v>
      </c>
    </row>
    <row r="189" spans="1:32" ht="12.75">
      <c r="A189">
        <v>180</v>
      </c>
      <c r="B189" s="1"/>
      <c r="C189">
        <f>IF(B189&lt;&gt;"",VLOOKUP(B189,iscritti_15334!$A$2:$G$269,4,FALSE),"")</f>
      </c>
      <c r="D189">
        <f>IF(B189&lt;&gt;"",VLOOKUP(B189,iscritti_15334!$A$2:$G$269,2,FALSE),"")</f>
      </c>
      <c r="E189">
        <f>IF(B189&lt;&gt;"",VLOOKUP(B189,iscritti_15334!$A$2:$G$269,3,FALSE),"")</f>
      </c>
      <c r="F189">
        <f>IF(E189&lt;&gt;"",VLOOKUP(E189,'15334'!$AG$3:'15334'!$AH$6,2,FALSE),"")</f>
      </c>
      <c r="G189" s="5">
        <f>COUNTA('15334'!$H$189:'15334'!$M$189)</f>
        <v>0</v>
      </c>
      <c r="H189" s="1"/>
      <c r="I189" s="1"/>
      <c r="J189" s="1"/>
      <c r="K189" s="1"/>
      <c r="L189" s="1"/>
      <c r="M189" s="1"/>
      <c r="N189" s="3">
        <f>IF('15334'!$G$189&lt;&gt;0,'15334'!$O$189/'15334'!$G$189,"")</f>
      </c>
      <c r="O189" s="4">
        <f>SUM('15334'!$H$189:'15334'!$M$189)</f>
        <v>0</v>
      </c>
      <c r="P189" s="1"/>
      <c r="Q189" s="1"/>
      <c r="R189" s="6">
        <f>SUM('15334'!$O$189:'15334'!$Q$189)+'15334'!$AF$189</f>
        <v>0</v>
      </c>
      <c r="S189" s="6">
        <f>SUM('15334'!$R$189:'15334'!$R$189)</f>
        <v>0</v>
      </c>
      <c r="T189">
        <v>180</v>
      </c>
      <c r="V189" s="1"/>
      <c r="W189" s="1"/>
      <c r="X189" s="1"/>
      <c r="AF189">
        <f>'15334'!$G$189*IF(E189&lt;&gt;"",'15334'!$F$189,0)</f>
        <v>0</v>
      </c>
    </row>
    <row r="190" spans="1:32" ht="12.75">
      <c r="A190">
        <v>181</v>
      </c>
      <c r="B190" s="1"/>
      <c r="C190">
        <f>IF(B190&lt;&gt;"",VLOOKUP(B190,iscritti_15334!$A$2:$G$269,4,FALSE),"")</f>
      </c>
      <c r="D190">
        <f>IF(B190&lt;&gt;"",VLOOKUP(B190,iscritti_15334!$A$2:$G$269,2,FALSE),"")</f>
      </c>
      <c r="E190">
        <f>IF(B190&lt;&gt;"",VLOOKUP(B190,iscritti_15334!$A$2:$G$269,3,FALSE),"")</f>
      </c>
      <c r="F190">
        <f>IF(E190&lt;&gt;"",VLOOKUP(E190,'15334'!$AG$3:'15334'!$AH$6,2,FALSE),"")</f>
      </c>
      <c r="G190" s="5">
        <f>COUNTA('15334'!$H$190:'15334'!$M$190)</f>
        <v>0</v>
      </c>
      <c r="H190" s="1"/>
      <c r="I190" s="1"/>
      <c r="J190" s="1"/>
      <c r="K190" s="1"/>
      <c r="L190" s="1"/>
      <c r="M190" s="1"/>
      <c r="N190" s="3">
        <f>IF('15334'!$G$190&lt;&gt;0,'15334'!$O$190/'15334'!$G$190,"")</f>
      </c>
      <c r="O190" s="4">
        <f>SUM('15334'!$H$190:'15334'!$M$190)</f>
        <v>0</v>
      </c>
      <c r="P190" s="1"/>
      <c r="Q190" s="1"/>
      <c r="R190" s="6">
        <f>SUM('15334'!$O$190:'15334'!$Q$190)+'15334'!$AF$190</f>
        <v>0</v>
      </c>
      <c r="S190" s="6">
        <f>SUM('15334'!$R$190:'15334'!$R$190)</f>
        <v>0</v>
      </c>
      <c r="T190">
        <v>181</v>
      </c>
      <c r="V190" s="1"/>
      <c r="W190" s="1"/>
      <c r="X190" s="1"/>
      <c r="AF190">
        <f>'15334'!$G$190*IF(E190&lt;&gt;"",'15334'!$F$190,0)</f>
        <v>0</v>
      </c>
    </row>
    <row r="191" spans="1:32" ht="12.75">
      <c r="A191">
        <v>182</v>
      </c>
      <c r="B191" s="1"/>
      <c r="C191">
        <f>IF(B191&lt;&gt;"",VLOOKUP(B191,iscritti_15334!$A$2:$G$269,4,FALSE),"")</f>
      </c>
      <c r="D191">
        <f>IF(B191&lt;&gt;"",VLOOKUP(B191,iscritti_15334!$A$2:$G$269,2,FALSE),"")</f>
      </c>
      <c r="E191">
        <f>IF(B191&lt;&gt;"",VLOOKUP(B191,iscritti_15334!$A$2:$G$269,3,FALSE),"")</f>
      </c>
      <c r="F191">
        <f>IF(E191&lt;&gt;"",VLOOKUP(E191,'15334'!$AG$3:'15334'!$AH$6,2,FALSE),"")</f>
      </c>
      <c r="G191" s="5">
        <f>COUNTA('15334'!$H$191:'15334'!$M$191)</f>
        <v>0</v>
      </c>
      <c r="H191" s="1"/>
      <c r="I191" s="1"/>
      <c r="J191" s="1"/>
      <c r="K191" s="1"/>
      <c r="L191" s="1"/>
      <c r="M191" s="1"/>
      <c r="N191" s="3">
        <f>IF('15334'!$G$191&lt;&gt;0,'15334'!$O$191/'15334'!$G$191,"")</f>
      </c>
      <c r="O191" s="4">
        <f>SUM('15334'!$H$191:'15334'!$M$191)</f>
        <v>0</v>
      </c>
      <c r="P191" s="1"/>
      <c r="Q191" s="1"/>
      <c r="R191" s="6">
        <f>SUM('15334'!$O$191:'15334'!$Q$191)+'15334'!$AF$191</f>
        <v>0</v>
      </c>
      <c r="S191" s="6">
        <f>SUM('15334'!$R$191:'15334'!$R$191)</f>
        <v>0</v>
      </c>
      <c r="T191">
        <v>182</v>
      </c>
      <c r="V191" s="1"/>
      <c r="W191" s="1"/>
      <c r="X191" s="1"/>
      <c r="AF191">
        <f>'15334'!$G$191*IF(E191&lt;&gt;"",'15334'!$F$191,0)</f>
        <v>0</v>
      </c>
    </row>
    <row r="192" spans="1:32" ht="12.75">
      <c r="A192">
        <v>183</v>
      </c>
      <c r="B192" s="1"/>
      <c r="C192">
        <f>IF(B192&lt;&gt;"",VLOOKUP(B192,iscritti_15334!$A$2:$G$269,4,FALSE),"")</f>
      </c>
      <c r="D192">
        <f>IF(B192&lt;&gt;"",VLOOKUP(B192,iscritti_15334!$A$2:$G$269,2,FALSE),"")</f>
      </c>
      <c r="E192">
        <f>IF(B192&lt;&gt;"",VLOOKUP(B192,iscritti_15334!$A$2:$G$269,3,FALSE),"")</f>
      </c>
      <c r="F192">
        <f>IF(E192&lt;&gt;"",VLOOKUP(E192,'15334'!$AG$3:'15334'!$AH$6,2,FALSE),"")</f>
      </c>
      <c r="G192" s="5">
        <f>COUNTA('15334'!$H$192:'15334'!$M$192)</f>
        <v>0</v>
      </c>
      <c r="H192" s="1"/>
      <c r="I192" s="1"/>
      <c r="J192" s="1"/>
      <c r="K192" s="1"/>
      <c r="L192" s="1"/>
      <c r="M192" s="1"/>
      <c r="N192" s="3">
        <f>IF('15334'!$G$192&lt;&gt;0,'15334'!$O$192/'15334'!$G$192,"")</f>
      </c>
      <c r="O192" s="4">
        <f>SUM('15334'!$H$192:'15334'!$M$192)</f>
        <v>0</v>
      </c>
      <c r="P192" s="1"/>
      <c r="Q192" s="1"/>
      <c r="R192" s="6">
        <f>SUM('15334'!$O$192:'15334'!$Q$192)+'15334'!$AF$192</f>
        <v>0</v>
      </c>
      <c r="S192" s="6">
        <f>SUM('15334'!$R$192:'15334'!$R$192)</f>
        <v>0</v>
      </c>
      <c r="T192">
        <v>183</v>
      </c>
      <c r="V192" s="1"/>
      <c r="W192" s="1"/>
      <c r="X192" s="1"/>
      <c r="AF192">
        <f>'15334'!$G$192*IF(E192&lt;&gt;"",'15334'!$F$192,0)</f>
        <v>0</v>
      </c>
    </row>
    <row r="193" spans="1:32" ht="12.75">
      <c r="A193">
        <v>184</v>
      </c>
      <c r="B193" s="1"/>
      <c r="C193">
        <f>IF(B193&lt;&gt;"",VLOOKUP(B193,iscritti_15334!$A$2:$G$269,4,FALSE),"")</f>
      </c>
      <c r="D193">
        <f>IF(B193&lt;&gt;"",VLOOKUP(B193,iscritti_15334!$A$2:$G$269,2,FALSE),"")</f>
      </c>
      <c r="E193">
        <f>IF(B193&lt;&gt;"",VLOOKUP(B193,iscritti_15334!$A$2:$G$269,3,FALSE),"")</f>
      </c>
      <c r="F193">
        <f>IF(E193&lt;&gt;"",VLOOKUP(E193,'15334'!$AG$3:'15334'!$AH$6,2,FALSE),"")</f>
      </c>
      <c r="G193" s="5">
        <f>COUNTA('15334'!$H$193:'15334'!$M$193)</f>
        <v>0</v>
      </c>
      <c r="H193" s="1"/>
      <c r="I193" s="1"/>
      <c r="J193" s="1"/>
      <c r="K193" s="1"/>
      <c r="L193" s="1"/>
      <c r="M193" s="1"/>
      <c r="N193" s="3">
        <f>IF('15334'!$G$193&lt;&gt;0,'15334'!$O$193/'15334'!$G$193,"")</f>
      </c>
      <c r="O193" s="4">
        <f>SUM('15334'!$H$193:'15334'!$M$193)</f>
        <v>0</v>
      </c>
      <c r="P193" s="1"/>
      <c r="Q193" s="1"/>
      <c r="R193" s="6">
        <f>SUM('15334'!$O$193:'15334'!$Q$193)+'15334'!$AF$193</f>
        <v>0</v>
      </c>
      <c r="S193" s="6">
        <f>SUM('15334'!$R$193:'15334'!$R$193)</f>
        <v>0</v>
      </c>
      <c r="T193">
        <v>184</v>
      </c>
      <c r="V193" s="1"/>
      <c r="W193" s="1"/>
      <c r="X193" s="1"/>
      <c r="AF193">
        <f>'15334'!$G$193*IF(E193&lt;&gt;"",'15334'!$F$193,0)</f>
        <v>0</v>
      </c>
    </row>
    <row r="194" spans="1:32" ht="12.75">
      <c r="A194">
        <v>185</v>
      </c>
      <c r="B194" s="1"/>
      <c r="C194">
        <f>IF(B194&lt;&gt;"",VLOOKUP(B194,iscritti_15334!$A$2:$G$269,4,FALSE),"")</f>
      </c>
      <c r="D194">
        <f>IF(B194&lt;&gt;"",VLOOKUP(B194,iscritti_15334!$A$2:$G$269,2,FALSE),"")</f>
      </c>
      <c r="E194">
        <f>IF(B194&lt;&gt;"",VLOOKUP(B194,iscritti_15334!$A$2:$G$269,3,FALSE),"")</f>
      </c>
      <c r="F194">
        <f>IF(E194&lt;&gt;"",VLOOKUP(E194,'15334'!$AG$3:'15334'!$AH$6,2,FALSE),"")</f>
      </c>
      <c r="G194" s="5">
        <f>COUNTA('15334'!$H$194:'15334'!$M$194)</f>
        <v>0</v>
      </c>
      <c r="H194" s="1"/>
      <c r="I194" s="1"/>
      <c r="J194" s="1"/>
      <c r="K194" s="1"/>
      <c r="L194" s="1"/>
      <c r="M194" s="1"/>
      <c r="N194" s="3">
        <f>IF('15334'!$G$194&lt;&gt;0,'15334'!$O$194/'15334'!$G$194,"")</f>
      </c>
      <c r="O194" s="4">
        <f>SUM('15334'!$H$194:'15334'!$M$194)</f>
        <v>0</v>
      </c>
      <c r="P194" s="1"/>
      <c r="Q194" s="1"/>
      <c r="R194" s="6">
        <f>SUM('15334'!$O$194:'15334'!$Q$194)+'15334'!$AF$194</f>
        <v>0</v>
      </c>
      <c r="S194" s="6">
        <f>SUM('15334'!$R$194:'15334'!$R$194)</f>
        <v>0</v>
      </c>
      <c r="T194">
        <v>185</v>
      </c>
      <c r="V194" s="1"/>
      <c r="W194" s="1"/>
      <c r="X194" s="1"/>
      <c r="AF194">
        <f>'15334'!$G$194*IF(E194&lt;&gt;"",'15334'!$F$194,0)</f>
        <v>0</v>
      </c>
    </row>
    <row r="195" spans="1:32" ht="12.75">
      <c r="A195">
        <v>186</v>
      </c>
      <c r="B195" s="1"/>
      <c r="C195">
        <f>IF(B195&lt;&gt;"",VLOOKUP(B195,iscritti_15334!$A$2:$G$269,4,FALSE),"")</f>
      </c>
      <c r="D195">
        <f>IF(B195&lt;&gt;"",VLOOKUP(B195,iscritti_15334!$A$2:$G$269,2,FALSE),"")</f>
      </c>
      <c r="E195">
        <f>IF(B195&lt;&gt;"",VLOOKUP(B195,iscritti_15334!$A$2:$G$269,3,FALSE),"")</f>
      </c>
      <c r="F195">
        <f>IF(E195&lt;&gt;"",VLOOKUP(E195,'15334'!$AG$3:'15334'!$AH$6,2,FALSE),"")</f>
      </c>
      <c r="G195" s="5">
        <f>COUNTA('15334'!$H$195:'15334'!$M$195)</f>
        <v>0</v>
      </c>
      <c r="H195" s="1"/>
      <c r="I195" s="1"/>
      <c r="J195" s="1"/>
      <c r="K195" s="1"/>
      <c r="L195" s="1"/>
      <c r="M195" s="1"/>
      <c r="N195" s="3">
        <f>IF('15334'!$G$195&lt;&gt;0,'15334'!$O$195/'15334'!$G$195,"")</f>
      </c>
      <c r="O195" s="4">
        <f>SUM('15334'!$H$195:'15334'!$M$195)</f>
        <v>0</v>
      </c>
      <c r="P195" s="1"/>
      <c r="Q195" s="1"/>
      <c r="R195" s="6">
        <f>SUM('15334'!$O$195:'15334'!$Q$195)+'15334'!$AF$195</f>
        <v>0</v>
      </c>
      <c r="S195" s="6">
        <f>SUM('15334'!$R$195:'15334'!$R$195)</f>
        <v>0</v>
      </c>
      <c r="T195">
        <v>186</v>
      </c>
      <c r="V195" s="1"/>
      <c r="W195" s="1"/>
      <c r="X195" s="1"/>
      <c r="AF195">
        <f>'15334'!$G$195*IF(E195&lt;&gt;"",'15334'!$F$195,0)</f>
        <v>0</v>
      </c>
    </row>
    <row r="196" spans="1:32" ht="12.75">
      <c r="A196">
        <v>187</v>
      </c>
      <c r="B196" s="1"/>
      <c r="C196">
        <f>IF(B196&lt;&gt;"",VLOOKUP(B196,iscritti_15334!$A$2:$G$269,4,FALSE),"")</f>
      </c>
      <c r="D196">
        <f>IF(B196&lt;&gt;"",VLOOKUP(B196,iscritti_15334!$A$2:$G$269,2,FALSE),"")</f>
      </c>
      <c r="E196">
        <f>IF(B196&lt;&gt;"",VLOOKUP(B196,iscritti_15334!$A$2:$G$269,3,FALSE),"")</f>
      </c>
      <c r="F196">
        <f>IF(E196&lt;&gt;"",VLOOKUP(E196,'15334'!$AG$3:'15334'!$AH$6,2,FALSE),"")</f>
      </c>
      <c r="G196" s="5">
        <f>COUNTA('15334'!$H$196:'15334'!$M$196)</f>
        <v>0</v>
      </c>
      <c r="H196" s="1"/>
      <c r="I196" s="1"/>
      <c r="J196" s="1"/>
      <c r="K196" s="1"/>
      <c r="L196" s="1"/>
      <c r="M196" s="1"/>
      <c r="N196" s="3">
        <f>IF('15334'!$G$196&lt;&gt;0,'15334'!$O$196/'15334'!$G$196,"")</f>
      </c>
      <c r="O196" s="4">
        <f>SUM('15334'!$H$196:'15334'!$M$196)</f>
        <v>0</v>
      </c>
      <c r="P196" s="1"/>
      <c r="Q196" s="1"/>
      <c r="R196" s="6">
        <f>SUM('15334'!$O$196:'15334'!$Q$196)+'15334'!$AF$196</f>
        <v>0</v>
      </c>
      <c r="S196" s="6">
        <f>SUM('15334'!$R$196:'15334'!$R$196)</f>
        <v>0</v>
      </c>
      <c r="T196">
        <v>187</v>
      </c>
      <c r="V196" s="1"/>
      <c r="W196" s="1"/>
      <c r="X196" s="1"/>
      <c r="AF196">
        <f>'15334'!$G$196*IF(E196&lt;&gt;"",'15334'!$F$196,0)</f>
        <v>0</v>
      </c>
    </row>
    <row r="197" spans="1:32" ht="12.75">
      <c r="A197">
        <v>188</v>
      </c>
      <c r="B197" s="1"/>
      <c r="C197">
        <f>IF(B197&lt;&gt;"",VLOOKUP(B197,iscritti_15334!$A$2:$G$269,4,FALSE),"")</f>
      </c>
      <c r="D197">
        <f>IF(B197&lt;&gt;"",VLOOKUP(B197,iscritti_15334!$A$2:$G$269,2,FALSE),"")</f>
      </c>
      <c r="E197">
        <f>IF(B197&lt;&gt;"",VLOOKUP(B197,iscritti_15334!$A$2:$G$269,3,FALSE),"")</f>
      </c>
      <c r="F197">
        <f>IF(E197&lt;&gt;"",VLOOKUP(E197,'15334'!$AG$3:'15334'!$AH$6,2,FALSE),"")</f>
      </c>
      <c r="G197" s="5">
        <f>COUNTA('15334'!$H$197:'15334'!$M$197)</f>
        <v>0</v>
      </c>
      <c r="H197" s="1"/>
      <c r="I197" s="1"/>
      <c r="J197" s="1"/>
      <c r="K197" s="1"/>
      <c r="L197" s="1"/>
      <c r="M197" s="1"/>
      <c r="N197" s="3">
        <f>IF('15334'!$G$197&lt;&gt;0,'15334'!$O$197/'15334'!$G$197,"")</f>
      </c>
      <c r="O197" s="4">
        <f>SUM('15334'!$H$197:'15334'!$M$197)</f>
        <v>0</v>
      </c>
      <c r="P197" s="1"/>
      <c r="Q197" s="1"/>
      <c r="R197" s="6">
        <f>SUM('15334'!$O$197:'15334'!$Q$197)+'15334'!$AF$197</f>
        <v>0</v>
      </c>
      <c r="S197" s="6">
        <f>SUM('15334'!$R$197:'15334'!$R$197)</f>
        <v>0</v>
      </c>
      <c r="T197">
        <v>188</v>
      </c>
      <c r="V197" s="1"/>
      <c r="W197" s="1"/>
      <c r="X197" s="1"/>
      <c r="AF197">
        <f>'15334'!$G$197*IF(E197&lt;&gt;"",'15334'!$F$197,0)</f>
        <v>0</v>
      </c>
    </row>
    <row r="198" spans="1:32" ht="12.75">
      <c r="A198">
        <v>189</v>
      </c>
      <c r="B198" s="1"/>
      <c r="C198">
        <f>IF(B198&lt;&gt;"",VLOOKUP(B198,iscritti_15334!$A$2:$G$269,4,FALSE),"")</f>
      </c>
      <c r="D198">
        <f>IF(B198&lt;&gt;"",VLOOKUP(B198,iscritti_15334!$A$2:$G$269,2,FALSE),"")</f>
      </c>
      <c r="E198">
        <f>IF(B198&lt;&gt;"",VLOOKUP(B198,iscritti_15334!$A$2:$G$269,3,FALSE),"")</f>
      </c>
      <c r="F198">
        <f>IF(E198&lt;&gt;"",VLOOKUP(E198,'15334'!$AG$3:'15334'!$AH$6,2,FALSE),"")</f>
      </c>
      <c r="G198" s="5">
        <f>COUNTA('15334'!$H$198:'15334'!$M$198)</f>
        <v>0</v>
      </c>
      <c r="H198" s="1"/>
      <c r="I198" s="1"/>
      <c r="J198" s="1"/>
      <c r="K198" s="1"/>
      <c r="L198" s="1"/>
      <c r="M198" s="1"/>
      <c r="N198" s="3">
        <f>IF('15334'!$G$198&lt;&gt;0,'15334'!$O$198/'15334'!$G$198,"")</f>
      </c>
      <c r="O198" s="4">
        <f>SUM('15334'!$H$198:'15334'!$M$198)</f>
        <v>0</v>
      </c>
      <c r="P198" s="1"/>
      <c r="Q198" s="1"/>
      <c r="R198" s="6">
        <f>SUM('15334'!$O$198:'15334'!$Q$198)+'15334'!$AF$198</f>
        <v>0</v>
      </c>
      <c r="S198" s="6">
        <f>SUM('15334'!$R$198:'15334'!$R$198)</f>
        <v>0</v>
      </c>
      <c r="T198">
        <v>189</v>
      </c>
      <c r="V198" s="1"/>
      <c r="W198" s="1"/>
      <c r="X198" s="1"/>
      <c r="AF198">
        <f>'15334'!$G$198*IF(E198&lt;&gt;"",'15334'!$F$198,0)</f>
        <v>0</v>
      </c>
    </row>
    <row r="199" spans="1:32" ht="12.75">
      <c r="A199">
        <v>190</v>
      </c>
      <c r="B199" s="1"/>
      <c r="C199">
        <f>IF(B199&lt;&gt;"",VLOOKUP(B199,iscritti_15334!$A$2:$G$269,4,FALSE),"")</f>
      </c>
      <c r="D199">
        <f>IF(B199&lt;&gt;"",VLOOKUP(B199,iscritti_15334!$A$2:$G$269,2,FALSE),"")</f>
      </c>
      <c r="E199">
        <f>IF(B199&lt;&gt;"",VLOOKUP(B199,iscritti_15334!$A$2:$G$269,3,FALSE),"")</f>
      </c>
      <c r="F199">
        <f>IF(E199&lt;&gt;"",VLOOKUP(E199,'15334'!$AG$3:'15334'!$AH$6,2,FALSE),"")</f>
      </c>
      <c r="G199" s="5">
        <f>COUNTA('15334'!$H$199:'15334'!$M$199)</f>
        <v>0</v>
      </c>
      <c r="H199" s="1"/>
      <c r="I199" s="1"/>
      <c r="J199" s="1"/>
      <c r="K199" s="1"/>
      <c r="L199" s="1"/>
      <c r="M199" s="1"/>
      <c r="N199" s="3">
        <f>IF('15334'!$G$199&lt;&gt;0,'15334'!$O$199/'15334'!$G$199,"")</f>
      </c>
      <c r="O199" s="4">
        <f>SUM('15334'!$H$199:'15334'!$M$199)</f>
        <v>0</v>
      </c>
      <c r="P199" s="1"/>
      <c r="Q199" s="1"/>
      <c r="R199" s="6">
        <f>SUM('15334'!$O$199:'15334'!$Q$199)+'15334'!$AF$199</f>
        <v>0</v>
      </c>
      <c r="S199" s="6">
        <f>SUM('15334'!$R$199:'15334'!$R$199)</f>
        <v>0</v>
      </c>
      <c r="T199">
        <v>190</v>
      </c>
      <c r="V199" s="1"/>
      <c r="W199" s="1"/>
      <c r="X199" s="1"/>
      <c r="AF199">
        <f>'15334'!$G$199*IF(E199&lt;&gt;"",'15334'!$F$199,0)</f>
        <v>0</v>
      </c>
    </row>
    <row r="200" spans="1:32" ht="12.75">
      <c r="A200">
        <v>191</v>
      </c>
      <c r="B200" s="1"/>
      <c r="C200">
        <f>IF(B200&lt;&gt;"",VLOOKUP(B200,iscritti_15334!$A$2:$G$269,4,FALSE),"")</f>
      </c>
      <c r="D200">
        <f>IF(B200&lt;&gt;"",VLOOKUP(B200,iscritti_15334!$A$2:$G$269,2,FALSE),"")</f>
      </c>
      <c r="E200">
        <f>IF(B200&lt;&gt;"",VLOOKUP(B200,iscritti_15334!$A$2:$G$269,3,FALSE),"")</f>
      </c>
      <c r="F200">
        <f>IF(E200&lt;&gt;"",VLOOKUP(E200,'15334'!$AG$3:'15334'!$AH$6,2,FALSE),"")</f>
      </c>
      <c r="G200" s="5">
        <f>COUNTA('15334'!$H$200:'15334'!$M$200)</f>
        <v>0</v>
      </c>
      <c r="H200" s="1"/>
      <c r="I200" s="1"/>
      <c r="J200" s="1"/>
      <c r="K200" s="1"/>
      <c r="L200" s="1"/>
      <c r="M200" s="1"/>
      <c r="N200" s="3">
        <f>IF('15334'!$G$200&lt;&gt;0,'15334'!$O$200/'15334'!$G$200,"")</f>
      </c>
      <c r="O200" s="4">
        <f>SUM('15334'!$H$200:'15334'!$M$200)</f>
        <v>0</v>
      </c>
      <c r="P200" s="1"/>
      <c r="Q200" s="1"/>
      <c r="R200" s="6">
        <f>SUM('15334'!$O$200:'15334'!$Q$200)+'15334'!$AF$200</f>
        <v>0</v>
      </c>
      <c r="S200" s="6">
        <f>SUM('15334'!$R$200:'15334'!$R$200)</f>
        <v>0</v>
      </c>
      <c r="T200">
        <v>191</v>
      </c>
      <c r="V200" s="1"/>
      <c r="W200" s="1"/>
      <c r="X200" s="1"/>
      <c r="AF200">
        <f>'15334'!$G$200*IF(E200&lt;&gt;"",'15334'!$F$200,0)</f>
        <v>0</v>
      </c>
    </row>
    <row r="201" spans="1:32" ht="12.75">
      <c r="A201">
        <v>192</v>
      </c>
      <c r="B201" s="1"/>
      <c r="C201">
        <f>IF(B201&lt;&gt;"",VLOOKUP(B201,iscritti_15334!$A$2:$G$269,4,FALSE),"")</f>
      </c>
      <c r="D201">
        <f>IF(B201&lt;&gt;"",VLOOKUP(B201,iscritti_15334!$A$2:$G$269,2,FALSE),"")</f>
      </c>
      <c r="E201">
        <f>IF(B201&lt;&gt;"",VLOOKUP(B201,iscritti_15334!$A$2:$G$269,3,FALSE),"")</f>
      </c>
      <c r="F201">
        <f>IF(E201&lt;&gt;"",VLOOKUP(E201,'15334'!$AG$3:'15334'!$AH$6,2,FALSE),"")</f>
      </c>
      <c r="G201" s="5">
        <f>COUNTA('15334'!$H$201:'15334'!$M$201)</f>
        <v>0</v>
      </c>
      <c r="H201" s="1"/>
      <c r="I201" s="1"/>
      <c r="J201" s="1"/>
      <c r="K201" s="1"/>
      <c r="L201" s="1"/>
      <c r="M201" s="1"/>
      <c r="N201" s="3">
        <f>IF('15334'!$G$201&lt;&gt;0,'15334'!$O$201/'15334'!$G$201,"")</f>
      </c>
      <c r="O201" s="4">
        <f>SUM('15334'!$H$201:'15334'!$M$201)</f>
        <v>0</v>
      </c>
      <c r="P201" s="1"/>
      <c r="Q201" s="1"/>
      <c r="R201" s="6">
        <f>SUM('15334'!$O$201:'15334'!$Q$201)+'15334'!$AF$201</f>
        <v>0</v>
      </c>
      <c r="S201" s="6">
        <f>SUM('15334'!$R$201:'15334'!$R$201)</f>
        <v>0</v>
      </c>
      <c r="T201">
        <v>192</v>
      </c>
      <c r="V201" s="1"/>
      <c r="W201" s="1"/>
      <c r="X201" s="1"/>
      <c r="AF201">
        <f>'15334'!$G$201*IF(E201&lt;&gt;"",'15334'!$F$201,0)</f>
        <v>0</v>
      </c>
    </row>
    <row r="202" spans="1:32" ht="12.75">
      <c r="A202">
        <v>193</v>
      </c>
      <c r="B202" s="1"/>
      <c r="C202">
        <f>IF(B202&lt;&gt;"",VLOOKUP(B202,iscritti_15334!$A$2:$G$269,4,FALSE),"")</f>
      </c>
      <c r="D202">
        <f>IF(B202&lt;&gt;"",VLOOKUP(B202,iscritti_15334!$A$2:$G$269,2,FALSE),"")</f>
      </c>
      <c r="E202">
        <f>IF(B202&lt;&gt;"",VLOOKUP(B202,iscritti_15334!$A$2:$G$269,3,FALSE),"")</f>
      </c>
      <c r="F202">
        <f>IF(E202&lt;&gt;"",VLOOKUP(E202,'15334'!$AG$3:'15334'!$AH$6,2,FALSE),"")</f>
      </c>
      <c r="G202" s="5">
        <f>COUNTA('15334'!$H$202:'15334'!$M$202)</f>
        <v>0</v>
      </c>
      <c r="H202" s="1"/>
      <c r="I202" s="1"/>
      <c r="J202" s="1"/>
      <c r="K202" s="1"/>
      <c r="L202" s="1"/>
      <c r="M202" s="1"/>
      <c r="N202" s="3">
        <f>IF('15334'!$G$202&lt;&gt;0,'15334'!$O$202/'15334'!$G$202,"")</f>
      </c>
      <c r="O202" s="4">
        <f>SUM('15334'!$H$202:'15334'!$M$202)</f>
        <v>0</v>
      </c>
      <c r="P202" s="1"/>
      <c r="Q202" s="1"/>
      <c r="R202" s="6">
        <f>SUM('15334'!$O$202:'15334'!$Q$202)+'15334'!$AF$202</f>
        <v>0</v>
      </c>
      <c r="S202" s="6">
        <f>SUM('15334'!$R$202:'15334'!$R$202)</f>
        <v>0</v>
      </c>
      <c r="T202">
        <v>193</v>
      </c>
      <c r="V202" s="1"/>
      <c r="W202" s="1"/>
      <c r="X202" s="1"/>
      <c r="AF202">
        <f>'15334'!$G$202*IF(E202&lt;&gt;"",'15334'!$F$202,0)</f>
        <v>0</v>
      </c>
    </row>
    <row r="203" spans="1:32" ht="12.75">
      <c r="A203">
        <v>194</v>
      </c>
      <c r="B203" s="1"/>
      <c r="C203">
        <f>IF(B203&lt;&gt;"",VLOOKUP(B203,iscritti_15334!$A$2:$G$269,4,FALSE),"")</f>
      </c>
      <c r="D203">
        <f>IF(B203&lt;&gt;"",VLOOKUP(B203,iscritti_15334!$A$2:$G$269,2,FALSE),"")</f>
      </c>
      <c r="E203">
        <f>IF(B203&lt;&gt;"",VLOOKUP(B203,iscritti_15334!$A$2:$G$269,3,FALSE),"")</f>
      </c>
      <c r="F203">
        <f>IF(E203&lt;&gt;"",VLOOKUP(E203,'15334'!$AG$3:'15334'!$AH$6,2,FALSE),"")</f>
      </c>
      <c r="G203" s="5">
        <f>COUNTA('15334'!$H$203:'15334'!$M$203)</f>
        <v>0</v>
      </c>
      <c r="H203" s="1"/>
      <c r="I203" s="1"/>
      <c r="J203" s="1"/>
      <c r="K203" s="1"/>
      <c r="L203" s="1"/>
      <c r="M203" s="1"/>
      <c r="N203" s="3">
        <f>IF('15334'!$G$203&lt;&gt;0,'15334'!$O$203/'15334'!$G$203,"")</f>
      </c>
      <c r="O203" s="4">
        <f>SUM('15334'!$H$203:'15334'!$M$203)</f>
        <v>0</v>
      </c>
      <c r="P203" s="1"/>
      <c r="Q203" s="1"/>
      <c r="R203" s="6">
        <f>SUM('15334'!$O$203:'15334'!$Q$203)+'15334'!$AF$203</f>
        <v>0</v>
      </c>
      <c r="S203" s="6">
        <f>SUM('15334'!$R$203:'15334'!$R$203)</f>
        <v>0</v>
      </c>
      <c r="T203">
        <v>194</v>
      </c>
      <c r="V203" s="1"/>
      <c r="W203" s="1"/>
      <c r="X203" s="1"/>
      <c r="AF203">
        <f>'15334'!$G$203*IF(E203&lt;&gt;"",'15334'!$F$203,0)</f>
        <v>0</v>
      </c>
    </row>
    <row r="204" spans="1:32" ht="12.75">
      <c r="A204">
        <v>195</v>
      </c>
      <c r="B204" s="1"/>
      <c r="C204">
        <f>IF(B204&lt;&gt;"",VLOOKUP(B204,iscritti_15334!$A$2:$G$269,4,FALSE),"")</f>
      </c>
      <c r="D204">
        <f>IF(B204&lt;&gt;"",VLOOKUP(B204,iscritti_15334!$A$2:$G$269,2,FALSE),"")</f>
      </c>
      <c r="E204">
        <f>IF(B204&lt;&gt;"",VLOOKUP(B204,iscritti_15334!$A$2:$G$269,3,FALSE),"")</f>
      </c>
      <c r="F204">
        <f>IF(E204&lt;&gt;"",VLOOKUP(E204,'15334'!$AG$3:'15334'!$AH$6,2,FALSE),"")</f>
      </c>
      <c r="G204" s="5">
        <f>COUNTA('15334'!$H$204:'15334'!$M$204)</f>
        <v>0</v>
      </c>
      <c r="H204" s="1"/>
      <c r="I204" s="1"/>
      <c r="J204" s="1"/>
      <c r="K204" s="1"/>
      <c r="L204" s="1"/>
      <c r="M204" s="1"/>
      <c r="N204" s="3">
        <f>IF('15334'!$G$204&lt;&gt;0,'15334'!$O$204/'15334'!$G$204,"")</f>
      </c>
      <c r="O204" s="4">
        <f>SUM('15334'!$H$204:'15334'!$M$204)</f>
        <v>0</v>
      </c>
      <c r="P204" s="1"/>
      <c r="Q204" s="1"/>
      <c r="R204" s="6">
        <f>SUM('15334'!$O$204:'15334'!$Q$204)+'15334'!$AF$204</f>
        <v>0</v>
      </c>
      <c r="S204" s="6">
        <f>SUM('15334'!$R$204:'15334'!$R$204)</f>
        <v>0</v>
      </c>
      <c r="T204">
        <v>195</v>
      </c>
      <c r="V204" s="1"/>
      <c r="W204" s="1"/>
      <c r="X204" s="1"/>
      <c r="AF204">
        <f>'15334'!$G$204*IF(E204&lt;&gt;"",'15334'!$F$204,0)</f>
        <v>0</v>
      </c>
    </row>
    <row r="205" spans="1:32" ht="12.75">
      <c r="A205">
        <v>196</v>
      </c>
      <c r="B205" s="1"/>
      <c r="C205">
        <f>IF(B205&lt;&gt;"",VLOOKUP(B205,iscritti_15334!$A$2:$G$269,4,FALSE),"")</f>
      </c>
      <c r="D205">
        <f>IF(B205&lt;&gt;"",VLOOKUP(B205,iscritti_15334!$A$2:$G$269,2,FALSE),"")</f>
      </c>
      <c r="E205">
        <f>IF(B205&lt;&gt;"",VLOOKUP(B205,iscritti_15334!$A$2:$G$269,3,FALSE),"")</f>
      </c>
      <c r="F205">
        <f>IF(E205&lt;&gt;"",VLOOKUP(E205,'15334'!$AG$3:'15334'!$AH$6,2,FALSE),"")</f>
      </c>
      <c r="G205" s="5">
        <f>COUNTA('15334'!$H$205:'15334'!$M$205)</f>
        <v>0</v>
      </c>
      <c r="H205" s="1"/>
      <c r="I205" s="1"/>
      <c r="J205" s="1"/>
      <c r="K205" s="1"/>
      <c r="L205" s="1"/>
      <c r="M205" s="1"/>
      <c r="N205" s="3">
        <f>IF('15334'!$G$205&lt;&gt;0,'15334'!$O$205/'15334'!$G$205,"")</f>
      </c>
      <c r="O205" s="4">
        <f>SUM('15334'!$H$205:'15334'!$M$205)</f>
        <v>0</v>
      </c>
      <c r="P205" s="1"/>
      <c r="Q205" s="1"/>
      <c r="R205" s="6">
        <f>SUM('15334'!$O$205:'15334'!$Q$205)+'15334'!$AF$205</f>
        <v>0</v>
      </c>
      <c r="S205" s="6">
        <f>SUM('15334'!$R$205:'15334'!$R$205)</f>
        <v>0</v>
      </c>
      <c r="T205">
        <v>196</v>
      </c>
      <c r="V205" s="1"/>
      <c r="W205" s="1"/>
      <c r="X205" s="1"/>
      <c r="AF205">
        <f>'15334'!$G$205*IF(E205&lt;&gt;"",'15334'!$F$205,0)</f>
        <v>0</v>
      </c>
    </row>
    <row r="206" spans="1:32" ht="12.75">
      <c r="A206">
        <v>197</v>
      </c>
      <c r="B206" s="1"/>
      <c r="C206">
        <f>IF(B206&lt;&gt;"",VLOOKUP(B206,iscritti_15334!$A$2:$G$269,4,FALSE),"")</f>
      </c>
      <c r="D206">
        <f>IF(B206&lt;&gt;"",VLOOKUP(B206,iscritti_15334!$A$2:$G$269,2,FALSE),"")</f>
      </c>
      <c r="E206">
        <f>IF(B206&lt;&gt;"",VLOOKUP(B206,iscritti_15334!$A$2:$G$269,3,FALSE),"")</f>
      </c>
      <c r="F206">
        <f>IF(E206&lt;&gt;"",VLOOKUP(E206,'15334'!$AG$3:'15334'!$AH$6,2,FALSE),"")</f>
      </c>
      <c r="G206" s="5">
        <f>COUNTA('15334'!$H$206:'15334'!$M$206)</f>
        <v>0</v>
      </c>
      <c r="H206" s="1"/>
      <c r="I206" s="1"/>
      <c r="J206" s="1"/>
      <c r="K206" s="1"/>
      <c r="L206" s="1"/>
      <c r="M206" s="1"/>
      <c r="N206" s="3">
        <f>IF('15334'!$G$206&lt;&gt;0,'15334'!$O$206/'15334'!$G$206,"")</f>
      </c>
      <c r="O206" s="4">
        <f>SUM('15334'!$H$206:'15334'!$M$206)</f>
        <v>0</v>
      </c>
      <c r="P206" s="1"/>
      <c r="Q206" s="1"/>
      <c r="R206" s="6">
        <f>SUM('15334'!$O$206:'15334'!$Q$206)+'15334'!$AF$206</f>
        <v>0</v>
      </c>
      <c r="S206" s="6">
        <f>SUM('15334'!$R$206:'15334'!$R$206)</f>
        <v>0</v>
      </c>
      <c r="T206">
        <v>197</v>
      </c>
      <c r="V206" s="1"/>
      <c r="W206" s="1"/>
      <c r="X206" s="1"/>
      <c r="AF206">
        <f>'15334'!$G$206*IF(E206&lt;&gt;"",'15334'!$F$206,0)</f>
        <v>0</v>
      </c>
    </row>
    <row r="207" spans="1:32" ht="12.75">
      <c r="A207">
        <v>198</v>
      </c>
      <c r="B207" s="1"/>
      <c r="C207">
        <f>IF(B207&lt;&gt;"",VLOOKUP(B207,iscritti_15334!$A$2:$G$269,4,FALSE),"")</f>
      </c>
      <c r="D207">
        <f>IF(B207&lt;&gt;"",VLOOKUP(B207,iscritti_15334!$A$2:$G$269,2,FALSE),"")</f>
      </c>
      <c r="E207">
        <f>IF(B207&lt;&gt;"",VLOOKUP(B207,iscritti_15334!$A$2:$G$269,3,FALSE),"")</f>
      </c>
      <c r="F207">
        <f>IF(E207&lt;&gt;"",VLOOKUP(E207,'15334'!$AG$3:'15334'!$AH$6,2,FALSE),"")</f>
      </c>
      <c r="G207" s="5">
        <f>COUNTA('15334'!$H$207:'15334'!$M$207)</f>
        <v>0</v>
      </c>
      <c r="H207" s="1"/>
      <c r="I207" s="1"/>
      <c r="J207" s="1"/>
      <c r="K207" s="1"/>
      <c r="L207" s="1"/>
      <c r="M207" s="1"/>
      <c r="N207" s="3">
        <f>IF('15334'!$G$207&lt;&gt;0,'15334'!$O$207/'15334'!$G$207,"")</f>
      </c>
      <c r="O207" s="4">
        <f>SUM('15334'!$H$207:'15334'!$M$207)</f>
        <v>0</v>
      </c>
      <c r="P207" s="1"/>
      <c r="Q207" s="1"/>
      <c r="R207" s="6">
        <f>SUM('15334'!$O$207:'15334'!$Q$207)+'15334'!$AF$207</f>
        <v>0</v>
      </c>
      <c r="S207" s="6">
        <f>SUM('15334'!$R$207:'15334'!$R$207)</f>
        <v>0</v>
      </c>
      <c r="T207">
        <v>198</v>
      </c>
      <c r="V207" s="1"/>
      <c r="W207" s="1"/>
      <c r="X207" s="1"/>
      <c r="AF207">
        <f>'15334'!$G$207*IF(E207&lt;&gt;"",'15334'!$F$207,0)</f>
        <v>0</v>
      </c>
    </row>
    <row r="208" spans="1:32" ht="12.75">
      <c r="A208">
        <v>199</v>
      </c>
      <c r="B208" s="1"/>
      <c r="C208">
        <f>IF(B208&lt;&gt;"",VLOOKUP(B208,iscritti_15334!$A$2:$G$269,4,FALSE),"")</f>
      </c>
      <c r="D208">
        <f>IF(B208&lt;&gt;"",VLOOKUP(B208,iscritti_15334!$A$2:$G$269,2,FALSE),"")</f>
      </c>
      <c r="E208">
        <f>IF(B208&lt;&gt;"",VLOOKUP(B208,iscritti_15334!$A$2:$G$269,3,FALSE),"")</f>
      </c>
      <c r="F208">
        <f>IF(E208&lt;&gt;"",VLOOKUP(E208,'15334'!$AG$3:'15334'!$AH$6,2,FALSE),"")</f>
      </c>
      <c r="G208" s="5">
        <f>COUNTA('15334'!$H$208:'15334'!$M$208)</f>
        <v>0</v>
      </c>
      <c r="H208" s="1"/>
      <c r="I208" s="1"/>
      <c r="J208" s="1"/>
      <c r="K208" s="1"/>
      <c r="L208" s="1"/>
      <c r="M208" s="1"/>
      <c r="N208" s="3">
        <f>IF('15334'!$G$208&lt;&gt;0,'15334'!$O$208/'15334'!$G$208,"")</f>
      </c>
      <c r="O208" s="4">
        <f>SUM('15334'!$H$208:'15334'!$M$208)</f>
        <v>0</v>
      </c>
      <c r="P208" s="1"/>
      <c r="Q208" s="1"/>
      <c r="R208" s="6">
        <f>SUM('15334'!$O$208:'15334'!$Q$208)+'15334'!$AF$208</f>
        <v>0</v>
      </c>
      <c r="S208" s="6">
        <f>SUM('15334'!$R$208:'15334'!$R$208)</f>
        <v>0</v>
      </c>
      <c r="T208">
        <v>199</v>
      </c>
      <c r="V208" s="1"/>
      <c r="W208" s="1"/>
      <c r="X208" s="1"/>
      <c r="AF208">
        <f>'15334'!$G$208*IF(E208&lt;&gt;"",'15334'!$F$208,0)</f>
        <v>0</v>
      </c>
    </row>
    <row r="209" spans="1:32" ht="12.75">
      <c r="A209">
        <v>200</v>
      </c>
      <c r="B209" s="1"/>
      <c r="C209">
        <f>IF(B209&lt;&gt;"",VLOOKUP(B209,iscritti_15334!$A$2:$G$269,4,FALSE),"")</f>
      </c>
      <c r="D209">
        <f>IF(B209&lt;&gt;"",VLOOKUP(B209,iscritti_15334!$A$2:$G$269,2,FALSE),"")</f>
      </c>
      <c r="E209">
        <f>IF(B209&lt;&gt;"",VLOOKUP(B209,iscritti_15334!$A$2:$G$269,3,FALSE),"")</f>
      </c>
      <c r="F209">
        <f>IF(E209&lt;&gt;"",VLOOKUP(E209,'15334'!$AG$3:'15334'!$AH$6,2,FALSE),"")</f>
      </c>
      <c r="G209" s="5">
        <f>COUNTA('15334'!$H$209:'15334'!$M$209)</f>
        <v>0</v>
      </c>
      <c r="H209" s="1"/>
      <c r="I209" s="1"/>
      <c r="J209" s="1"/>
      <c r="K209" s="1"/>
      <c r="L209" s="1"/>
      <c r="M209" s="1"/>
      <c r="N209" s="3">
        <f>IF('15334'!$G$209&lt;&gt;0,'15334'!$O$209/'15334'!$G$209,"")</f>
      </c>
      <c r="O209" s="4">
        <f>SUM('15334'!$H$209:'15334'!$M$209)</f>
        <v>0</v>
      </c>
      <c r="P209" s="1"/>
      <c r="Q209" s="1"/>
      <c r="R209" s="6">
        <f>SUM('15334'!$O$209:'15334'!$Q$209)+'15334'!$AF$209</f>
        <v>0</v>
      </c>
      <c r="S209" s="6">
        <f>SUM('15334'!$R$209:'15334'!$R$209)</f>
        <v>0</v>
      </c>
      <c r="T209">
        <v>200</v>
      </c>
      <c r="V209" s="1"/>
      <c r="W209" s="1"/>
      <c r="X209" s="1"/>
      <c r="AF209">
        <f>'15334'!$G$209*IF(E209&lt;&gt;"",'15334'!$F$209,0)</f>
        <v>0</v>
      </c>
    </row>
    <row r="210" spans="1:32" ht="12.75">
      <c r="A210">
        <v>201</v>
      </c>
      <c r="B210" s="1"/>
      <c r="C210">
        <f>IF(B210&lt;&gt;"",VLOOKUP(B210,iscritti_15334!$A$2:$G$269,4,FALSE),"")</f>
      </c>
      <c r="D210">
        <f>IF(B210&lt;&gt;"",VLOOKUP(B210,iscritti_15334!$A$2:$G$269,2,FALSE),"")</f>
      </c>
      <c r="E210">
        <f>IF(B210&lt;&gt;"",VLOOKUP(B210,iscritti_15334!$A$2:$G$269,3,FALSE),"")</f>
      </c>
      <c r="F210">
        <f>IF(E210&lt;&gt;"",VLOOKUP(E210,'15334'!$AG$3:'15334'!$AH$6,2,FALSE),"")</f>
      </c>
      <c r="G210" s="5">
        <f>COUNTA('15334'!$H$210:'15334'!$M$210)</f>
        <v>0</v>
      </c>
      <c r="H210" s="1"/>
      <c r="I210" s="1"/>
      <c r="J210" s="1"/>
      <c r="K210" s="1"/>
      <c r="L210" s="1"/>
      <c r="M210" s="1"/>
      <c r="N210" s="3">
        <f>IF('15334'!$G$210&lt;&gt;0,'15334'!$O$210/'15334'!$G$210,"")</f>
      </c>
      <c r="O210" s="4">
        <f>SUM('15334'!$H$210:'15334'!$M$210)</f>
        <v>0</v>
      </c>
      <c r="P210" s="1"/>
      <c r="Q210" s="1"/>
      <c r="R210" s="6">
        <f>SUM('15334'!$O$210:'15334'!$Q$210)+'15334'!$AF$210</f>
        <v>0</v>
      </c>
      <c r="S210" s="6">
        <f>SUM('15334'!$R$210:'15334'!$R$210)</f>
        <v>0</v>
      </c>
      <c r="T210">
        <v>201</v>
      </c>
      <c r="V210" s="1"/>
      <c r="W210" s="1"/>
      <c r="X210" s="1"/>
      <c r="AF210">
        <f>'15334'!$G$210*IF(E210&lt;&gt;"",'15334'!$F$210,0)</f>
        <v>0</v>
      </c>
    </row>
    <row r="211" spans="1:32" ht="12.75">
      <c r="A211">
        <v>202</v>
      </c>
      <c r="B211" s="1"/>
      <c r="C211">
        <f>IF(B211&lt;&gt;"",VLOOKUP(B211,iscritti_15334!$A$2:$G$269,4,FALSE),"")</f>
      </c>
      <c r="D211">
        <f>IF(B211&lt;&gt;"",VLOOKUP(B211,iscritti_15334!$A$2:$G$269,2,FALSE),"")</f>
      </c>
      <c r="E211">
        <f>IF(B211&lt;&gt;"",VLOOKUP(B211,iscritti_15334!$A$2:$G$269,3,FALSE),"")</f>
      </c>
      <c r="F211">
        <f>IF(E211&lt;&gt;"",VLOOKUP(E211,'15334'!$AG$3:'15334'!$AH$6,2,FALSE),"")</f>
      </c>
      <c r="G211" s="5">
        <f>COUNTA('15334'!$H$211:'15334'!$M$211)</f>
        <v>0</v>
      </c>
      <c r="H211" s="1"/>
      <c r="I211" s="1"/>
      <c r="J211" s="1"/>
      <c r="K211" s="1"/>
      <c r="L211" s="1"/>
      <c r="M211" s="1"/>
      <c r="N211" s="3">
        <f>IF('15334'!$G$211&lt;&gt;0,'15334'!$O$211/'15334'!$G$211,"")</f>
      </c>
      <c r="O211" s="4">
        <f>SUM('15334'!$H$211:'15334'!$M$211)</f>
        <v>0</v>
      </c>
      <c r="P211" s="1"/>
      <c r="Q211" s="1"/>
      <c r="R211" s="6">
        <f>SUM('15334'!$O$211:'15334'!$Q$211)+'15334'!$AF$211</f>
        <v>0</v>
      </c>
      <c r="S211" s="6">
        <f>SUM('15334'!$R$211:'15334'!$R$211)</f>
        <v>0</v>
      </c>
      <c r="T211">
        <v>202</v>
      </c>
      <c r="V211" s="1"/>
      <c r="W211" s="1"/>
      <c r="X211" s="1"/>
      <c r="AF211">
        <f>'15334'!$G$211*IF(E211&lt;&gt;"",'15334'!$F$211,0)</f>
        <v>0</v>
      </c>
    </row>
    <row r="212" spans="1:32" ht="12.75">
      <c r="A212">
        <v>203</v>
      </c>
      <c r="B212" s="1"/>
      <c r="C212">
        <f>IF(B212&lt;&gt;"",VLOOKUP(B212,iscritti_15334!$A$2:$G$269,4,FALSE),"")</f>
      </c>
      <c r="D212">
        <f>IF(B212&lt;&gt;"",VLOOKUP(B212,iscritti_15334!$A$2:$G$269,2,FALSE),"")</f>
      </c>
      <c r="E212">
        <f>IF(B212&lt;&gt;"",VLOOKUP(B212,iscritti_15334!$A$2:$G$269,3,FALSE),"")</f>
      </c>
      <c r="F212">
        <f>IF(E212&lt;&gt;"",VLOOKUP(E212,'15334'!$AG$3:'15334'!$AH$6,2,FALSE),"")</f>
      </c>
      <c r="G212" s="5">
        <f>COUNTA('15334'!$H$212:'15334'!$M$212)</f>
        <v>0</v>
      </c>
      <c r="H212" s="1"/>
      <c r="I212" s="1"/>
      <c r="J212" s="1"/>
      <c r="K212" s="1"/>
      <c r="L212" s="1"/>
      <c r="M212" s="1"/>
      <c r="N212" s="3">
        <f>IF('15334'!$G$212&lt;&gt;0,'15334'!$O$212/'15334'!$G$212,"")</f>
      </c>
      <c r="O212" s="4">
        <f>SUM('15334'!$H$212:'15334'!$M$212)</f>
        <v>0</v>
      </c>
      <c r="P212" s="1"/>
      <c r="Q212" s="1"/>
      <c r="R212" s="6">
        <f>SUM('15334'!$O$212:'15334'!$Q$212)+'15334'!$AF$212</f>
        <v>0</v>
      </c>
      <c r="S212" s="6">
        <f>SUM('15334'!$R$212:'15334'!$R$212)</f>
        <v>0</v>
      </c>
      <c r="T212">
        <v>203</v>
      </c>
      <c r="V212" s="1"/>
      <c r="W212" s="1"/>
      <c r="X212" s="1"/>
      <c r="AF212">
        <f>'15334'!$G$212*IF(E212&lt;&gt;"",'15334'!$F$212,0)</f>
        <v>0</v>
      </c>
    </row>
    <row r="213" spans="1:32" ht="12.75">
      <c r="A213">
        <v>204</v>
      </c>
      <c r="B213" s="1"/>
      <c r="C213">
        <f>IF(B213&lt;&gt;"",VLOOKUP(B213,iscritti_15334!$A$2:$G$269,4,FALSE),"")</f>
      </c>
      <c r="D213">
        <f>IF(B213&lt;&gt;"",VLOOKUP(B213,iscritti_15334!$A$2:$G$269,2,FALSE),"")</f>
      </c>
      <c r="E213">
        <f>IF(B213&lt;&gt;"",VLOOKUP(B213,iscritti_15334!$A$2:$G$269,3,FALSE),"")</f>
      </c>
      <c r="F213">
        <f>IF(E213&lt;&gt;"",VLOOKUP(E213,'15334'!$AG$3:'15334'!$AH$6,2,FALSE),"")</f>
      </c>
      <c r="G213" s="5">
        <f>COUNTA('15334'!$H$213:'15334'!$M$213)</f>
        <v>0</v>
      </c>
      <c r="H213" s="1"/>
      <c r="I213" s="1"/>
      <c r="J213" s="1"/>
      <c r="K213" s="1"/>
      <c r="L213" s="1"/>
      <c r="M213" s="1"/>
      <c r="N213" s="3">
        <f>IF('15334'!$G$213&lt;&gt;0,'15334'!$O$213/'15334'!$G$213,"")</f>
      </c>
      <c r="O213" s="4">
        <f>SUM('15334'!$H$213:'15334'!$M$213)</f>
        <v>0</v>
      </c>
      <c r="P213" s="1"/>
      <c r="Q213" s="1"/>
      <c r="R213" s="6">
        <f>SUM('15334'!$O$213:'15334'!$Q$213)+'15334'!$AF$213</f>
        <v>0</v>
      </c>
      <c r="S213" s="6">
        <f>SUM('15334'!$R$213:'15334'!$R$213)</f>
        <v>0</v>
      </c>
      <c r="T213">
        <v>204</v>
      </c>
      <c r="V213" s="1"/>
      <c r="W213" s="1"/>
      <c r="X213" s="1"/>
      <c r="AF213">
        <f>'15334'!$G$213*IF(E213&lt;&gt;"",'15334'!$F$213,0)</f>
        <v>0</v>
      </c>
    </row>
    <row r="214" spans="1:32" ht="12.75">
      <c r="A214">
        <v>205</v>
      </c>
      <c r="B214" s="1"/>
      <c r="C214">
        <f>IF(B214&lt;&gt;"",VLOOKUP(B214,iscritti_15334!$A$2:$G$269,4,FALSE),"")</f>
      </c>
      <c r="D214">
        <f>IF(B214&lt;&gt;"",VLOOKUP(B214,iscritti_15334!$A$2:$G$269,2,FALSE),"")</f>
      </c>
      <c r="E214">
        <f>IF(B214&lt;&gt;"",VLOOKUP(B214,iscritti_15334!$A$2:$G$269,3,FALSE),"")</f>
      </c>
      <c r="F214">
        <f>IF(E214&lt;&gt;"",VLOOKUP(E214,'15334'!$AG$3:'15334'!$AH$6,2,FALSE),"")</f>
      </c>
      <c r="G214" s="5">
        <f>COUNTA('15334'!$H$214:'15334'!$M$214)</f>
        <v>0</v>
      </c>
      <c r="H214" s="1"/>
      <c r="I214" s="1"/>
      <c r="J214" s="1"/>
      <c r="K214" s="1"/>
      <c r="L214" s="1"/>
      <c r="M214" s="1"/>
      <c r="N214" s="3">
        <f>IF('15334'!$G$214&lt;&gt;0,'15334'!$O$214/'15334'!$G$214,"")</f>
      </c>
      <c r="O214" s="4">
        <f>SUM('15334'!$H$214:'15334'!$M$214)</f>
        <v>0</v>
      </c>
      <c r="P214" s="1"/>
      <c r="Q214" s="1"/>
      <c r="R214" s="6">
        <f>SUM('15334'!$O$214:'15334'!$Q$214)+'15334'!$AF$214</f>
        <v>0</v>
      </c>
      <c r="S214" s="6">
        <f>SUM('15334'!$R$214:'15334'!$R$214)</f>
        <v>0</v>
      </c>
      <c r="T214">
        <v>205</v>
      </c>
      <c r="V214" s="1"/>
      <c r="W214" s="1"/>
      <c r="X214" s="1"/>
      <c r="AF214">
        <f>'15334'!$G$214*IF(E214&lt;&gt;"",'15334'!$F$214,0)</f>
        <v>0</v>
      </c>
    </row>
    <row r="215" spans="1:32" ht="12.75">
      <c r="A215">
        <v>206</v>
      </c>
      <c r="B215" s="1"/>
      <c r="C215">
        <f>IF(B215&lt;&gt;"",VLOOKUP(B215,iscritti_15334!$A$2:$G$269,4,FALSE),"")</f>
      </c>
      <c r="D215">
        <f>IF(B215&lt;&gt;"",VLOOKUP(B215,iscritti_15334!$A$2:$G$269,2,FALSE),"")</f>
      </c>
      <c r="E215">
        <f>IF(B215&lt;&gt;"",VLOOKUP(B215,iscritti_15334!$A$2:$G$269,3,FALSE),"")</f>
      </c>
      <c r="F215">
        <f>IF(E215&lt;&gt;"",VLOOKUP(E215,'15334'!$AG$3:'15334'!$AH$6,2,FALSE),"")</f>
      </c>
      <c r="G215" s="5">
        <f>COUNTA('15334'!$H$215:'15334'!$M$215)</f>
        <v>0</v>
      </c>
      <c r="H215" s="1"/>
      <c r="I215" s="1"/>
      <c r="J215" s="1"/>
      <c r="K215" s="1"/>
      <c r="L215" s="1"/>
      <c r="M215" s="1"/>
      <c r="N215" s="3">
        <f>IF('15334'!$G$215&lt;&gt;0,'15334'!$O$215/'15334'!$G$215,"")</f>
      </c>
      <c r="O215" s="4">
        <f>SUM('15334'!$H$215:'15334'!$M$215)</f>
        <v>0</v>
      </c>
      <c r="P215" s="1"/>
      <c r="Q215" s="1"/>
      <c r="R215" s="6">
        <f>SUM('15334'!$O$215:'15334'!$Q$215)+'15334'!$AF$215</f>
        <v>0</v>
      </c>
      <c r="S215" s="6">
        <f>SUM('15334'!$R$215:'15334'!$R$215)</f>
        <v>0</v>
      </c>
      <c r="T215">
        <v>206</v>
      </c>
      <c r="V215" s="1"/>
      <c r="W215" s="1"/>
      <c r="X215" s="1"/>
      <c r="AF215">
        <f>'15334'!$G$215*IF(E215&lt;&gt;"",'15334'!$F$215,0)</f>
        <v>0</v>
      </c>
    </row>
    <row r="216" spans="1:32" ht="12.75">
      <c r="A216">
        <v>207</v>
      </c>
      <c r="B216" s="1"/>
      <c r="C216">
        <f>IF(B216&lt;&gt;"",VLOOKUP(B216,iscritti_15334!$A$2:$G$269,4,FALSE),"")</f>
      </c>
      <c r="D216">
        <f>IF(B216&lt;&gt;"",VLOOKUP(B216,iscritti_15334!$A$2:$G$269,2,FALSE),"")</f>
      </c>
      <c r="E216">
        <f>IF(B216&lt;&gt;"",VLOOKUP(B216,iscritti_15334!$A$2:$G$269,3,FALSE),"")</f>
      </c>
      <c r="F216">
        <f>IF(E216&lt;&gt;"",VLOOKUP(E216,'15334'!$AG$3:'15334'!$AH$6,2,FALSE),"")</f>
      </c>
      <c r="G216" s="5">
        <f>COUNTA('15334'!$H$216:'15334'!$M$216)</f>
        <v>0</v>
      </c>
      <c r="H216" s="1"/>
      <c r="I216" s="1"/>
      <c r="J216" s="1"/>
      <c r="K216" s="1"/>
      <c r="L216" s="1"/>
      <c r="M216" s="1"/>
      <c r="N216" s="3">
        <f>IF('15334'!$G$216&lt;&gt;0,'15334'!$O$216/'15334'!$G$216,"")</f>
      </c>
      <c r="O216" s="4">
        <f>SUM('15334'!$H$216:'15334'!$M$216)</f>
        <v>0</v>
      </c>
      <c r="P216" s="1"/>
      <c r="Q216" s="1"/>
      <c r="R216" s="6">
        <f>SUM('15334'!$O$216:'15334'!$Q$216)+'15334'!$AF$216</f>
        <v>0</v>
      </c>
      <c r="S216" s="6">
        <f>SUM('15334'!$R$216:'15334'!$R$216)</f>
        <v>0</v>
      </c>
      <c r="T216">
        <v>207</v>
      </c>
      <c r="V216" s="1"/>
      <c r="W216" s="1"/>
      <c r="X216" s="1"/>
      <c r="AF216">
        <f>'15334'!$G$216*IF(E216&lt;&gt;"",'15334'!$F$216,0)</f>
        <v>0</v>
      </c>
    </row>
    <row r="217" spans="1:32" ht="12.75">
      <c r="A217">
        <v>208</v>
      </c>
      <c r="B217" s="1"/>
      <c r="C217">
        <f>IF(B217&lt;&gt;"",VLOOKUP(B217,iscritti_15334!$A$2:$G$269,4,FALSE),"")</f>
      </c>
      <c r="D217">
        <f>IF(B217&lt;&gt;"",VLOOKUP(B217,iscritti_15334!$A$2:$G$269,2,FALSE),"")</f>
      </c>
      <c r="E217">
        <f>IF(B217&lt;&gt;"",VLOOKUP(B217,iscritti_15334!$A$2:$G$269,3,FALSE),"")</f>
      </c>
      <c r="F217">
        <f>IF(E217&lt;&gt;"",VLOOKUP(E217,'15334'!$AG$3:'15334'!$AH$6,2,FALSE),"")</f>
      </c>
      <c r="G217" s="5">
        <f>COUNTA('15334'!$H$217:'15334'!$M$217)</f>
        <v>0</v>
      </c>
      <c r="H217" s="1"/>
      <c r="I217" s="1"/>
      <c r="J217" s="1"/>
      <c r="K217" s="1"/>
      <c r="L217" s="1"/>
      <c r="M217" s="1"/>
      <c r="N217" s="3">
        <f>IF('15334'!$G$217&lt;&gt;0,'15334'!$O$217/'15334'!$G$217,"")</f>
      </c>
      <c r="O217" s="4">
        <f>SUM('15334'!$H$217:'15334'!$M$217)</f>
        <v>0</v>
      </c>
      <c r="P217" s="1"/>
      <c r="Q217" s="1"/>
      <c r="R217" s="6">
        <f>SUM('15334'!$O$217:'15334'!$Q$217)+'15334'!$AF$217</f>
        <v>0</v>
      </c>
      <c r="S217" s="6">
        <f>SUM('15334'!$R$217:'15334'!$R$217)</f>
        <v>0</v>
      </c>
      <c r="T217">
        <v>208</v>
      </c>
      <c r="V217" s="1"/>
      <c r="W217" s="1"/>
      <c r="X217" s="1"/>
      <c r="AF217">
        <f>'15334'!$G$217*IF(E217&lt;&gt;"",'15334'!$F$217,0)</f>
        <v>0</v>
      </c>
    </row>
    <row r="218" spans="1:32" ht="12.75">
      <c r="A218">
        <v>209</v>
      </c>
      <c r="B218" s="1"/>
      <c r="C218">
        <f>IF(B218&lt;&gt;"",VLOOKUP(B218,iscritti_15334!$A$2:$G$269,4,FALSE),"")</f>
      </c>
      <c r="D218">
        <f>IF(B218&lt;&gt;"",VLOOKUP(B218,iscritti_15334!$A$2:$G$269,2,FALSE),"")</f>
      </c>
      <c r="E218">
        <f>IF(B218&lt;&gt;"",VLOOKUP(B218,iscritti_15334!$A$2:$G$269,3,FALSE),"")</f>
      </c>
      <c r="F218">
        <f>IF(E218&lt;&gt;"",VLOOKUP(E218,'15334'!$AG$3:'15334'!$AH$6,2,FALSE),"")</f>
      </c>
      <c r="G218" s="5">
        <f>COUNTA('15334'!$H$218:'15334'!$M$218)</f>
        <v>0</v>
      </c>
      <c r="H218" s="1"/>
      <c r="I218" s="1"/>
      <c r="J218" s="1"/>
      <c r="K218" s="1"/>
      <c r="L218" s="1"/>
      <c r="M218" s="1"/>
      <c r="N218" s="3">
        <f>IF('15334'!$G$218&lt;&gt;0,'15334'!$O$218/'15334'!$G$218,"")</f>
      </c>
      <c r="O218" s="4">
        <f>SUM('15334'!$H$218:'15334'!$M$218)</f>
        <v>0</v>
      </c>
      <c r="P218" s="1"/>
      <c r="Q218" s="1"/>
      <c r="R218" s="6">
        <f>SUM('15334'!$O$218:'15334'!$Q$218)+'15334'!$AF$218</f>
        <v>0</v>
      </c>
      <c r="S218" s="6">
        <f>SUM('15334'!$R$218:'15334'!$R$218)</f>
        <v>0</v>
      </c>
      <c r="T218">
        <v>209</v>
      </c>
      <c r="V218" s="1"/>
      <c r="W218" s="1"/>
      <c r="X218" s="1"/>
      <c r="AF218">
        <f>'15334'!$G$218*IF(E218&lt;&gt;"",'15334'!$F$218,0)</f>
        <v>0</v>
      </c>
    </row>
    <row r="219" spans="1:32" ht="12.75">
      <c r="A219">
        <v>210</v>
      </c>
      <c r="B219" s="1"/>
      <c r="C219">
        <f>IF(B219&lt;&gt;"",VLOOKUP(B219,iscritti_15334!$A$2:$G$269,4,FALSE),"")</f>
      </c>
      <c r="D219">
        <f>IF(B219&lt;&gt;"",VLOOKUP(B219,iscritti_15334!$A$2:$G$269,2,FALSE),"")</f>
      </c>
      <c r="E219">
        <f>IF(B219&lt;&gt;"",VLOOKUP(B219,iscritti_15334!$A$2:$G$269,3,FALSE),"")</f>
      </c>
      <c r="F219">
        <f>IF(E219&lt;&gt;"",VLOOKUP(E219,'15334'!$AG$3:'15334'!$AH$6,2,FALSE),"")</f>
      </c>
      <c r="G219" s="5">
        <f>COUNTA('15334'!$H$219:'15334'!$M$219)</f>
        <v>0</v>
      </c>
      <c r="H219" s="1"/>
      <c r="I219" s="1"/>
      <c r="J219" s="1"/>
      <c r="K219" s="1"/>
      <c r="L219" s="1"/>
      <c r="M219" s="1"/>
      <c r="N219" s="3">
        <f>IF('15334'!$G$219&lt;&gt;0,'15334'!$O$219/'15334'!$G$219,"")</f>
      </c>
      <c r="O219" s="4">
        <f>SUM('15334'!$H$219:'15334'!$M$219)</f>
        <v>0</v>
      </c>
      <c r="P219" s="1"/>
      <c r="Q219" s="1"/>
      <c r="R219" s="6">
        <f>SUM('15334'!$O$219:'15334'!$Q$219)+'15334'!$AF$219</f>
        <v>0</v>
      </c>
      <c r="S219" s="6">
        <f>SUM('15334'!$R$219:'15334'!$R$219)</f>
        <v>0</v>
      </c>
      <c r="T219">
        <v>210</v>
      </c>
      <c r="V219" s="1"/>
      <c r="W219" s="1"/>
      <c r="X219" s="1"/>
      <c r="AF219">
        <f>'15334'!$G$219*IF(E219&lt;&gt;"",'15334'!$F$219,0)</f>
        <v>0</v>
      </c>
    </row>
    <row r="220" spans="1:32" ht="12.75">
      <c r="A220">
        <v>211</v>
      </c>
      <c r="B220" s="1"/>
      <c r="C220">
        <f>IF(B220&lt;&gt;"",VLOOKUP(B220,iscritti_15334!$A$2:$G$269,4,FALSE),"")</f>
      </c>
      <c r="D220">
        <f>IF(B220&lt;&gt;"",VLOOKUP(B220,iscritti_15334!$A$2:$G$269,2,FALSE),"")</f>
      </c>
      <c r="E220">
        <f>IF(B220&lt;&gt;"",VLOOKUP(B220,iscritti_15334!$A$2:$G$269,3,FALSE),"")</f>
      </c>
      <c r="F220">
        <f>IF(E220&lt;&gt;"",VLOOKUP(E220,'15334'!$AG$3:'15334'!$AH$6,2,FALSE),"")</f>
      </c>
      <c r="G220" s="5">
        <f>COUNTA('15334'!$H$220:'15334'!$M$220)</f>
        <v>0</v>
      </c>
      <c r="H220" s="1"/>
      <c r="I220" s="1"/>
      <c r="J220" s="1"/>
      <c r="K220" s="1"/>
      <c r="L220" s="1"/>
      <c r="M220" s="1"/>
      <c r="N220" s="3">
        <f>IF('15334'!$G$220&lt;&gt;0,'15334'!$O$220/'15334'!$G$220,"")</f>
      </c>
      <c r="O220" s="4">
        <f>SUM('15334'!$H$220:'15334'!$M$220)</f>
        <v>0</v>
      </c>
      <c r="P220" s="1"/>
      <c r="Q220" s="1"/>
      <c r="R220" s="6">
        <f>SUM('15334'!$O$220:'15334'!$Q$220)+'15334'!$AF$220</f>
        <v>0</v>
      </c>
      <c r="S220" s="6">
        <f>SUM('15334'!$R$220:'15334'!$R$220)</f>
        <v>0</v>
      </c>
      <c r="T220">
        <v>211</v>
      </c>
      <c r="V220" s="1"/>
      <c r="W220" s="1"/>
      <c r="X220" s="1"/>
      <c r="AF220">
        <f>'15334'!$G$220*IF(E220&lt;&gt;"",'15334'!$F$220,0)</f>
        <v>0</v>
      </c>
    </row>
    <row r="221" spans="1:32" ht="12.75">
      <c r="A221">
        <v>212</v>
      </c>
      <c r="B221" s="1"/>
      <c r="C221">
        <f>IF(B221&lt;&gt;"",VLOOKUP(B221,iscritti_15334!$A$2:$G$269,4,FALSE),"")</f>
      </c>
      <c r="D221">
        <f>IF(B221&lt;&gt;"",VLOOKUP(B221,iscritti_15334!$A$2:$G$269,2,FALSE),"")</f>
      </c>
      <c r="E221">
        <f>IF(B221&lt;&gt;"",VLOOKUP(B221,iscritti_15334!$A$2:$G$269,3,FALSE),"")</f>
      </c>
      <c r="F221">
        <f>IF(E221&lt;&gt;"",VLOOKUP(E221,'15334'!$AG$3:'15334'!$AH$6,2,FALSE),"")</f>
      </c>
      <c r="G221" s="5">
        <f>COUNTA('15334'!$H$221:'15334'!$M$221)</f>
        <v>0</v>
      </c>
      <c r="H221" s="1"/>
      <c r="I221" s="1"/>
      <c r="J221" s="1"/>
      <c r="K221" s="1"/>
      <c r="L221" s="1"/>
      <c r="M221" s="1"/>
      <c r="N221" s="3">
        <f>IF('15334'!$G$221&lt;&gt;0,'15334'!$O$221/'15334'!$G$221,"")</f>
      </c>
      <c r="O221" s="4">
        <f>SUM('15334'!$H$221:'15334'!$M$221)</f>
        <v>0</v>
      </c>
      <c r="P221" s="1"/>
      <c r="Q221" s="1"/>
      <c r="R221" s="6">
        <f>SUM('15334'!$O$221:'15334'!$Q$221)+'15334'!$AF$221</f>
        <v>0</v>
      </c>
      <c r="S221" s="6">
        <f>SUM('15334'!$R$221:'15334'!$R$221)</f>
        <v>0</v>
      </c>
      <c r="T221">
        <v>212</v>
      </c>
      <c r="V221" s="1"/>
      <c r="W221" s="1"/>
      <c r="X221" s="1"/>
      <c r="AF221">
        <f>'15334'!$G$221*IF(E221&lt;&gt;"",'15334'!$F$221,0)</f>
        <v>0</v>
      </c>
    </row>
    <row r="222" spans="1:32" ht="12.75">
      <c r="A222">
        <v>213</v>
      </c>
      <c r="B222" s="1"/>
      <c r="C222">
        <f>IF(B222&lt;&gt;"",VLOOKUP(B222,iscritti_15334!$A$2:$G$269,4,FALSE),"")</f>
      </c>
      <c r="D222">
        <f>IF(B222&lt;&gt;"",VLOOKUP(B222,iscritti_15334!$A$2:$G$269,2,FALSE),"")</f>
      </c>
      <c r="E222">
        <f>IF(B222&lt;&gt;"",VLOOKUP(B222,iscritti_15334!$A$2:$G$269,3,FALSE),"")</f>
      </c>
      <c r="F222">
        <f>IF(E222&lt;&gt;"",VLOOKUP(E222,'15334'!$AG$3:'15334'!$AH$6,2,FALSE),"")</f>
      </c>
      <c r="G222" s="5">
        <f>COUNTA('15334'!$H$222:'15334'!$M$222)</f>
        <v>0</v>
      </c>
      <c r="H222" s="1"/>
      <c r="I222" s="1"/>
      <c r="J222" s="1"/>
      <c r="K222" s="1"/>
      <c r="L222" s="1"/>
      <c r="M222" s="1"/>
      <c r="N222" s="3">
        <f>IF('15334'!$G$222&lt;&gt;0,'15334'!$O$222/'15334'!$G$222,"")</f>
      </c>
      <c r="O222" s="4">
        <f>SUM('15334'!$H$222:'15334'!$M$222)</f>
        <v>0</v>
      </c>
      <c r="P222" s="1"/>
      <c r="Q222" s="1"/>
      <c r="R222" s="6">
        <f>SUM('15334'!$O$222:'15334'!$Q$222)+'15334'!$AF$222</f>
        <v>0</v>
      </c>
      <c r="S222" s="6">
        <f>SUM('15334'!$R$222:'15334'!$R$222)</f>
        <v>0</v>
      </c>
      <c r="T222">
        <v>213</v>
      </c>
      <c r="V222" s="1"/>
      <c r="W222" s="1"/>
      <c r="X222" s="1"/>
      <c r="AF222">
        <f>'15334'!$G$222*IF(E222&lt;&gt;"",'15334'!$F$222,0)</f>
        <v>0</v>
      </c>
    </row>
    <row r="223" spans="1:32" ht="12.75">
      <c r="A223">
        <v>214</v>
      </c>
      <c r="B223" s="1"/>
      <c r="C223">
        <f>IF(B223&lt;&gt;"",VLOOKUP(B223,iscritti_15334!$A$2:$G$269,4,FALSE),"")</f>
      </c>
      <c r="D223">
        <f>IF(B223&lt;&gt;"",VLOOKUP(B223,iscritti_15334!$A$2:$G$269,2,FALSE),"")</f>
      </c>
      <c r="E223">
        <f>IF(B223&lt;&gt;"",VLOOKUP(B223,iscritti_15334!$A$2:$G$269,3,FALSE),"")</f>
      </c>
      <c r="F223">
        <f>IF(E223&lt;&gt;"",VLOOKUP(E223,'15334'!$AG$3:'15334'!$AH$6,2,FALSE),"")</f>
      </c>
      <c r="G223" s="5">
        <f>COUNTA('15334'!$H$223:'15334'!$M$223)</f>
        <v>0</v>
      </c>
      <c r="H223" s="1"/>
      <c r="I223" s="1"/>
      <c r="J223" s="1"/>
      <c r="K223" s="1"/>
      <c r="L223" s="1"/>
      <c r="M223" s="1"/>
      <c r="N223" s="3">
        <f>IF('15334'!$G$223&lt;&gt;0,'15334'!$O$223/'15334'!$G$223,"")</f>
      </c>
      <c r="O223" s="4">
        <f>SUM('15334'!$H$223:'15334'!$M$223)</f>
        <v>0</v>
      </c>
      <c r="P223" s="1"/>
      <c r="Q223" s="1"/>
      <c r="R223" s="6">
        <f>SUM('15334'!$O$223:'15334'!$Q$223)+'15334'!$AF$223</f>
        <v>0</v>
      </c>
      <c r="S223" s="6">
        <f>SUM('15334'!$R$223:'15334'!$R$223)</f>
        <v>0</v>
      </c>
      <c r="T223">
        <v>214</v>
      </c>
      <c r="V223" s="1"/>
      <c r="W223" s="1"/>
      <c r="X223" s="1"/>
      <c r="AF223">
        <f>'15334'!$G$223*IF(E223&lt;&gt;"",'15334'!$F$223,0)</f>
        <v>0</v>
      </c>
    </row>
    <row r="224" spans="1:32" ht="12.75">
      <c r="A224">
        <v>215</v>
      </c>
      <c r="B224" s="1"/>
      <c r="C224">
        <f>IF(B224&lt;&gt;"",VLOOKUP(B224,iscritti_15334!$A$2:$G$269,4,FALSE),"")</f>
      </c>
      <c r="D224">
        <f>IF(B224&lt;&gt;"",VLOOKUP(B224,iscritti_15334!$A$2:$G$269,2,FALSE),"")</f>
      </c>
      <c r="E224">
        <f>IF(B224&lt;&gt;"",VLOOKUP(B224,iscritti_15334!$A$2:$G$269,3,FALSE),"")</f>
      </c>
      <c r="F224">
        <f>IF(E224&lt;&gt;"",VLOOKUP(E224,'15334'!$AG$3:'15334'!$AH$6,2,FALSE),"")</f>
      </c>
      <c r="G224" s="5">
        <f>COUNTA('15334'!$H$224:'15334'!$M$224)</f>
        <v>0</v>
      </c>
      <c r="H224" s="1"/>
      <c r="I224" s="1"/>
      <c r="J224" s="1"/>
      <c r="K224" s="1"/>
      <c r="L224" s="1"/>
      <c r="M224" s="1"/>
      <c r="N224" s="3">
        <f>IF('15334'!$G$224&lt;&gt;0,'15334'!$O$224/'15334'!$G$224,"")</f>
      </c>
      <c r="O224" s="4">
        <f>SUM('15334'!$H$224:'15334'!$M$224)</f>
        <v>0</v>
      </c>
      <c r="P224" s="1"/>
      <c r="Q224" s="1"/>
      <c r="R224" s="6">
        <f>SUM('15334'!$O$224:'15334'!$Q$224)+'15334'!$AF$224</f>
        <v>0</v>
      </c>
      <c r="S224" s="6">
        <f>SUM('15334'!$R$224:'15334'!$R$224)</f>
        <v>0</v>
      </c>
      <c r="T224">
        <v>215</v>
      </c>
      <c r="V224" s="1"/>
      <c r="W224" s="1"/>
      <c r="X224" s="1"/>
      <c r="AF224">
        <f>'15334'!$G$224*IF(E224&lt;&gt;"",'15334'!$F$224,0)</f>
        <v>0</v>
      </c>
    </row>
    <row r="225" spans="1:32" ht="12.75">
      <c r="A225">
        <v>216</v>
      </c>
      <c r="B225" s="1"/>
      <c r="C225">
        <f>IF(B225&lt;&gt;"",VLOOKUP(B225,iscritti_15334!$A$2:$G$269,4,FALSE),"")</f>
      </c>
      <c r="D225">
        <f>IF(B225&lt;&gt;"",VLOOKUP(B225,iscritti_15334!$A$2:$G$269,2,FALSE),"")</f>
      </c>
      <c r="E225">
        <f>IF(B225&lt;&gt;"",VLOOKUP(B225,iscritti_15334!$A$2:$G$269,3,FALSE),"")</f>
      </c>
      <c r="F225">
        <f>IF(E225&lt;&gt;"",VLOOKUP(E225,'15334'!$AG$3:'15334'!$AH$6,2,FALSE),"")</f>
      </c>
      <c r="G225" s="5">
        <f>COUNTA('15334'!$H$225:'15334'!$M$225)</f>
        <v>0</v>
      </c>
      <c r="H225" s="1"/>
      <c r="I225" s="1"/>
      <c r="J225" s="1"/>
      <c r="K225" s="1"/>
      <c r="L225" s="1"/>
      <c r="M225" s="1"/>
      <c r="N225" s="3">
        <f>IF('15334'!$G$225&lt;&gt;0,'15334'!$O$225/'15334'!$G$225,"")</f>
      </c>
      <c r="O225" s="4">
        <f>SUM('15334'!$H$225:'15334'!$M$225)</f>
        <v>0</v>
      </c>
      <c r="P225" s="1"/>
      <c r="Q225" s="1"/>
      <c r="R225" s="6">
        <f>SUM('15334'!$O$225:'15334'!$Q$225)+'15334'!$AF$225</f>
        <v>0</v>
      </c>
      <c r="S225" s="6">
        <f>SUM('15334'!$R$225:'15334'!$R$225)</f>
        <v>0</v>
      </c>
      <c r="T225">
        <v>216</v>
      </c>
      <c r="V225" s="1"/>
      <c r="W225" s="1"/>
      <c r="X225" s="1"/>
      <c r="AF225">
        <f>'15334'!$G$225*IF(E225&lt;&gt;"",'15334'!$F$225,0)</f>
        <v>0</v>
      </c>
    </row>
    <row r="226" spans="1:32" ht="12.75">
      <c r="A226">
        <v>217</v>
      </c>
      <c r="B226" s="1"/>
      <c r="C226">
        <f>IF(B226&lt;&gt;"",VLOOKUP(B226,iscritti_15334!$A$2:$G$269,4,FALSE),"")</f>
      </c>
      <c r="D226">
        <f>IF(B226&lt;&gt;"",VLOOKUP(B226,iscritti_15334!$A$2:$G$269,2,FALSE),"")</f>
      </c>
      <c r="E226">
        <f>IF(B226&lt;&gt;"",VLOOKUP(B226,iscritti_15334!$A$2:$G$269,3,FALSE),"")</f>
      </c>
      <c r="F226">
        <f>IF(E226&lt;&gt;"",VLOOKUP(E226,'15334'!$AG$3:'15334'!$AH$6,2,FALSE),"")</f>
      </c>
      <c r="G226" s="5">
        <f>COUNTA('15334'!$H$226:'15334'!$M$226)</f>
        <v>0</v>
      </c>
      <c r="H226" s="1"/>
      <c r="I226" s="1"/>
      <c r="J226" s="1"/>
      <c r="K226" s="1"/>
      <c r="L226" s="1"/>
      <c r="M226" s="1"/>
      <c r="N226" s="3">
        <f>IF('15334'!$G$226&lt;&gt;0,'15334'!$O$226/'15334'!$G$226,"")</f>
      </c>
      <c r="O226" s="4">
        <f>SUM('15334'!$H$226:'15334'!$M$226)</f>
        <v>0</v>
      </c>
      <c r="P226" s="1"/>
      <c r="Q226" s="1"/>
      <c r="R226" s="6">
        <f>SUM('15334'!$O$226:'15334'!$Q$226)+'15334'!$AF$226</f>
        <v>0</v>
      </c>
      <c r="S226" s="6">
        <f>SUM('15334'!$R$226:'15334'!$R$226)</f>
        <v>0</v>
      </c>
      <c r="T226">
        <v>217</v>
      </c>
      <c r="V226" s="1"/>
      <c r="W226" s="1"/>
      <c r="X226" s="1"/>
      <c r="AF226">
        <f>'15334'!$G$226*IF(E226&lt;&gt;"",'15334'!$F$226,0)</f>
        <v>0</v>
      </c>
    </row>
    <row r="227" spans="1:32" ht="12.75">
      <c r="A227">
        <v>218</v>
      </c>
      <c r="B227" s="1"/>
      <c r="C227">
        <f>IF(B227&lt;&gt;"",VLOOKUP(B227,iscritti_15334!$A$2:$G$269,4,FALSE),"")</f>
      </c>
      <c r="D227">
        <f>IF(B227&lt;&gt;"",VLOOKUP(B227,iscritti_15334!$A$2:$G$269,2,FALSE),"")</f>
      </c>
      <c r="E227">
        <f>IF(B227&lt;&gt;"",VLOOKUP(B227,iscritti_15334!$A$2:$G$269,3,FALSE),"")</f>
      </c>
      <c r="F227">
        <f>IF(E227&lt;&gt;"",VLOOKUP(E227,'15334'!$AG$3:'15334'!$AH$6,2,FALSE),"")</f>
      </c>
      <c r="G227" s="5">
        <f>COUNTA('15334'!$H$227:'15334'!$M$227)</f>
        <v>0</v>
      </c>
      <c r="H227" s="1"/>
      <c r="I227" s="1"/>
      <c r="J227" s="1"/>
      <c r="K227" s="1"/>
      <c r="L227" s="1"/>
      <c r="M227" s="1"/>
      <c r="N227" s="3">
        <f>IF('15334'!$G$227&lt;&gt;0,'15334'!$O$227/'15334'!$G$227,"")</f>
      </c>
      <c r="O227" s="4">
        <f>SUM('15334'!$H$227:'15334'!$M$227)</f>
        <v>0</v>
      </c>
      <c r="P227" s="1"/>
      <c r="Q227" s="1"/>
      <c r="R227" s="6">
        <f>SUM('15334'!$O$227:'15334'!$Q$227)+'15334'!$AF$227</f>
        <v>0</v>
      </c>
      <c r="S227" s="6">
        <f>SUM('15334'!$R$227:'15334'!$R$227)</f>
        <v>0</v>
      </c>
      <c r="T227">
        <v>218</v>
      </c>
      <c r="V227" s="1"/>
      <c r="W227" s="1"/>
      <c r="X227" s="1"/>
      <c r="AF227">
        <f>'15334'!$G$227*IF(E227&lt;&gt;"",'15334'!$F$227,0)</f>
        <v>0</v>
      </c>
    </row>
    <row r="228" spans="1:32" ht="12.75">
      <c r="A228">
        <v>219</v>
      </c>
      <c r="B228" s="1"/>
      <c r="C228">
        <f>IF(B228&lt;&gt;"",VLOOKUP(B228,iscritti_15334!$A$2:$G$269,4,FALSE),"")</f>
      </c>
      <c r="D228">
        <f>IF(B228&lt;&gt;"",VLOOKUP(B228,iscritti_15334!$A$2:$G$269,2,FALSE),"")</f>
      </c>
      <c r="E228">
        <f>IF(B228&lt;&gt;"",VLOOKUP(B228,iscritti_15334!$A$2:$G$269,3,FALSE),"")</f>
      </c>
      <c r="F228">
        <f>IF(E228&lt;&gt;"",VLOOKUP(E228,'15334'!$AG$3:'15334'!$AH$6,2,FALSE),"")</f>
      </c>
      <c r="G228" s="5">
        <f>COUNTA('15334'!$H$228:'15334'!$M$228)</f>
        <v>0</v>
      </c>
      <c r="H228" s="1"/>
      <c r="I228" s="1"/>
      <c r="J228" s="1"/>
      <c r="K228" s="1"/>
      <c r="L228" s="1"/>
      <c r="M228" s="1"/>
      <c r="N228" s="3">
        <f>IF('15334'!$G$228&lt;&gt;0,'15334'!$O$228/'15334'!$G$228,"")</f>
      </c>
      <c r="O228" s="4">
        <f>SUM('15334'!$H$228:'15334'!$M$228)</f>
        <v>0</v>
      </c>
      <c r="P228" s="1"/>
      <c r="Q228" s="1"/>
      <c r="R228" s="6">
        <f>SUM('15334'!$O$228:'15334'!$Q$228)+'15334'!$AF$228</f>
        <v>0</v>
      </c>
      <c r="S228" s="6">
        <f>SUM('15334'!$R$228:'15334'!$R$228)</f>
        <v>0</v>
      </c>
      <c r="T228">
        <v>219</v>
      </c>
      <c r="V228" s="1"/>
      <c r="W228" s="1"/>
      <c r="X228" s="1"/>
      <c r="AF228">
        <f>'15334'!$G$228*IF(E228&lt;&gt;"",'15334'!$F$228,0)</f>
        <v>0</v>
      </c>
    </row>
    <row r="229" spans="1:32" ht="12.75">
      <c r="A229">
        <v>220</v>
      </c>
      <c r="B229" s="1"/>
      <c r="C229">
        <f>IF(B229&lt;&gt;"",VLOOKUP(B229,iscritti_15334!$A$2:$G$269,4,FALSE),"")</f>
      </c>
      <c r="D229">
        <f>IF(B229&lt;&gt;"",VLOOKUP(B229,iscritti_15334!$A$2:$G$269,2,FALSE),"")</f>
      </c>
      <c r="E229">
        <f>IF(B229&lt;&gt;"",VLOOKUP(B229,iscritti_15334!$A$2:$G$269,3,FALSE),"")</f>
      </c>
      <c r="F229">
        <f>IF(E229&lt;&gt;"",VLOOKUP(E229,'15334'!$AG$3:'15334'!$AH$6,2,FALSE),"")</f>
      </c>
      <c r="G229" s="5">
        <f>COUNTA('15334'!$H$229:'15334'!$M$229)</f>
        <v>0</v>
      </c>
      <c r="H229" s="1"/>
      <c r="I229" s="1"/>
      <c r="J229" s="1"/>
      <c r="K229" s="1"/>
      <c r="L229" s="1"/>
      <c r="M229" s="1"/>
      <c r="N229" s="3">
        <f>IF('15334'!$G$229&lt;&gt;0,'15334'!$O$229/'15334'!$G$229,"")</f>
      </c>
      <c r="O229" s="4">
        <f>SUM('15334'!$H$229:'15334'!$M$229)</f>
        <v>0</v>
      </c>
      <c r="P229" s="1"/>
      <c r="Q229" s="1"/>
      <c r="R229" s="6">
        <f>SUM('15334'!$O$229:'15334'!$Q$229)+'15334'!$AF$229</f>
        <v>0</v>
      </c>
      <c r="S229" s="6">
        <f>SUM('15334'!$R$229:'15334'!$R$229)</f>
        <v>0</v>
      </c>
      <c r="T229">
        <v>220</v>
      </c>
      <c r="V229" s="1"/>
      <c r="W229" s="1"/>
      <c r="X229" s="1"/>
      <c r="AF229">
        <f>'15334'!$G$229*IF(E229&lt;&gt;"",'15334'!$F$229,0)</f>
        <v>0</v>
      </c>
    </row>
    <row r="230" spans="1:32" ht="12.75">
      <c r="A230">
        <v>221</v>
      </c>
      <c r="B230" s="1"/>
      <c r="C230">
        <f>IF(B230&lt;&gt;"",VLOOKUP(B230,iscritti_15334!$A$2:$G$269,4,FALSE),"")</f>
      </c>
      <c r="D230">
        <f>IF(B230&lt;&gt;"",VLOOKUP(B230,iscritti_15334!$A$2:$G$269,2,FALSE),"")</f>
      </c>
      <c r="E230">
        <f>IF(B230&lt;&gt;"",VLOOKUP(B230,iscritti_15334!$A$2:$G$269,3,FALSE),"")</f>
      </c>
      <c r="F230">
        <f>IF(E230&lt;&gt;"",VLOOKUP(E230,'15334'!$AG$3:'15334'!$AH$6,2,FALSE),"")</f>
      </c>
      <c r="G230" s="5">
        <f>COUNTA('15334'!$H$230:'15334'!$M$230)</f>
        <v>0</v>
      </c>
      <c r="H230" s="1"/>
      <c r="I230" s="1"/>
      <c r="J230" s="1"/>
      <c r="K230" s="1"/>
      <c r="L230" s="1"/>
      <c r="M230" s="1"/>
      <c r="N230" s="3">
        <f>IF('15334'!$G$230&lt;&gt;0,'15334'!$O$230/'15334'!$G$230,"")</f>
      </c>
      <c r="O230" s="4">
        <f>SUM('15334'!$H$230:'15334'!$M$230)</f>
        <v>0</v>
      </c>
      <c r="P230" s="1"/>
      <c r="Q230" s="1"/>
      <c r="R230" s="6">
        <f>SUM('15334'!$O$230:'15334'!$Q$230)+'15334'!$AF$230</f>
        <v>0</v>
      </c>
      <c r="S230" s="6">
        <f>SUM('15334'!$R$230:'15334'!$R$230)</f>
        <v>0</v>
      </c>
      <c r="T230">
        <v>221</v>
      </c>
      <c r="V230" s="1"/>
      <c r="W230" s="1"/>
      <c r="X230" s="1"/>
      <c r="AF230">
        <f>'15334'!$G$230*IF(E230&lt;&gt;"",'15334'!$F$230,0)</f>
        <v>0</v>
      </c>
    </row>
    <row r="231" spans="1:32" ht="12.75">
      <c r="A231">
        <v>222</v>
      </c>
      <c r="B231" s="1"/>
      <c r="C231">
        <f>IF(B231&lt;&gt;"",VLOOKUP(B231,iscritti_15334!$A$2:$G$269,4,FALSE),"")</f>
      </c>
      <c r="D231">
        <f>IF(B231&lt;&gt;"",VLOOKUP(B231,iscritti_15334!$A$2:$G$269,2,FALSE),"")</f>
      </c>
      <c r="E231">
        <f>IF(B231&lt;&gt;"",VLOOKUP(B231,iscritti_15334!$A$2:$G$269,3,FALSE),"")</f>
      </c>
      <c r="F231">
        <f>IF(E231&lt;&gt;"",VLOOKUP(E231,'15334'!$AG$3:'15334'!$AH$6,2,FALSE),"")</f>
      </c>
      <c r="G231" s="5">
        <f>COUNTA('15334'!$H$231:'15334'!$M$231)</f>
        <v>0</v>
      </c>
      <c r="H231" s="1"/>
      <c r="I231" s="1"/>
      <c r="J231" s="1"/>
      <c r="K231" s="1"/>
      <c r="L231" s="1"/>
      <c r="M231" s="1"/>
      <c r="N231" s="3">
        <f>IF('15334'!$G$231&lt;&gt;0,'15334'!$O$231/'15334'!$G$231,"")</f>
      </c>
      <c r="O231" s="4">
        <f>SUM('15334'!$H$231:'15334'!$M$231)</f>
        <v>0</v>
      </c>
      <c r="P231" s="1"/>
      <c r="Q231" s="1"/>
      <c r="R231" s="6">
        <f>SUM('15334'!$O$231:'15334'!$Q$231)+'15334'!$AF$231</f>
        <v>0</v>
      </c>
      <c r="S231" s="6">
        <f>SUM('15334'!$R$231:'15334'!$R$231)</f>
        <v>0</v>
      </c>
      <c r="T231">
        <v>222</v>
      </c>
      <c r="V231" s="1"/>
      <c r="W231" s="1"/>
      <c r="X231" s="1"/>
      <c r="AF231">
        <f>'15334'!$G$231*IF(E231&lt;&gt;"",'15334'!$F$231,0)</f>
        <v>0</v>
      </c>
    </row>
    <row r="232" spans="1:32" ht="12.75">
      <c r="A232">
        <v>223</v>
      </c>
      <c r="B232" s="1"/>
      <c r="C232">
        <f>IF(B232&lt;&gt;"",VLOOKUP(B232,iscritti_15334!$A$2:$G$269,4,FALSE),"")</f>
      </c>
      <c r="D232">
        <f>IF(B232&lt;&gt;"",VLOOKUP(B232,iscritti_15334!$A$2:$G$269,2,FALSE),"")</f>
      </c>
      <c r="E232">
        <f>IF(B232&lt;&gt;"",VLOOKUP(B232,iscritti_15334!$A$2:$G$269,3,FALSE),"")</f>
      </c>
      <c r="F232">
        <f>IF(E232&lt;&gt;"",VLOOKUP(E232,'15334'!$AG$3:'15334'!$AH$6,2,FALSE),"")</f>
      </c>
      <c r="G232" s="5">
        <f>COUNTA('15334'!$H$232:'15334'!$M$232)</f>
        <v>0</v>
      </c>
      <c r="H232" s="1"/>
      <c r="I232" s="1"/>
      <c r="J232" s="1"/>
      <c r="K232" s="1"/>
      <c r="L232" s="1"/>
      <c r="M232" s="1"/>
      <c r="N232" s="3">
        <f>IF('15334'!$G$232&lt;&gt;0,'15334'!$O$232/'15334'!$G$232,"")</f>
      </c>
      <c r="O232" s="4">
        <f>SUM('15334'!$H$232:'15334'!$M$232)</f>
        <v>0</v>
      </c>
      <c r="P232" s="1"/>
      <c r="Q232" s="1"/>
      <c r="R232" s="6">
        <f>SUM('15334'!$O$232:'15334'!$Q$232)+'15334'!$AF$232</f>
        <v>0</v>
      </c>
      <c r="S232" s="6">
        <f>SUM('15334'!$R$232:'15334'!$R$232)</f>
        <v>0</v>
      </c>
      <c r="T232">
        <v>223</v>
      </c>
      <c r="V232" s="1"/>
      <c r="W232" s="1"/>
      <c r="X232" s="1"/>
      <c r="AF232">
        <f>'15334'!$G$232*IF(E232&lt;&gt;"",'15334'!$F$232,0)</f>
        <v>0</v>
      </c>
    </row>
    <row r="233" spans="1:32" ht="12.75">
      <c r="A233">
        <v>224</v>
      </c>
      <c r="B233" s="1"/>
      <c r="C233">
        <f>IF(B233&lt;&gt;"",VLOOKUP(B233,iscritti_15334!$A$2:$G$269,4,FALSE),"")</f>
      </c>
      <c r="D233">
        <f>IF(B233&lt;&gt;"",VLOOKUP(B233,iscritti_15334!$A$2:$G$269,2,FALSE),"")</f>
      </c>
      <c r="E233">
        <f>IF(B233&lt;&gt;"",VLOOKUP(B233,iscritti_15334!$A$2:$G$269,3,FALSE),"")</f>
      </c>
      <c r="F233">
        <f>IF(E233&lt;&gt;"",VLOOKUP(E233,'15334'!$AG$3:'15334'!$AH$6,2,FALSE),"")</f>
      </c>
      <c r="G233" s="5">
        <f>COUNTA('15334'!$H$233:'15334'!$M$233)</f>
        <v>0</v>
      </c>
      <c r="H233" s="1"/>
      <c r="I233" s="1"/>
      <c r="J233" s="1"/>
      <c r="K233" s="1"/>
      <c r="L233" s="1"/>
      <c r="M233" s="1"/>
      <c r="N233" s="3">
        <f>IF('15334'!$G$233&lt;&gt;0,'15334'!$O$233/'15334'!$G$233,"")</f>
      </c>
      <c r="O233" s="4">
        <f>SUM('15334'!$H$233:'15334'!$M$233)</f>
        <v>0</v>
      </c>
      <c r="P233" s="1"/>
      <c r="Q233" s="1"/>
      <c r="R233" s="6">
        <f>SUM('15334'!$O$233:'15334'!$Q$233)+'15334'!$AF$233</f>
        <v>0</v>
      </c>
      <c r="S233" s="6">
        <f>SUM('15334'!$R$233:'15334'!$R$233)</f>
        <v>0</v>
      </c>
      <c r="T233">
        <v>224</v>
      </c>
      <c r="V233" s="1"/>
      <c r="W233" s="1"/>
      <c r="X233" s="1"/>
      <c r="AF233">
        <f>'15334'!$G$233*IF(E233&lt;&gt;"",'15334'!$F$233,0)</f>
        <v>0</v>
      </c>
    </row>
    <row r="234" spans="1:32" ht="12.75">
      <c r="A234">
        <v>225</v>
      </c>
      <c r="B234" s="1"/>
      <c r="C234">
        <f>IF(B234&lt;&gt;"",VLOOKUP(B234,iscritti_15334!$A$2:$G$269,4,FALSE),"")</f>
      </c>
      <c r="D234">
        <f>IF(B234&lt;&gt;"",VLOOKUP(B234,iscritti_15334!$A$2:$G$269,2,FALSE),"")</f>
      </c>
      <c r="E234">
        <f>IF(B234&lt;&gt;"",VLOOKUP(B234,iscritti_15334!$A$2:$G$269,3,FALSE),"")</f>
      </c>
      <c r="F234">
        <f>IF(E234&lt;&gt;"",VLOOKUP(E234,'15334'!$AG$3:'15334'!$AH$6,2,FALSE),"")</f>
      </c>
      <c r="G234" s="5">
        <f>COUNTA('15334'!$H$234:'15334'!$M$234)</f>
        <v>0</v>
      </c>
      <c r="H234" s="1"/>
      <c r="I234" s="1"/>
      <c r="J234" s="1"/>
      <c r="K234" s="1"/>
      <c r="L234" s="1"/>
      <c r="M234" s="1"/>
      <c r="N234" s="3">
        <f>IF('15334'!$G$234&lt;&gt;0,'15334'!$O$234/'15334'!$G$234,"")</f>
      </c>
      <c r="O234" s="4">
        <f>SUM('15334'!$H$234:'15334'!$M$234)</f>
        <v>0</v>
      </c>
      <c r="P234" s="1"/>
      <c r="Q234" s="1"/>
      <c r="R234" s="6">
        <f>SUM('15334'!$O$234:'15334'!$Q$234)+'15334'!$AF$234</f>
        <v>0</v>
      </c>
      <c r="S234" s="6">
        <f>SUM('15334'!$R$234:'15334'!$R$234)</f>
        <v>0</v>
      </c>
      <c r="T234">
        <v>225</v>
      </c>
      <c r="V234" s="1"/>
      <c r="W234" s="1"/>
      <c r="X234" s="1"/>
      <c r="AF234">
        <f>'15334'!$G$234*IF(E234&lt;&gt;"",'15334'!$F$234,0)</f>
        <v>0</v>
      </c>
    </row>
    <row r="235" spans="1:32" ht="12.75">
      <c r="A235">
        <v>226</v>
      </c>
      <c r="B235" s="1"/>
      <c r="C235">
        <f>IF(B235&lt;&gt;"",VLOOKUP(B235,iscritti_15334!$A$2:$G$269,4,FALSE),"")</f>
      </c>
      <c r="D235">
        <f>IF(B235&lt;&gt;"",VLOOKUP(B235,iscritti_15334!$A$2:$G$269,2,FALSE),"")</f>
      </c>
      <c r="E235">
        <f>IF(B235&lt;&gt;"",VLOOKUP(B235,iscritti_15334!$A$2:$G$269,3,FALSE),"")</f>
      </c>
      <c r="F235">
        <f>IF(E235&lt;&gt;"",VLOOKUP(E235,'15334'!$AG$3:'15334'!$AH$6,2,FALSE),"")</f>
      </c>
      <c r="G235" s="5">
        <f>COUNTA('15334'!$H$235:'15334'!$M$235)</f>
        <v>0</v>
      </c>
      <c r="H235" s="1"/>
      <c r="I235" s="1"/>
      <c r="J235" s="1"/>
      <c r="K235" s="1"/>
      <c r="L235" s="1"/>
      <c r="M235" s="1"/>
      <c r="N235" s="3">
        <f>IF('15334'!$G$235&lt;&gt;0,'15334'!$O$235/'15334'!$G$235,"")</f>
      </c>
      <c r="O235" s="4">
        <f>SUM('15334'!$H$235:'15334'!$M$235)</f>
        <v>0</v>
      </c>
      <c r="P235" s="1"/>
      <c r="Q235" s="1"/>
      <c r="R235" s="6">
        <f>SUM('15334'!$O$235:'15334'!$Q$235)+'15334'!$AF$235</f>
        <v>0</v>
      </c>
      <c r="S235" s="6">
        <f>SUM('15334'!$R$235:'15334'!$R$235)</f>
        <v>0</v>
      </c>
      <c r="T235">
        <v>226</v>
      </c>
      <c r="V235" s="1"/>
      <c r="W235" s="1"/>
      <c r="X235" s="1"/>
      <c r="AF235">
        <f>'15334'!$G$235*IF(E235&lt;&gt;"",'15334'!$F$235,0)</f>
        <v>0</v>
      </c>
    </row>
    <row r="236" spans="1:32" ht="12.75">
      <c r="A236">
        <v>227</v>
      </c>
      <c r="B236" s="1"/>
      <c r="C236">
        <f>IF(B236&lt;&gt;"",VLOOKUP(B236,iscritti_15334!$A$2:$G$269,4,FALSE),"")</f>
      </c>
      <c r="D236">
        <f>IF(B236&lt;&gt;"",VLOOKUP(B236,iscritti_15334!$A$2:$G$269,2,FALSE),"")</f>
      </c>
      <c r="E236">
        <f>IF(B236&lt;&gt;"",VLOOKUP(B236,iscritti_15334!$A$2:$G$269,3,FALSE),"")</f>
      </c>
      <c r="F236">
        <f>IF(E236&lt;&gt;"",VLOOKUP(E236,'15334'!$AG$3:'15334'!$AH$6,2,FALSE),"")</f>
      </c>
      <c r="G236" s="5">
        <f>COUNTA('15334'!$H$236:'15334'!$M$236)</f>
        <v>0</v>
      </c>
      <c r="H236" s="1"/>
      <c r="I236" s="1"/>
      <c r="J236" s="1"/>
      <c r="K236" s="1"/>
      <c r="L236" s="1"/>
      <c r="M236" s="1"/>
      <c r="N236" s="3">
        <f>IF('15334'!$G$236&lt;&gt;0,'15334'!$O$236/'15334'!$G$236,"")</f>
      </c>
      <c r="O236" s="4">
        <f>SUM('15334'!$H$236:'15334'!$M$236)</f>
        <v>0</v>
      </c>
      <c r="P236" s="1"/>
      <c r="Q236" s="1"/>
      <c r="R236" s="6">
        <f>SUM('15334'!$O$236:'15334'!$Q$236)+'15334'!$AF$236</f>
        <v>0</v>
      </c>
      <c r="S236" s="6">
        <f>SUM('15334'!$R$236:'15334'!$R$236)</f>
        <v>0</v>
      </c>
      <c r="T236">
        <v>227</v>
      </c>
      <c r="V236" s="1"/>
      <c r="W236" s="1"/>
      <c r="X236" s="1"/>
      <c r="AF236">
        <f>'15334'!$G$236*IF(E236&lt;&gt;"",'15334'!$F$236,0)</f>
        <v>0</v>
      </c>
    </row>
    <row r="237" spans="1:32" ht="12.75">
      <c r="A237">
        <v>228</v>
      </c>
      <c r="B237" s="1"/>
      <c r="C237">
        <f>IF(B237&lt;&gt;"",VLOOKUP(B237,iscritti_15334!$A$2:$G$269,4,FALSE),"")</f>
      </c>
      <c r="D237">
        <f>IF(B237&lt;&gt;"",VLOOKUP(B237,iscritti_15334!$A$2:$G$269,2,FALSE),"")</f>
      </c>
      <c r="E237">
        <f>IF(B237&lt;&gt;"",VLOOKUP(B237,iscritti_15334!$A$2:$G$269,3,FALSE),"")</f>
      </c>
      <c r="F237">
        <f>IF(E237&lt;&gt;"",VLOOKUP(E237,'15334'!$AG$3:'15334'!$AH$6,2,FALSE),"")</f>
      </c>
      <c r="G237" s="5">
        <f>COUNTA('15334'!$H$237:'15334'!$M$237)</f>
        <v>0</v>
      </c>
      <c r="H237" s="1"/>
      <c r="I237" s="1"/>
      <c r="J237" s="1"/>
      <c r="K237" s="1"/>
      <c r="L237" s="1"/>
      <c r="M237" s="1"/>
      <c r="N237" s="3">
        <f>IF('15334'!$G$237&lt;&gt;0,'15334'!$O$237/'15334'!$G$237,"")</f>
      </c>
      <c r="O237" s="4">
        <f>SUM('15334'!$H$237:'15334'!$M$237)</f>
        <v>0</v>
      </c>
      <c r="P237" s="1"/>
      <c r="Q237" s="1"/>
      <c r="R237" s="6">
        <f>SUM('15334'!$O$237:'15334'!$Q$237)+'15334'!$AF$237</f>
        <v>0</v>
      </c>
      <c r="S237" s="6">
        <f>SUM('15334'!$R$237:'15334'!$R$237)</f>
        <v>0</v>
      </c>
      <c r="T237">
        <v>228</v>
      </c>
      <c r="V237" s="1"/>
      <c r="W237" s="1"/>
      <c r="X237" s="1"/>
      <c r="AF237">
        <f>'15334'!$G$237*IF(E237&lt;&gt;"",'15334'!$F$237,0)</f>
        <v>0</v>
      </c>
    </row>
    <row r="238" spans="1:32" ht="12.75">
      <c r="A238">
        <v>229</v>
      </c>
      <c r="B238" s="1"/>
      <c r="C238">
        <f>IF(B238&lt;&gt;"",VLOOKUP(B238,iscritti_15334!$A$2:$G$269,4,FALSE),"")</f>
      </c>
      <c r="D238">
        <f>IF(B238&lt;&gt;"",VLOOKUP(B238,iscritti_15334!$A$2:$G$269,2,FALSE),"")</f>
      </c>
      <c r="E238">
        <f>IF(B238&lt;&gt;"",VLOOKUP(B238,iscritti_15334!$A$2:$G$269,3,FALSE),"")</f>
      </c>
      <c r="F238">
        <f>IF(E238&lt;&gt;"",VLOOKUP(E238,'15334'!$AG$3:'15334'!$AH$6,2,FALSE),"")</f>
      </c>
      <c r="G238" s="5">
        <f>COUNTA('15334'!$H$238:'15334'!$M$238)</f>
        <v>0</v>
      </c>
      <c r="H238" s="1"/>
      <c r="I238" s="1"/>
      <c r="J238" s="1"/>
      <c r="K238" s="1"/>
      <c r="L238" s="1"/>
      <c r="M238" s="1"/>
      <c r="N238" s="3">
        <f>IF('15334'!$G$238&lt;&gt;0,'15334'!$O$238/'15334'!$G$238,"")</f>
      </c>
      <c r="O238" s="4">
        <f>SUM('15334'!$H$238:'15334'!$M$238)</f>
        <v>0</v>
      </c>
      <c r="P238" s="1"/>
      <c r="Q238" s="1"/>
      <c r="R238" s="6">
        <f>SUM('15334'!$O$238:'15334'!$Q$238)+'15334'!$AF$238</f>
        <v>0</v>
      </c>
      <c r="S238" s="6">
        <f>SUM('15334'!$R$238:'15334'!$R$238)</f>
        <v>0</v>
      </c>
      <c r="T238">
        <v>229</v>
      </c>
      <c r="V238" s="1"/>
      <c r="W238" s="1"/>
      <c r="X238" s="1"/>
      <c r="AF238">
        <f>'15334'!$G$238*IF(E238&lt;&gt;"",'15334'!$F$238,0)</f>
        <v>0</v>
      </c>
    </row>
    <row r="239" spans="1:32" ht="12.75">
      <c r="A239">
        <v>230</v>
      </c>
      <c r="B239" s="1"/>
      <c r="C239">
        <f>IF(B239&lt;&gt;"",VLOOKUP(B239,iscritti_15334!$A$2:$G$269,4,FALSE),"")</f>
      </c>
      <c r="D239">
        <f>IF(B239&lt;&gt;"",VLOOKUP(B239,iscritti_15334!$A$2:$G$269,2,FALSE),"")</f>
      </c>
      <c r="E239">
        <f>IF(B239&lt;&gt;"",VLOOKUP(B239,iscritti_15334!$A$2:$G$269,3,FALSE),"")</f>
      </c>
      <c r="F239">
        <f>IF(E239&lt;&gt;"",VLOOKUP(E239,'15334'!$AG$3:'15334'!$AH$6,2,FALSE),"")</f>
      </c>
      <c r="G239" s="5">
        <f>COUNTA('15334'!$H$239:'15334'!$M$239)</f>
        <v>0</v>
      </c>
      <c r="H239" s="1"/>
      <c r="I239" s="1"/>
      <c r="J239" s="1"/>
      <c r="K239" s="1"/>
      <c r="L239" s="1"/>
      <c r="M239" s="1"/>
      <c r="N239" s="3">
        <f>IF('15334'!$G$239&lt;&gt;0,'15334'!$O$239/'15334'!$G$239,"")</f>
      </c>
      <c r="O239" s="4">
        <f>SUM('15334'!$H$239:'15334'!$M$239)</f>
        <v>0</v>
      </c>
      <c r="P239" s="1"/>
      <c r="Q239" s="1"/>
      <c r="R239" s="6">
        <f>SUM('15334'!$O$239:'15334'!$Q$239)+'15334'!$AF$239</f>
        <v>0</v>
      </c>
      <c r="S239" s="6">
        <f>SUM('15334'!$R$239:'15334'!$R$239)</f>
        <v>0</v>
      </c>
      <c r="T239">
        <v>230</v>
      </c>
      <c r="V239" s="1"/>
      <c r="W239" s="1"/>
      <c r="X239" s="1"/>
      <c r="AF239">
        <f>'15334'!$G$239*IF(E239&lt;&gt;"",'15334'!$F$239,0)</f>
        <v>0</v>
      </c>
    </row>
    <row r="240" spans="1:32" ht="12.75">
      <c r="A240">
        <v>231</v>
      </c>
      <c r="B240" s="1"/>
      <c r="C240">
        <f>IF(B240&lt;&gt;"",VLOOKUP(B240,iscritti_15334!$A$2:$G$269,4,FALSE),"")</f>
      </c>
      <c r="D240">
        <f>IF(B240&lt;&gt;"",VLOOKUP(B240,iscritti_15334!$A$2:$G$269,2,FALSE),"")</f>
      </c>
      <c r="E240">
        <f>IF(B240&lt;&gt;"",VLOOKUP(B240,iscritti_15334!$A$2:$G$269,3,FALSE),"")</f>
      </c>
      <c r="F240">
        <f>IF(E240&lt;&gt;"",VLOOKUP(E240,'15334'!$AG$3:'15334'!$AH$6,2,FALSE),"")</f>
      </c>
      <c r="G240" s="5">
        <f>COUNTA('15334'!$H$240:'15334'!$M$240)</f>
        <v>0</v>
      </c>
      <c r="H240" s="1"/>
      <c r="I240" s="1"/>
      <c r="J240" s="1"/>
      <c r="K240" s="1"/>
      <c r="L240" s="1"/>
      <c r="M240" s="1"/>
      <c r="N240" s="3">
        <f>IF('15334'!$G$240&lt;&gt;0,'15334'!$O$240/'15334'!$G$240,"")</f>
      </c>
      <c r="O240" s="4">
        <f>SUM('15334'!$H$240:'15334'!$M$240)</f>
        <v>0</v>
      </c>
      <c r="P240" s="1"/>
      <c r="Q240" s="1"/>
      <c r="R240" s="6">
        <f>SUM('15334'!$O$240:'15334'!$Q$240)+'15334'!$AF$240</f>
        <v>0</v>
      </c>
      <c r="S240" s="6">
        <f>SUM('15334'!$R$240:'15334'!$R$240)</f>
        <v>0</v>
      </c>
      <c r="T240">
        <v>231</v>
      </c>
      <c r="V240" s="1"/>
      <c r="W240" s="1"/>
      <c r="X240" s="1"/>
      <c r="AF240">
        <f>'15334'!$G$240*IF(E240&lt;&gt;"",'15334'!$F$240,0)</f>
        <v>0</v>
      </c>
    </row>
    <row r="241" spans="1:32" ht="12.75">
      <c r="A241">
        <v>232</v>
      </c>
      <c r="B241" s="1"/>
      <c r="C241">
        <f>IF(B241&lt;&gt;"",VLOOKUP(B241,iscritti_15334!$A$2:$G$269,4,FALSE),"")</f>
      </c>
      <c r="D241">
        <f>IF(B241&lt;&gt;"",VLOOKUP(B241,iscritti_15334!$A$2:$G$269,2,FALSE),"")</f>
      </c>
      <c r="E241">
        <f>IF(B241&lt;&gt;"",VLOOKUP(B241,iscritti_15334!$A$2:$G$269,3,FALSE),"")</f>
      </c>
      <c r="F241">
        <f>IF(E241&lt;&gt;"",VLOOKUP(E241,'15334'!$AG$3:'15334'!$AH$6,2,FALSE),"")</f>
      </c>
      <c r="G241" s="5">
        <f>COUNTA('15334'!$H$241:'15334'!$M$241)</f>
        <v>0</v>
      </c>
      <c r="H241" s="1"/>
      <c r="I241" s="1"/>
      <c r="J241" s="1"/>
      <c r="K241" s="1"/>
      <c r="L241" s="1"/>
      <c r="M241" s="1"/>
      <c r="N241" s="3">
        <f>IF('15334'!$G$241&lt;&gt;0,'15334'!$O$241/'15334'!$G$241,"")</f>
      </c>
      <c r="O241" s="4">
        <f>SUM('15334'!$H$241:'15334'!$M$241)</f>
        <v>0</v>
      </c>
      <c r="P241" s="1"/>
      <c r="Q241" s="1"/>
      <c r="R241" s="6">
        <f>SUM('15334'!$O$241:'15334'!$Q$241)+'15334'!$AF$241</f>
        <v>0</v>
      </c>
      <c r="S241" s="6">
        <f>SUM('15334'!$R$241:'15334'!$R$241)</f>
        <v>0</v>
      </c>
      <c r="T241">
        <v>232</v>
      </c>
      <c r="V241" s="1"/>
      <c r="W241" s="1"/>
      <c r="X241" s="1"/>
      <c r="AF241">
        <f>'15334'!$G$241*IF(E241&lt;&gt;"",'15334'!$F$241,0)</f>
        <v>0</v>
      </c>
    </row>
    <row r="242" spans="1:32" ht="12.75">
      <c r="A242">
        <v>233</v>
      </c>
      <c r="B242" s="1"/>
      <c r="C242">
        <f>IF(B242&lt;&gt;"",VLOOKUP(B242,iscritti_15334!$A$2:$G$269,4,FALSE),"")</f>
      </c>
      <c r="D242">
        <f>IF(B242&lt;&gt;"",VLOOKUP(B242,iscritti_15334!$A$2:$G$269,2,FALSE),"")</f>
      </c>
      <c r="E242">
        <f>IF(B242&lt;&gt;"",VLOOKUP(B242,iscritti_15334!$A$2:$G$269,3,FALSE),"")</f>
      </c>
      <c r="F242">
        <f>IF(E242&lt;&gt;"",VLOOKUP(E242,'15334'!$AG$3:'15334'!$AH$6,2,FALSE),"")</f>
      </c>
      <c r="G242" s="5">
        <f>COUNTA('15334'!$H$242:'15334'!$M$242)</f>
        <v>0</v>
      </c>
      <c r="H242" s="1"/>
      <c r="I242" s="1"/>
      <c r="J242" s="1"/>
      <c r="K242" s="1"/>
      <c r="L242" s="1"/>
      <c r="M242" s="1"/>
      <c r="N242" s="3">
        <f>IF('15334'!$G$242&lt;&gt;0,'15334'!$O$242/'15334'!$G$242,"")</f>
      </c>
      <c r="O242" s="4">
        <f>SUM('15334'!$H$242:'15334'!$M$242)</f>
        <v>0</v>
      </c>
      <c r="P242" s="1"/>
      <c r="Q242" s="1"/>
      <c r="R242" s="6">
        <f>SUM('15334'!$O$242:'15334'!$Q$242)+'15334'!$AF$242</f>
        <v>0</v>
      </c>
      <c r="S242" s="6">
        <f>SUM('15334'!$R$242:'15334'!$R$242)</f>
        <v>0</v>
      </c>
      <c r="T242">
        <v>233</v>
      </c>
      <c r="V242" s="1"/>
      <c r="W242" s="1"/>
      <c r="X242" s="1"/>
      <c r="AF242">
        <f>'15334'!$G$242*IF(E242&lt;&gt;"",'15334'!$F$242,0)</f>
        <v>0</v>
      </c>
    </row>
    <row r="243" spans="1:32" ht="12.75">
      <c r="A243">
        <v>234</v>
      </c>
      <c r="B243" s="1"/>
      <c r="C243">
        <f>IF(B243&lt;&gt;"",VLOOKUP(B243,iscritti_15334!$A$2:$G$269,4,FALSE),"")</f>
      </c>
      <c r="D243">
        <f>IF(B243&lt;&gt;"",VLOOKUP(B243,iscritti_15334!$A$2:$G$269,2,FALSE),"")</f>
      </c>
      <c r="E243">
        <f>IF(B243&lt;&gt;"",VLOOKUP(B243,iscritti_15334!$A$2:$G$269,3,FALSE),"")</f>
      </c>
      <c r="F243">
        <f>IF(E243&lt;&gt;"",VLOOKUP(E243,'15334'!$AG$3:'15334'!$AH$6,2,FALSE),"")</f>
      </c>
      <c r="G243" s="5">
        <f>COUNTA('15334'!$H$243:'15334'!$M$243)</f>
        <v>0</v>
      </c>
      <c r="H243" s="1"/>
      <c r="I243" s="1"/>
      <c r="J243" s="1"/>
      <c r="K243" s="1"/>
      <c r="L243" s="1"/>
      <c r="M243" s="1"/>
      <c r="N243" s="3">
        <f>IF('15334'!$G$243&lt;&gt;0,'15334'!$O$243/'15334'!$G$243,"")</f>
      </c>
      <c r="O243" s="4">
        <f>SUM('15334'!$H$243:'15334'!$M$243)</f>
        <v>0</v>
      </c>
      <c r="P243" s="1"/>
      <c r="Q243" s="1"/>
      <c r="R243" s="6">
        <f>SUM('15334'!$O$243:'15334'!$Q$243)+'15334'!$AF$243</f>
        <v>0</v>
      </c>
      <c r="S243" s="6">
        <f>SUM('15334'!$R$243:'15334'!$R$243)</f>
        <v>0</v>
      </c>
      <c r="T243">
        <v>234</v>
      </c>
      <c r="V243" s="1"/>
      <c r="W243" s="1"/>
      <c r="X243" s="1"/>
      <c r="AF243">
        <f>'15334'!$G$243*IF(E243&lt;&gt;"",'15334'!$F$243,0)</f>
        <v>0</v>
      </c>
    </row>
    <row r="244" spans="1:32" ht="12.75">
      <c r="A244">
        <v>235</v>
      </c>
      <c r="B244" s="1"/>
      <c r="C244">
        <f>IF(B244&lt;&gt;"",VLOOKUP(B244,iscritti_15334!$A$2:$G$269,4,FALSE),"")</f>
      </c>
      <c r="D244">
        <f>IF(B244&lt;&gt;"",VLOOKUP(B244,iscritti_15334!$A$2:$G$269,2,FALSE),"")</f>
      </c>
      <c r="E244">
        <f>IF(B244&lt;&gt;"",VLOOKUP(B244,iscritti_15334!$A$2:$G$269,3,FALSE),"")</f>
      </c>
      <c r="F244">
        <f>IF(E244&lt;&gt;"",VLOOKUP(E244,'15334'!$AG$3:'15334'!$AH$6,2,FALSE),"")</f>
      </c>
      <c r="G244" s="5">
        <f>COUNTA('15334'!$H$244:'15334'!$M$244)</f>
        <v>0</v>
      </c>
      <c r="H244" s="1"/>
      <c r="I244" s="1"/>
      <c r="J244" s="1"/>
      <c r="K244" s="1"/>
      <c r="L244" s="1"/>
      <c r="M244" s="1"/>
      <c r="N244" s="3">
        <f>IF('15334'!$G$244&lt;&gt;0,'15334'!$O$244/'15334'!$G$244,"")</f>
      </c>
      <c r="O244" s="4">
        <f>SUM('15334'!$H$244:'15334'!$M$244)</f>
        <v>0</v>
      </c>
      <c r="P244" s="1"/>
      <c r="Q244" s="1"/>
      <c r="R244" s="6">
        <f>SUM('15334'!$O$244:'15334'!$Q$244)+'15334'!$AF$244</f>
        <v>0</v>
      </c>
      <c r="S244" s="6">
        <f>SUM('15334'!$R$244:'15334'!$R$244)</f>
        <v>0</v>
      </c>
      <c r="T244">
        <v>235</v>
      </c>
      <c r="V244" s="1"/>
      <c r="W244" s="1"/>
      <c r="X244" s="1"/>
      <c r="AF244">
        <f>'15334'!$G$244*IF(E244&lt;&gt;"",'15334'!$F$244,0)</f>
        <v>0</v>
      </c>
    </row>
    <row r="245" spans="1:32" ht="12.75">
      <c r="A245">
        <v>236</v>
      </c>
      <c r="B245" s="1"/>
      <c r="C245">
        <f>IF(B245&lt;&gt;"",VLOOKUP(B245,iscritti_15334!$A$2:$G$269,4,FALSE),"")</f>
      </c>
      <c r="D245">
        <f>IF(B245&lt;&gt;"",VLOOKUP(B245,iscritti_15334!$A$2:$G$269,2,FALSE),"")</f>
      </c>
      <c r="E245">
        <f>IF(B245&lt;&gt;"",VLOOKUP(B245,iscritti_15334!$A$2:$G$269,3,FALSE),"")</f>
      </c>
      <c r="F245">
        <f>IF(E245&lt;&gt;"",VLOOKUP(E245,'15334'!$AG$3:'15334'!$AH$6,2,FALSE),"")</f>
      </c>
      <c r="G245" s="5">
        <f>COUNTA('15334'!$H$245:'15334'!$M$245)</f>
        <v>0</v>
      </c>
      <c r="H245" s="1"/>
      <c r="I245" s="1"/>
      <c r="J245" s="1"/>
      <c r="K245" s="1"/>
      <c r="L245" s="1"/>
      <c r="M245" s="1"/>
      <c r="N245" s="3">
        <f>IF('15334'!$G$245&lt;&gt;0,'15334'!$O$245/'15334'!$G$245,"")</f>
      </c>
      <c r="O245" s="4">
        <f>SUM('15334'!$H$245:'15334'!$M$245)</f>
        <v>0</v>
      </c>
      <c r="P245" s="1"/>
      <c r="Q245" s="1"/>
      <c r="R245" s="6">
        <f>SUM('15334'!$O$245:'15334'!$Q$245)+'15334'!$AF$245</f>
        <v>0</v>
      </c>
      <c r="S245" s="6">
        <f>SUM('15334'!$R$245:'15334'!$R$245)</f>
        <v>0</v>
      </c>
      <c r="T245">
        <v>236</v>
      </c>
      <c r="V245" s="1"/>
      <c r="W245" s="1"/>
      <c r="X245" s="1"/>
      <c r="AF245">
        <f>'15334'!$G$245*IF(E245&lt;&gt;"",'15334'!$F$245,0)</f>
        <v>0</v>
      </c>
    </row>
    <row r="246" spans="1:32" ht="12.75">
      <c r="A246">
        <v>237</v>
      </c>
      <c r="B246" s="1"/>
      <c r="C246">
        <f>IF(B246&lt;&gt;"",VLOOKUP(B246,iscritti_15334!$A$2:$G$269,4,FALSE),"")</f>
      </c>
      <c r="D246">
        <f>IF(B246&lt;&gt;"",VLOOKUP(B246,iscritti_15334!$A$2:$G$269,2,FALSE),"")</f>
      </c>
      <c r="E246">
        <f>IF(B246&lt;&gt;"",VLOOKUP(B246,iscritti_15334!$A$2:$G$269,3,FALSE),"")</f>
      </c>
      <c r="F246">
        <f>IF(E246&lt;&gt;"",VLOOKUP(E246,'15334'!$AG$3:'15334'!$AH$6,2,FALSE),"")</f>
      </c>
      <c r="G246" s="5">
        <f>COUNTA('15334'!$H$246:'15334'!$M$246)</f>
        <v>0</v>
      </c>
      <c r="H246" s="1"/>
      <c r="I246" s="1"/>
      <c r="J246" s="1"/>
      <c r="K246" s="1"/>
      <c r="L246" s="1"/>
      <c r="M246" s="1"/>
      <c r="N246" s="3">
        <f>IF('15334'!$G$246&lt;&gt;0,'15334'!$O$246/'15334'!$G$246,"")</f>
      </c>
      <c r="O246" s="4">
        <f>SUM('15334'!$H$246:'15334'!$M$246)</f>
        <v>0</v>
      </c>
      <c r="P246" s="1"/>
      <c r="Q246" s="1"/>
      <c r="R246" s="6">
        <f>SUM('15334'!$O$246:'15334'!$Q$246)+'15334'!$AF$246</f>
        <v>0</v>
      </c>
      <c r="S246" s="6">
        <f>SUM('15334'!$R$246:'15334'!$R$246)</f>
        <v>0</v>
      </c>
      <c r="T246">
        <v>237</v>
      </c>
      <c r="V246" s="1"/>
      <c r="W246" s="1"/>
      <c r="X246" s="1"/>
      <c r="AF246">
        <f>'15334'!$G$246*IF(E246&lt;&gt;"",'15334'!$F$246,0)</f>
        <v>0</v>
      </c>
    </row>
    <row r="247" spans="1:32" ht="12.75">
      <c r="A247">
        <v>238</v>
      </c>
      <c r="B247" s="1"/>
      <c r="C247">
        <f>IF(B247&lt;&gt;"",VLOOKUP(B247,iscritti_15334!$A$2:$G$269,4,FALSE),"")</f>
      </c>
      <c r="D247">
        <f>IF(B247&lt;&gt;"",VLOOKUP(B247,iscritti_15334!$A$2:$G$269,2,FALSE),"")</f>
      </c>
      <c r="E247">
        <f>IF(B247&lt;&gt;"",VLOOKUP(B247,iscritti_15334!$A$2:$G$269,3,FALSE),"")</f>
      </c>
      <c r="F247">
        <f>IF(E247&lt;&gt;"",VLOOKUP(E247,'15334'!$AG$3:'15334'!$AH$6,2,FALSE),"")</f>
      </c>
      <c r="G247" s="5">
        <f>COUNTA('15334'!$H$247:'15334'!$M$247)</f>
        <v>0</v>
      </c>
      <c r="H247" s="1"/>
      <c r="I247" s="1"/>
      <c r="J247" s="1"/>
      <c r="K247" s="1"/>
      <c r="L247" s="1"/>
      <c r="M247" s="1"/>
      <c r="N247" s="3">
        <f>IF('15334'!$G$247&lt;&gt;0,'15334'!$O$247/'15334'!$G$247,"")</f>
      </c>
      <c r="O247" s="4">
        <f>SUM('15334'!$H$247:'15334'!$M$247)</f>
        <v>0</v>
      </c>
      <c r="P247" s="1"/>
      <c r="Q247" s="1"/>
      <c r="R247" s="6">
        <f>SUM('15334'!$O$247:'15334'!$Q$247)+'15334'!$AF$247</f>
        <v>0</v>
      </c>
      <c r="S247" s="6">
        <f>SUM('15334'!$R$247:'15334'!$R$247)</f>
        <v>0</v>
      </c>
      <c r="T247">
        <v>238</v>
      </c>
      <c r="V247" s="1"/>
      <c r="W247" s="1"/>
      <c r="X247" s="1"/>
      <c r="AF247">
        <f>'15334'!$G$247*IF(E247&lt;&gt;"",'15334'!$F$247,0)</f>
        <v>0</v>
      </c>
    </row>
    <row r="248" spans="1:32" ht="12.75">
      <c r="A248">
        <v>239</v>
      </c>
      <c r="B248" s="1"/>
      <c r="C248">
        <f>IF(B248&lt;&gt;"",VLOOKUP(B248,iscritti_15334!$A$2:$G$269,4,FALSE),"")</f>
      </c>
      <c r="D248">
        <f>IF(B248&lt;&gt;"",VLOOKUP(B248,iscritti_15334!$A$2:$G$269,2,FALSE),"")</f>
      </c>
      <c r="E248">
        <f>IF(B248&lt;&gt;"",VLOOKUP(B248,iscritti_15334!$A$2:$G$269,3,FALSE),"")</f>
      </c>
      <c r="F248">
        <f>IF(E248&lt;&gt;"",VLOOKUP(E248,'15334'!$AG$3:'15334'!$AH$6,2,FALSE),"")</f>
      </c>
      <c r="G248" s="5">
        <f>COUNTA('15334'!$H$248:'15334'!$M$248)</f>
        <v>0</v>
      </c>
      <c r="H248" s="1"/>
      <c r="I248" s="1"/>
      <c r="J248" s="1"/>
      <c r="K248" s="1"/>
      <c r="L248" s="1"/>
      <c r="M248" s="1"/>
      <c r="N248" s="3">
        <f>IF('15334'!$G$248&lt;&gt;0,'15334'!$O$248/'15334'!$G$248,"")</f>
      </c>
      <c r="O248" s="4">
        <f>SUM('15334'!$H$248:'15334'!$M$248)</f>
        <v>0</v>
      </c>
      <c r="P248" s="1"/>
      <c r="Q248" s="1"/>
      <c r="R248" s="6">
        <f>SUM('15334'!$O$248:'15334'!$Q$248)+'15334'!$AF$248</f>
        <v>0</v>
      </c>
      <c r="S248" s="6">
        <f>SUM('15334'!$R$248:'15334'!$R$248)</f>
        <v>0</v>
      </c>
      <c r="T248">
        <v>239</v>
      </c>
      <c r="V248" s="1"/>
      <c r="W248" s="1"/>
      <c r="X248" s="1"/>
      <c r="AF248">
        <f>'15334'!$G$248*IF(E248&lt;&gt;"",'15334'!$F$248,0)</f>
        <v>0</v>
      </c>
    </row>
    <row r="249" spans="1:32" ht="12.75">
      <c r="A249">
        <v>240</v>
      </c>
      <c r="B249" s="1"/>
      <c r="C249">
        <f>IF(B249&lt;&gt;"",VLOOKUP(B249,iscritti_15334!$A$2:$G$269,4,FALSE),"")</f>
      </c>
      <c r="D249">
        <f>IF(B249&lt;&gt;"",VLOOKUP(B249,iscritti_15334!$A$2:$G$269,2,FALSE),"")</f>
      </c>
      <c r="E249">
        <f>IF(B249&lt;&gt;"",VLOOKUP(B249,iscritti_15334!$A$2:$G$269,3,FALSE),"")</f>
      </c>
      <c r="F249">
        <f>IF(E249&lt;&gt;"",VLOOKUP(E249,'15334'!$AG$3:'15334'!$AH$6,2,FALSE),"")</f>
      </c>
      <c r="G249" s="5">
        <f>COUNTA('15334'!$H$249:'15334'!$M$249)</f>
        <v>0</v>
      </c>
      <c r="H249" s="1"/>
      <c r="I249" s="1"/>
      <c r="J249" s="1"/>
      <c r="K249" s="1"/>
      <c r="L249" s="1"/>
      <c r="M249" s="1"/>
      <c r="N249" s="3">
        <f>IF('15334'!$G$249&lt;&gt;0,'15334'!$O$249/'15334'!$G$249,"")</f>
      </c>
      <c r="O249" s="4">
        <f>SUM('15334'!$H$249:'15334'!$M$249)</f>
        <v>0</v>
      </c>
      <c r="P249" s="1"/>
      <c r="Q249" s="1"/>
      <c r="R249" s="6">
        <f>SUM('15334'!$O$249:'15334'!$Q$249)+'15334'!$AF$249</f>
        <v>0</v>
      </c>
      <c r="S249" s="6">
        <f>SUM('15334'!$R$249:'15334'!$R$249)</f>
        <v>0</v>
      </c>
      <c r="T249">
        <v>240</v>
      </c>
      <c r="V249" s="1"/>
      <c r="W249" s="1"/>
      <c r="X249" s="1"/>
      <c r="AF249">
        <f>'15334'!$G$249*IF(E249&lt;&gt;"",'15334'!$F$249,0)</f>
        <v>0</v>
      </c>
    </row>
    <row r="250" spans="1:32" ht="12.75">
      <c r="A250">
        <v>241</v>
      </c>
      <c r="B250" s="1"/>
      <c r="C250">
        <f>IF(B250&lt;&gt;"",VLOOKUP(B250,iscritti_15334!$A$2:$G$269,4,FALSE),"")</f>
      </c>
      <c r="D250">
        <f>IF(B250&lt;&gt;"",VLOOKUP(B250,iscritti_15334!$A$2:$G$269,2,FALSE),"")</f>
      </c>
      <c r="E250">
        <f>IF(B250&lt;&gt;"",VLOOKUP(B250,iscritti_15334!$A$2:$G$269,3,FALSE),"")</f>
      </c>
      <c r="F250">
        <f>IF(E250&lt;&gt;"",VLOOKUP(E250,'15334'!$AG$3:'15334'!$AH$6,2,FALSE),"")</f>
      </c>
      <c r="G250" s="5">
        <f>COUNTA('15334'!$H$250:'15334'!$M$250)</f>
        <v>0</v>
      </c>
      <c r="H250" s="1"/>
      <c r="I250" s="1"/>
      <c r="J250" s="1"/>
      <c r="K250" s="1"/>
      <c r="L250" s="1"/>
      <c r="M250" s="1"/>
      <c r="N250" s="3">
        <f>IF('15334'!$G$250&lt;&gt;0,'15334'!$O$250/'15334'!$G$250,"")</f>
      </c>
      <c r="O250" s="4">
        <f>SUM('15334'!$H$250:'15334'!$M$250)</f>
        <v>0</v>
      </c>
      <c r="P250" s="1"/>
      <c r="Q250" s="1"/>
      <c r="R250" s="6">
        <f>SUM('15334'!$O$250:'15334'!$Q$250)+'15334'!$AF$250</f>
        <v>0</v>
      </c>
      <c r="S250" s="6">
        <f>SUM('15334'!$R$250:'15334'!$R$250)</f>
        <v>0</v>
      </c>
      <c r="T250">
        <v>241</v>
      </c>
      <c r="V250" s="1"/>
      <c r="W250" s="1"/>
      <c r="X250" s="1"/>
      <c r="AF250">
        <f>'15334'!$G$250*IF(E250&lt;&gt;"",'15334'!$F$250,0)</f>
        <v>0</v>
      </c>
    </row>
    <row r="251" spans="1:32" ht="12.75">
      <c r="A251">
        <v>242</v>
      </c>
      <c r="B251" s="1"/>
      <c r="C251">
        <f>IF(B251&lt;&gt;"",VLOOKUP(B251,iscritti_15334!$A$2:$G$269,4,FALSE),"")</f>
      </c>
      <c r="D251">
        <f>IF(B251&lt;&gt;"",VLOOKUP(B251,iscritti_15334!$A$2:$G$269,2,FALSE),"")</f>
      </c>
      <c r="E251">
        <f>IF(B251&lt;&gt;"",VLOOKUP(B251,iscritti_15334!$A$2:$G$269,3,FALSE),"")</f>
      </c>
      <c r="F251">
        <f>IF(E251&lt;&gt;"",VLOOKUP(E251,'15334'!$AG$3:'15334'!$AH$6,2,FALSE),"")</f>
      </c>
      <c r="G251" s="5">
        <f>COUNTA('15334'!$H$251:'15334'!$M$251)</f>
        <v>0</v>
      </c>
      <c r="H251" s="1"/>
      <c r="I251" s="1"/>
      <c r="J251" s="1"/>
      <c r="K251" s="1"/>
      <c r="L251" s="1"/>
      <c r="M251" s="1"/>
      <c r="N251" s="3">
        <f>IF('15334'!$G$251&lt;&gt;0,'15334'!$O$251/'15334'!$G$251,"")</f>
      </c>
      <c r="O251" s="4">
        <f>SUM('15334'!$H$251:'15334'!$M$251)</f>
        <v>0</v>
      </c>
      <c r="P251" s="1"/>
      <c r="Q251" s="1"/>
      <c r="R251" s="6">
        <f>SUM('15334'!$O$251:'15334'!$Q$251)+'15334'!$AF$251</f>
        <v>0</v>
      </c>
      <c r="S251" s="6">
        <f>SUM('15334'!$R$251:'15334'!$R$251)</f>
        <v>0</v>
      </c>
      <c r="T251">
        <v>242</v>
      </c>
      <c r="V251" s="1"/>
      <c r="W251" s="1"/>
      <c r="X251" s="1"/>
      <c r="AF251">
        <f>'15334'!$G$251*IF(E251&lt;&gt;"",'15334'!$F$251,0)</f>
        <v>0</v>
      </c>
    </row>
    <row r="252" spans="1:32" ht="12.75">
      <c r="A252">
        <v>243</v>
      </c>
      <c r="B252" s="1"/>
      <c r="C252">
        <f>IF(B252&lt;&gt;"",VLOOKUP(B252,iscritti_15334!$A$2:$G$269,4,FALSE),"")</f>
      </c>
      <c r="D252">
        <f>IF(B252&lt;&gt;"",VLOOKUP(B252,iscritti_15334!$A$2:$G$269,2,FALSE),"")</f>
      </c>
      <c r="E252">
        <f>IF(B252&lt;&gt;"",VLOOKUP(B252,iscritti_15334!$A$2:$G$269,3,FALSE),"")</f>
      </c>
      <c r="F252">
        <f>IF(E252&lt;&gt;"",VLOOKUP(E252,'15334'!$AG$3:'15334'!$AH$6,2,FALSE),"")</f>
      </c>
      <c r="G252" s="5">
        <f>COUNTA('15334'!$H$252:'15334'!$M$252)</f>
        <v>0</v>
      </c>
      <c r="H252" s="1"/>
      <c r="I252" s="1"/>
      <c r="J252" s="1"/>
      <c r="K252" s="1"/>
      <c r="L252" s="1"/>
      <c r="M252" s="1"/>
      <c r="N252" s="3">
        <f>IF('15334'!$G$252&lt;&gt;0,'15334'!$O$252/'15334'!$G$252,"")</f>
      </c>
      <c r="O252" s="4">
        <f>SUM('15334'!$H$252:'15334'!$M$252)</f>
        <v>0</v>
      </c>
      <c r="P252" s="1"/>
      <c r="Q252" s="1"/>
      <c r="R252" s="6">
        <f>SUM('15334'!$O$252:'15334'!$Q$252)+'15334'!$AF$252</f>
        <v>0</v>
      </c>
      <c r="S252" s="6">
        <f>SUM('15334'!$R$252:'15334'!$R$252)</f>
        <v>0</v>
      </c>
      <c r="T252">
        <v>243</v>
      </c>
      <c r="V252" s="1"/>
      <c r="W252" s="1"/>
      <c r="X252" s="1"/>
      <c r="AF252">
        <f>'15334'!$G$252*IF(E252&lt;&gt;"",'15334'!$F$252,0)</f>
        <v>0</v>
      </c>
    </row>
    <row r="253" spans="1:32" ht="12.75">
      <c r="A253">
        <v>244</v>
      </c>
      <c r="B253" s="1"/>
      <c r="C253">
        <f>IF(B253&lt;&gt;"",VLOOKUP(B253,iscritti_15334!$A$2:$G$269,4,FALSE),"")</f>
      </c>
      <c r="D253">
        <f>IF(B253&lt;&gt;"",VLOOKUP(B253,iscritti_15334!$A$2:$G$269,2,FALSE),"")</f>
      </c>
      <c r="E253">
        <f>IF(B253&lt;&gt;"",VLOOKUP(B253,iscritti_15334!$A$2:$G$269,3,FALSE),"")</f>
      </c>
      <c r="F253">
        <f>IF(E253&lt;&gt;"",VLOOKUP(E253,'15334'!$AG$3:'15334'!$AH$6,2,FALSE),"")</f>
      </c>
      <c r="G253" s="5">
        <f>COUNTA('15334'!$H$253:'15334'!$M$253)</f>
        <v>0</v>
      </c>
      <c r="H253" s="1"/>
      <c r="I253" s="1"/>
      <c r="J253" s="1"/>
      <c r="K253" s="1"/>
      <c r="L253" s="1"/>
      <c r="M253" s="1"/>
      <c r="N253" s="3">
        <f>IF('15334'!$G$253&lt;&gt;0,'15334'!$O$253/'15334'!$G$253,"")</f>
      </c>
      <c r="O253" s="4">
        <f>SUM('15334'!$H$253:'15334'!$M$253)</f>
        <v>0</v>
      </c>
      <c r="P253" s="1"/>
      <c r="Q253" s="1"/>
      <c r="R253" s="6">
        <f>SUM('15334'!$O$253:'15334'!$Q$253)+'15334'!$AF$253</f>
        <v>0</v>
      </c>
      <c r="S253" s="6">
        <f>SUM('15334'!$R$253:'15334'!$R$253)</f>
        <v>0</v>
      </c>
      <c r="T253">
        <v>244</v>
      </c>
      <c r="V253" s="1"/>
      <c r="W253" s="1"/>
      <c r="X253" s="1"/>
      <c r="AF253">
        <f>'15334'!$G$253*IF(E253&lt;&gt;"",'15334'!$F$253,0)</f>
        <v>0</v>
      </c>
    </row>
    <row r="254" spans="1:32" ht="12.75">
      <c r="A254">
        <v>245</v>
      </c>
      <c r="B254" s="1"/>
      <c r="C254">
        <f>IF(B254&lt;&gt;"",VLOOKUP(B254,iscritti_15334!$A$2:$G$269,4,FALSE),"")</f>
      </c>
      <c r="D254">
        <f>IF(B254&lt;&gt;"",VLOOKUP(B254,iscritti_15334!$A$2:$G$269,2,FALSE),"")</f>
      </c>
      <c r="E254">
        <f>IF(B254&lt;&gt;"",VLOOKUP(B254,iscritti_15334!$A$2:$G$269,3,FALSE),"")</f>
      </c>
      <c r="F254">
        <f>IF(E254&lt;&gt;"",VLOOKUP(E254,'15334'!$AG$3:'15334'!$AH$6,2,FALSE),"")</f>
      </c>
      <c r="G254" s="5">
        <f>COUNTA('15334'!$H$254:'15334'!$M$254)</f>
        <v>0</v>
      </c>
      <c r="H254" s="1"/>
      <c r="I254" s="1"/>
      <c r="J254" s="1"/>
      <c r="K254" s="1"/>
      <c r="L254" s="1"/>
      <c r="M254" s="1"/>
      <c r="N254" s="3">
        <f>IF('15334'!$G$254&lt;&gt;0,'15334'!$O$254/'15334'!$G$254,"")</f>
      </c>
      <c r="O254" s="4">
        <f>SUM('15334'!$H$254:'15334'!$M$254)</f>
        <v>0</v>
      </c>
      <c r="P254" s="1"/>
      <c r="Q254" s="1"/>
      <c r="R254" s="6">
        <f>SUM('15334'!$O$254:'15334'!$Q$254)+'15334'!$AF$254</f>
        <v>0</v>
      </c>
      <c r="S254" s="6">
        <f>SUM('15334'!$R$254:'15334'!$R$254)</f>
        <v>0</v>
      </c>
      <c r="T254">
        <v>245</v>
      </c>
      <c r="V254" s="1"/>
      <c r="W254" s="1"/>
      <c r="X254" s="1"/>
      <c r="AF254">
        <f>'15334'!$G$254*IF(E254&lt;&gt;"",'15334'!$F$254,0)</f>
        <v>0</v>
      </c>
    </row>
    <row r="255" spans="1:32" ht="12.75">
      <c r="A255">
        <v>246</v>
      </c>
      <c r="B255" s="1"/>
      <c r="C255">
        <f>IF(B255&lt;&gt;"",VLOOKUP(B255,iscritti_15334!$A$2:$G$269,4,FALSE),"")</f>
      </c>
      <c r="D255">
        <f>IF(B255&lt;&gt;"",VLOOKUP(B255,iscritti_15334!$A$2:$G$269,2,FALSE),"")</f>
      </c>
      <c r="E255">
        <f>IF(B255&lt;&gt;"",VLOOKUP(B255,iscritti_15334!$A$2:$G$269,3,FALSE),"")</f>
      </c>
      <c r="F255">
        <f>IF(E255&lt;&gt;"",VLOOKUP(E255,'15334'!$AG$3:'15334'!$AH$6,2,FALSE),"")</f>
      </c>
      <c r="G255" s="5">
        <f>COUNTA('15334'!$H$255:'15334'!$M$255)</f>
        <v>0</v>
      </c>
      <c r="H255" s="1"/>
      <c r="I255" s="1"/>
      <c r="J255" s="1"/>
      <c r="K255" s="1"/>
      <c r="L255" s="1"/>
      <c r="M255" s="1"/>
      <c r="N255" s="3">
        <f>IF('15334'!$G$255&lt;&gt;0,'15334'!$O$255/'15334'!$G$255,"")</f>
      </c>
      <c r="O255" s="4">
        <f>SUM('15334'!$H$255:'15334'!$M$255)</f>
        <v>0</v>
      </c>
      <c r="P255" s="1"/>
      <c r="Q255" s="1"/>
      <c r="R255" s="6">
        <f>SUM('15334'!$O$255:'15334'!$Q$255)+'15334'!$AF$255</f>
        <v>0</v>
      </c>
      <c r="S255" s="6">
        <f>SUM('15334'!$R$255:'15334'!$R$255)</f>
        <v>0</v>
      </c>
      <c r="T255">
        <v>246</v>
      </c>
      <c r="V255" s="1"/>
      <c r="W255" s="1"/>
      <c r="X255" s="1"/>
      <c r="AF255">
        <f>'15334'!$G$255*IF(E255&lt;&gt;"",'15334'!$F$255,0)</f>
        <v>0</v>
      </c>
    </row>
    <row r="256" spans="1:32" ht="12.75">
      <c r="A256">
        <v>247</v>
      </c>
      <c r="B256" s="1"/>
      <c r="C256">
        <f>IF(B256&lt;&gt;"",VLOOKUP(B256,iscritti_15334!$A$2:$G$269,4,FALSE),"")</f>
      </c>
      <c r="D256">
        <f>IF(B256&lt;&gt;"",VLOOKUP(B256,iscritti_15334!$A$2:$G$269,2,FALSE),"")</f>
      </c>
      <c r="E256">
        <f>IF(B256&lt;&gt;"",VLOOKUP(B256,iscritti_15334!$A$2:$G$269,3,FALSE),"")</f>
      </c>
      <c r="F256">
        <f>IF(E256&lt;&gt;"",VLOOKUP(E256,'15334'!$AG$3:'15334'!$AH$6,2,FALSE),"")</f>
      </c>
      <c r="G256" s="5">
        <f>COUNTA('15334'!$H$256:'15334'!$M$256)</f>
        <v>0</v>
      </c>
      <c r="H256" s="1"/>
      <c r="I256" s="1"/>
      <c r="J256" s="1"/>
      <c r="K256" s="1"/>
      <c r="L256" s="1"/>
      <c r="M256" s="1"/>
      <c r="N256" s="3">
        <f>IF('15334'!$G$256&lt;&gt;0,'15334'!$O$256/'15334'!$G$256,"")</f>
      </c>
      <c r="O256" s="4">
        <f>SUM('15334'!$H$256:'15334'!$M$256)</f>
        <v>0</v>
      </c>
      <c r="P256" s="1"/>
      <c r="Q256" s="1"/>
      <c r="R256" s="6">
        <f>SUM('15334'!$O$256:'15334'!$Q$256)+'15334'!$AF$256</f>
        <v>0</v>
      </c>
      <c r="S256" s="6">
        <f>SUM('15334'!$R$256:'15334'!$R$256)</f>
        <v>0</v>
      </c>
      <c r="T256">
        <v>247</v>
      </c>
      <c r="V256" s="1"/>
      <c r="W256" s="1"/>
      <c r="X256" s="1"/>
      <c r="AF256">
        <f>'15334'!$G$256*IF(E256&lt;&gt;"",'15334'!$F$256,0)</f>
        <v>0</v>
      </c>
    </row>
    <row r="257" spans="1:32" ht="12.75">
      <c r="A257">
        <v>248</v>
      </c>
      <c r="B257" s="1"/>
      <c r="C257">
        <f>IF(B257&lt;&gt;"",VLOOKUP(B257,iscritti_15334!$A$2:$G$269,4,FALSE),"")</f>
      </c>
      <c r="D257">
        <f>IF(B257&lt;&gt;"",VLOOKUP(B257,iscritti_15334!$A$2:$G$269,2,FALSE),"")</f>
      </c>
      <c r="E257">
        <f>IF(B257&lt;&gt;"",VLOOKUP(B257,iscritti_15334!$A$2:$G$269,3,FALSE),"")</f>
      </c>
      <c r="F257">
        <f>IF(E257&lt;&gt;"",VLOOKUP(E257,'15334'!$AG$3:'15334'!$AH$6,2,FALSE),"")</f>
      </c>
      <c r="G257" s="5">
        <f>COUNTA('15334'!$H$257:'15334'!$M$257)</f>
        <v>0</v>
      </c>
      <c r="H257" s="1"/>
      <c r="I257" s="1"/>
      <c r="J257" s="1"/>
      <c r="K257" s="1"/>
      <c r="L257" s="1"/>
      <c r="M257" s="1"/>
      <c r="N257" s="3">
        <f>IF('15334'!$G$257&lt;&gt;0,'15334'!$O$257/'15334'!$G$257,"")</f>
      </c>
      <c r="O257" s="4">
        <f>SUM('15334'!$H$257:'15334'!$M$257)</f>
        <v>0</v>
      </c>
      <c r="P257" s="1"/>
      <c r="Q257" s="1"/>
      <c r="R257" s="6">
        <f>SUM('15334'!$O$257:'15334'!$Q$257)+'15334'!$AF$257</f>
        <v>0</v>
      </c>
      <c r="S257" s="6">
        <f>SUM('15334'!$R$257:'15334'!$R$257)</f>
        <v>0</v>
      </c>
      <c r="T257">
        <v>248</v>
      </c>
      <c r="V257" s="1"/>
      <c r="W257" s="1"/>
      <c r="X257" s="1"/>
      <c r="AF257">
        <f>'15334'!$G$257*IF(E257&lt;&gt;"",'15334'!$F$257,0)</f>
        <v>0</v>
      </c>
    </row>
    <row r="258" spans="1:32" ht="12.75">
      <c r="A258">
        <v>249</v>
      </c>
      <c r="B258" s="1"/>
      <c r="C258">
        <f>IF(B258&lt;&gt;"",VLOOKUP(B258,iscritti_15334!$A$2:$G$269,4,FALSE),"")</f>
      </c>
      <c r="D258">
        <f>IF(B258&lt;&gt;"",VLOOKUP(B258,iscritti_15334!$A$2:$G$269,2,FALSE),"")</f>
      </c>
      <c r="E258">
        <f>IF(B258&lt;&gt;"",VLOOKUP(B258,iscritti_15334!$A$2:$G$269,3,FALSE),"")</f>
      </c>
      <c r="F258">
        <f>IF(E258&lt;&gt;"",VLOOKUP(E258,'15334'!$AG$3:'15334'!$AH$6,2,FALSE),"")</f>
      </c>
      <c r="G258" s="5">
        <f>COUNTA('15334'!$H$258:'15334'!$M$258)</f>
        <v>0</v>
      </c>
      <c r="H258" s="1"/>
      <c r="I258" s="1"/>
      <c r="J258" s="1"/>
      <c r="K258" s="1"/>
      <c r="L258" s="1"/>
      <c r="M258" s="1"/>
      <c r="N258" s="3">
        <f>IF('15334'!$G$258&lt;&gt;0,'15334'!$O$258/'15334'!$G$258,"")</f>
      </c>
      <c r="O258" s="4">
        <f>SUM('15334'!$H$258:'15334'!$M$258)</f>
        <v>0</v>
      </c>
      <c r="P258" s="1"/>
      <c r="Q258" s="1"/>
      <c r="R258" s="6">
        <f>SUM('15334'!$O$258:'15334'!$Q$258)+'15334'!$AF$258</f>
        <v>0</v>
      </c>
      <c r="S258" s="6">
        <f>SUM('15334'!$R$258:'15334'!$R$258)</f>
        <v>0</v>
      </c>
      <c r="T258">
        <v>249</v>
      </c>
      <c r="V258" s="1"/>
      <c r="W258" s="1"/>
      <c r="X258" s="1"/>
      <c r="AF258">
        <f>'15334'!$G$258*IF(E258&lt;&gt;"",'15334'!$F$258,0)</f>
        <v>0</v>
      </c>
    </row>
    <row r="259" spans="1:32" ht="12.75">
      <c r="A259">
        <v>250</v>
      </c>
      <c r="B259" s="1"/>
      <c r="C259">
        <f>IF(B259&lt;&gt;"",VLOOKUP(B259,iscritti_15334!$A$2:$G$269,4,FALSE),"")</f>
      </c>
      <c r="D259">
        <f>IF(B259&lt;&gt;"",VLOOKUP(B259,iscritti_15334!$A$2:$G$269,2,FALSE),"")</f>
      </c>
      <c r="E259">
        <f>IF(B259&lt;&gt;"",VLOOKUP(B259,iscritti_15334!$A$2:$G$269,3,FALSE),"")</f>
      </c>
      <c r="F259">
        <f>IF(E259&lt;&gt;"",VLOOKUP(E259,'15334'!$AG$3:'15334'!$AH$6,2,FALSE),"")</f>
      </c>
      <c r="G259" s="5">
        <f>COUNTA('15334'!$H$259:'15334'!$M$259)</f>
        <v>0</v>
      </c>
      <c r="H259" s="1"/>
      <c r="I259" s="1"/>
      <c r="J259" s="1"/>
      <c r="K259" s="1"/>
      <c r="L259" s="1"/>
      <c r="M259" s="1"/>
      <c r="N259" s="3">
        <f>IF('15334'!$G$259&lt;&gt;0,'15334'!$O$259/'15334'!$G$259,"")</f>
      </c>
      <c r="O259" s="4">
        <f>SUM('15334'!$H$259:'15334'!$M$259)</f>
        <v>0</v>
      </c>
      <c r="P259" s="1"/>
      <c r="Q259" s="1"/>
      <c r="R259" s="6">
        <f>SUM('15334'!$O$259:'15334'!$Q$259)+'15334'!$AF$259</f>
        <v>0</v>
      </c>
      <c r="S259" s="6">
        <f>SUM('15334'!$R$259:'15334'!$R$259)</f>
        <v>0</v>
      </c>
      <c r="T259">
        <v>250</v>
      </c>
      <c r="V259" s="1"/>
      <c r="W259" s="1"/>
      <c r="X259" s="1"/>
      <c r="AF259">
        <f>'15334'!$G$259*IF(E259&lt;&gt;"",'15334'!$F$259,0)</f>
        <v>0</v>
      </c>
    </row>
    <row r="260" spans="1:32" ht="12.75">
      <c r="A260">
        <v>251</v>
      </c>
      <c r="B260" s="1"/>
      <c r="C260">
        <f>IF(B260&lt;&gt;"",VLOOKUP(B260,iscritti_15334!$A$2:$G$269,4,FALSE),"")</f>
      </c>
      <c r="D260">
        <f>IF(B260&lt;&gt;"",VLOOKUP(B260,iscritti_15334!$A$2:$G$269,2,FALSE),"")</f>
      </c>
      <c r="E260">
        <f>IF(B260&lt;&gt;"",VLOOKUP(B260,iscritti_15334!$A$2:$G$269,3,FALSE),"")</f>
      </c>
      <c r="F260">
        <f>IF(E260&lt;&gt;"",VLOOKUP(E260,'15334'!$AG$3:'15334'!$AH$6,2,FALSE),"")</f>
      </c>
      <c r="G260" s="5">
        <f>COUNTA('15334'!$H$260:'15334'!$M$260)</f>
        <v>0</v>
      </c>
      <c r="H260" s="1"/>
      <c r="I260" s="1"/>
      <c r="J260" s="1"/>
      <c r="K260" s="1"/>
      <c r="L260" s="1"/>
      <c r="M260" s="1"/>
      <c r="N260" s="3">
        <f>IF('15334'!$G$260&lt;&gt;0,'15334'!$O$260/'15334'!$G$260,"")</f>
      </c>
      <c r="O260" s="4">
        <f>SUM('15334'!$H$260:'15334'!$M$260)</f>
        <v>0</v>
      </c>
      <c r="P260" s="1"/>
      <c r="Q260" s="1"/>
      <c r="R260" s="6">
        <f>SUM('15334'!$O$260:'15334'!$Q$260)+'15334'!$AF$260</f>
        <v>0</v>
      </c>
      <c r="S260" s="6">
        <f>SUM('15334'!$R$260:'15334'!$R$260)</f>
        <v>0</v>
      </c>
      <c r="T260">
        <v>251</v>
      </c>
      <c r="V260" s="1"/>
      <c r="W260" s="1"/>
      <c r="X260" s="1"/>
      <c r="AF260">
        <f>'15334'!$G$260*IF(E260&lt;&gt;"",'15334'!$F$260,0)</f>
        <v>0</v>
      </c>
    </row>
    <row r="261" spans="1:32" ht="12.75">
      <c r="A261">
        <v>252</v>
      </c>
      <c r="B261" s="1"/>
      <c r="C261">
        <f>IF(B261&lt;&gt;"",VLOOKUP(B261,iscritti_15334!$A$2:$G$269,4,FALSE),"")</f>
      </c>
      <c r="D261">
        <f>IF(B261&lt;&gt;"",VLOOKUP(B261,iscritti_15334!$A$2:$G$269,2,FALSE),"")</f>
      </c>
      <c r="E261">
        <f>IF(B261&lt;&gt;"",VLOOKUP(B261,iscritti_15334!$A$2:$G$269,3,FALSE),"")</f>
      </c>
      <c r="F261">
        <f>IF(E261&lt;&gt;"",VLOOKUP(E261,'15334'!$AG$3:'15334'!$AH$6,2,FALSE),"")</f>
      </c>
      <c r="G261" s="5">
        <f>COUNTA('15334'!$H$261:'15334'!$M$261)</f>
        <v>0</v>
      </c>
      <c r="H261" s="1"/>
      <c r="I261" s="1"/>
      <c r="J261" s="1"/>
      <c r="K261" s="1"/>
      <c r="L261" s="1"/>
      <c r="M261" s="1"/>
      <c r="N261" s="3">
        <f>IF('15334'!$G$261&lt;&gt;0,'15334'!$O$261/'15334'!$G$261,"")</f>
      </c>
      <c r="O261" s="4">
        <f>SUM('15334'!$H$261:'15334'!$M$261)</f>
        <v>0</v>
      </c>
      <c r="P261" s="1"/>
      <c r="Q261" s="1"/>
      <c r="R261" s="6">
        <f>SUM('15334'!$O$261:'15334'!$Q$261)+'15334'!$AF$261</f>
        <v>0</v>
      </c>
      <c r="S261" s="6">
        <f>SUM('15334'!$R$261:'15334'!$R$261)</f>
        <v>0</v>
      </c>
      <c r="T261">
        <v>252</v>
      </c>
      <c r="V261" s="1"/>
      <c r="W261" s="1"/>
      <c r="X261" s="1"/>
      <c r="AF261">
        <f>'15334'!$G$261*IF(E261&lt;&gt;"",'15334'!$F$261,0)</f>
        <v>0</v>
      </c>
    </row>
    <row r="262" spans="1:32" ht="12.75">
      <c r="A262">
        <v>253</v>
      </c>
      <c r="B262" s="1"/>
      <c r="C262">
        <f>IF(B262&lt;&gt;"",VLOOKUP(B262,iscritti_15334!$A$2:$G$269,4,FALSE),"")</f>
      </c>
      <c r="D262">
        <f>IF(B262&lt;&gt;"",VLOOKUP(B262,iscritti_15334!$A$2:$G$269,2,FALSE),"")</f>
      </c>
      <c r="E262">
        <f>IF(B262&lt;&gt;"",VLOOKUP(B262,iscritti_15334!$A$2:$G$269,3,FALSE),"")</f>
      </c>
      <c r="F262">
        <f>IF(E262&lt;&gt;"",VLOOKUP(E262,'15334'!$AG$3:'15334'!$AH$6,2,FALSE),"")</f>
      </c>
      <c r="G262" s="5">
        <f>COUNTA('15334'!$H$262:'15334'!$M$262)</f>
        <v>0</v>
      </c>
      <c r="H262" s="1"/>
      <c r="I262" s="1"/>
      <c r="J262" s="1"/>
      <c r="K262" s="1"/>
      <c r="L262" s="1"/>
      <c r="M262" s="1"/>
      <c r="N262" s="3">
        <f>IF('15334'!$G$262&lt;&gt;0,'15334'!$O$262/'15334'!$G$262,"")</f>
      </c>
      <c r="O262" s="4">
        <f>SUM('15334'!$H$262:'15334'!$M$262)</f>
        <v>0</v>
      </c>
      <c r="P262" s="1"/>
      <c r="Q262" s="1"/>
      <c r="R262" s="6">
        <f>SUM('15334'!$O$262:'15334'!$Q$262)+'15334'!$AF$262</f>
        <v>0</v>
      </c>
      <c r="S262" s="6">
        <f>SUM('15334'!$R$262:'15334'!$R$262)</f>
        <v>0</v>
      </c>
      <c r="T262">
        <v>253</v>
      </c>
      <c r="V262" s="1"/>
      <c r="W262" s="1"/>
      <c r="X262" s="1"/>
      <c r="AF262">
        <f>'15334'!$G$262*IF(E262&lt;&gt;"",'15334'!$F$262,0)</f>
        <v>0</v>
      </c>
    </row>
    <row r="263" spans="1:32" ht="12.75">
      <c r="A263">
        <v>254</v>
      </c>
      <c r="B263" s="1"/>
      <c r="C263">
        <f>IF(B263&lt;&gt;"",VLOOKUP(B263,iscritti_15334!$A$2:$G$269,4,FALSE),"")</f>
      </c>
      <c r="D263">
        <f>IF(B263&lt;&gt;"",VLOOKUP(B263,iscritti_15334!$A$2:$G$269,2,FALSE),"")</f>
      </c>
      <c r="E263">
        <f>IF(B263&lt;&gt;"",VLOOKUP(B263,iscritti_15334!$A$2:$G$269,3,FALSE),"")</f>
      </c>
      <c r="F263">
        <f>IF(E263&lt;&gt;"",VLOOKUP(E263,'15334'!$AG$3:'15334'!$AH$6,2,FALSE),"")</f>
      </c>
      <c r="G263" s="5">
        <f>COUNTA('15334'!$H$263:'15334'!$M$263)</f>
        <v>0</v>
      </c>
      <c r="H263" s="1"/>
      <c r="I263" s="1"/>
      <c r="J263" s="1"/>
      <c r="K263" s="1"/>
      <c r="L263" s="1"/>
      <c r="M263" s="1"/>
      <c r="N263" s="3">
        <f>IF('15334'!$G$263&lt;&gt;0,'15334'!$O$263/'15334'!$G$263,"")</f>
      </c>
      <c r="O263" s="4">
        <f>SUM('15334'!$H$263:'15334'!$M$263)</f>
        <v>0</v>
      </c>
      <c r="P263" s="1"/>
      <c r="Q263" s="1"/>
      <c r="R263" s="6">
        <f>SUM('15334'!$O$263:'15334'!$Q$263)+'15334'!$AF$263</f>
        <v>0</v>
      </c>
      <c r="S263" s="6">
        <f>SUM('15334'!$R$263:'15334'!$R$263)</f>
        <v>0</v>
      </c>
      <c r="T263">
        <v>254</v>
      </c>
      <c r="V263" s="1"/>
      <c r="W263" s="1"/>
      <c r="X263" s="1"/>
      <c r="AF263">
        <f>'15334'!$G$263*IF(E263&lt;&gt;"",'15334'!$F$263,0)</f>
        <v>0</v>
      </c>
    </row>
    <row r="264" spans="1:32" ht="12.75">
      <c r="A264">
        <v>255</v>
      </c>
      <c r="B264" s="1"/>
      <c r="C264">
        <f>IF(B264&lt;&gt;"",VLOOKUP(B264,iscritti_15334!$A$2:$G$269,4,FALSE),"")</f>
      </c>
      <c r="D264">
        <f>IF(B264&lt;&gt;"",VLOOKUP(B264,iscritti_15334!$A$2:$G$269,2,FALSE),"")</f>
      </c>
      <c r="E264">
        <f>IF(B264&lt;&gt;"",VLOOKUP(B264,iscritti_15334!$A$2:$G$269,3,FALSE),"")</f>
      </c>
      <c r="F264">
        <f>IF(E264&lt;&gt;"",VLOOKUP(E264,'15334'!$AG$3:'15334'!$AH$6,2,FALSE),"")</f>
      </c>
      <c r="G264" s="5">
        <f>COUNTA('15334'!$H$264:'15334'!$M$264)</f>
        <v>0</v>
      </c>
      <c r="H264" s="1"/>
      <c r="I264" s="1"/>
      <c r="J264" s="1"/>
      <c r="K264" s="1"/>
      <c r="L264" s="1"/>
      <c r="M264" s="1"/>
      <c r="N264" s="3">
        <f>IF('15334'!$G$264&lt;&gt;0,'15334'!$O$264/'15334'!$G$264,"")</f>
      </c>
      <c r="O264" s="4">
        <f>SUM('15334'!$H$264:'15334'!$M$264)</f>
        <v>0</v>
      </c>
      <c r="P264" s="1"/>
      <c r="Q264" s="1"/>
      <c r="R264" s="6">
        <f>SUM('15334'!$O$264:'15334'!$Q$264)+'15334'!$AF$264</f>
        <v>0</v>
      </c>
      <c r="S264" s="6">
        <f>SUM('15334'!$R$264:'15334'!$R$264)</f>
        <v>0</v>
      </c>
      <c r="T264">
        <v>255</v>
      </c>
      <c r="V264" s="1"/>
      <c r="W264" s="1"/>
      <c r="X264" s="1"/>
      <c r="AF264">
        <f>'15334'!$G$264*IF(E264&lt;&gt;"",'15334'!$F$264,0)</f>
        <v>0</v>
      </c>
    </row>
    <row r="265" spans="1:32" ht="12.75">
      <c r="A265">
        <v>256</v>
      </c>
      <c r="B265" s="1"/>
      <c r="C265">
        <f>IF(B265&lt;&gt;"",VLOOKUP(B265,iscritti_15334!$A$2:$G$269,4,FALSE),"")</f>
      </c>
      <c r="D265">
        <f>IF(B265&lt;&gt;"",VLOOKUP(B265,iscritti_15334!$A$2:$G$269,2,FALSE),"")</f>
      </c>
      <c r="E265">
        <f>IF(B265&lt;&gt;"",VLOOKUP(B265,iscritti_15334!$A$2:$G$269,3,FALSE),"")</f>
      </c>
      <c r="F265">
        <f>IF(E265&lt;&gt;"",VLOOKUP(E265,'15334'!$AG$3:'15334'!$AH$6,2,FALSE),"")</f>
      </c>
      <c r="G265" s="5">
        <f>COUNTA('15334'!$H$265:'15334'!$M$265)</f>
        <v>0</v>
      </c>
      <c r="H265" s="1"/>
      <c r="I265" s="1"/>
      <c r="J265" s="1"/>
      <c r="K265" s="1"/>
      <c r="L265" s="1"/>
      <c r="M265" s="1"/>
      <c r="N265" s="3">
        <f>IF('15334'!$G$265&lt;&gt;0,'15334'!$O$265/'15334'!$G$265,"")</f>
      </c>
      <c r="O265" s="4">
        <f>SUM('15334'!$H$265:'15334'!$M$265)</f>
        <v>0</v>
      </c>
      <c r="P265" s="1"/>
      <c r="Q265" s="1"/>
      <c r="R265" s="6">
        <f>SUM('15334'!$O$265:'15334'!$Q$265)+'15334'!$AF$265</f>
        <v>0</v>
      </c>
      <c r="S265" s="6">
        <f>SUM('15334'!$R$265:'15334'!$R$265)</f>
        <v>0</v>
      </c>
      <c r="T265">
        <v>256</v>
      </c>
      <c r="V265" s="1"/>
      <c r="W265" s="1"/>
      <c r="X265" s="1"/>
      <c r="AF265">
        <f>'15334'!$G$265*IF(E265&lt;&gt;"",'15334'!$F$265,0)</f>
        <v>0</v>
      </c>
    </row>
    <row r="266" spans="1:32" ht="12.75">
      <c r="A266">
        <v>257</v>
      </c>
      <c r="B266" s="1"/>
      <c r="C266">
        <f>IF(B266&lt;&gt;"",VLOOKUP(B266,iscritti_15334!$A$2:$G$269,4,FALSE),"")</f>
      </c>
      <c r="D266">
        <f>IF(B266&lt;&gt;"",VLOOKUP(B266,iscritti_15334!$A$2:$G$269,2,FALSE),"")</f>
      </c>
      <c r="E266">
        <f>IF(B266&lt;&gt;"",VLOOKUP(B266,iscritti_15334!$A$2:$G$269,3,FALSE),"")</f>
      </c>
      <c r="F266">
        <f>IF(E266&lt;&gt;"",VLOOKUP(E266,'15334'!$AG$3:'15334'!$AH$6,2,FALSE),"")</f>
      </c>
      <c r="G266" s="5">
        <f>COUNTA('15334'!$H$266:'15334'!$M$266)</f>
        <v>0</v>
      </c>
      <c r="H266" s="1"/>
      <c r="I266" s="1"/>
      <c r="J266" s="1"/>
      <c r="K266" s="1"/>
      <c r="L266" s="1"/>
      <c r="M266" s="1"/>
      <c r="N266" s="3">
        <f>IF('15334'!$G$266&lt;&gt;0,'15334'!$O$266/'15334'!$G$266,"")</f>
      </c>
      <c r="O266" s="4">
        <f>SUM('15334'!$H$266:'15334'!$M$266)</f>
        <v>0</v>
      </c>
      <c r="P266" s="1"/>
      <c r="Q266" s="1"/>
      <c r="R266" s="6">
        <f>SUM('15334'!$O$266:'15334'!$Q$266)+'15334'!$AF$266</f>
        <v>0</v>
      </c>
      <c r="S266" s="6">
        <f>SUM('15334'!$R$266:'15334'!$R$266)</f>
        <v>0</v>
      </c>
      <c r="T266">
        <v>257</v>
      </c>
      <c r="V266" s="1"/>
      <c r="W266" s="1"/>
      <c r="X266" s="1"/>
      <c r="AF266">
        <f>'15334'!$G$266*IF(E266&lt;&gt;"",'15334'!$F$266,0)</f>
        <v>0</v>
      </c>
    </row>
    <row r="267" spans="1:32" ht="12.75">
      <c r="A267">
        <v>258</v>
      </c>
      <c r="B267" s="1"/>
      <c r="C267">
        <f>IF(B267&lt;&gt;"",VLOOKUP(B267,iscritti_15334!$A$2:$G$269,4,FALSE),"")</f>
      </c>
      <c r="D267">
        <f>IF(B267&lt;&gt;"",VLOOKUP(B267,iscritti_15334!$A$2:$G$269,2,FALSE),"")</f>
      </c>
      <c r="E267">
        <f>IF(B267&lt;&gt;"",VLOOKUP(B267,iscritti_15334!$A$2:$G$269,3,FALSE),"")</f>
      </c>
      <c r="F267">
        <f>IF(E267&lt;&gt;"",VLOOKUP(E267,'15334'!$AG$3:'15334'!$AH$6,2,FALSE),"")</f>
      </c>
      <c r="G267" s="5">
        <f>COUNTA('15334'!$H$267:'15334'!$M$267)</f>
        <v>0</v>
      </c>
      <c r="H267" s="1"/>
      <c r="I267" s="1"/>
      <c r="J267" s="1"/>
      <c r="K267" s="1"/>
      <c r="L267" s="1"/>
      <c r="M267" s="1"/>
      <c r="N267" s="3">
        <f>IF('15334'!$G$267&lt;&gt;0,'15334'!$O$267/'15334'!$G$267,"")</f>
      </c>
      <c r="O267" s="4">
        <f>SUM('15334'!$H$267:'15334'!$M$267)</f>
        <v>0</v>
      </c>
      <c r="P267" s="1"/>
      <c r="Q267" s="1"/>
      <c r="R267" s="6">
        <f>SUM('15334'!$O$267:'15334'!$Q$267)+'15334'!$AF$267</f>
        <v>0</v>
      </c>
      <c r="S267" s="6">
        <f>SUM('15334'!$R$267:'15334'!$R$267)</f>
        <v>0</v>
      </c>
      <c r="T267">
        <v>258</v>
      </c>
      <c r="V267" s="1"/>
      <c r="W267" s="1"/>
      <c r="X267" s="1"/>
      <c r="AF267">
        <f>'15334'!$G$267*IF(E267&lt;&gt;"",'15334'!$F$267,0)</f>
        <v>0</v>
      </c>
    </row>
    <row r="268" spans="1:32" ht="12.75">
      <c r="A268">
        <v>259</v>
      </c>
      <c r="B268" s="1"/>
      <c r="C268">
        <f>IF(B268&lt;&gt;"",VLOOKUP(B268,iscritti_15334!$A$2:$G$269,4,FALSE),"")</f>
      </c>
      <c r="D268">
        <f>IF(B268&lt;&gt;"",VLOOKUP(B268,iscritti_15334!$A$2:$G$269,2,FALSE),"")</f>
      </c>
      <c r="E268">
        <f>IF(B268&lt;&gt;"",VLOOKUP(B268,iscritti_15334!$A$2:$G$269,3,FALSE),"")</f>
      </c>
      <c r="F268">
        <f>IF(E268&lt;&gt;"",VLOOKUP(E268,'15334'!$AG$3:'15334'!$AH$6,2,FALSE),"")</f>
      </c>
      <c r="G268" s="5">
        <f>COUNTA('15334'!$H$268:'15334'!$M$268)</f>
        <v>0</v>
      </c>
      <c r="H268" s="1"/>
      <c r="I268" s="1"/>
      <c r="J268" s="1"/>
      <c r="K268" s="1"/>
      <c r="L268" s="1"/>
      <c r="M268" s="1"/>
      <c r="N268" s="3">
        <f>IF('15334'!$G$268&lt;&gt;0,'15334'!$O$268/'15334'!$G$268,"")</f>
      </c>
      <c r="O268" s="4">
        <f>SUM('15334'!$H$268:'15334'!$M$268)</f>
        <v>0</v>
      </c>
      <c r="P268" s="1"/>
      <c r="Q268" s="1"/>
      <c r="R268" s="6">
        <f>SUM('15334'!$O$268:'15334'!$Q$268)+'15334'!$AF$268</f>
        <v>0</v>
      </c>
      <c r="S268" s="6">
        <f>SUM('15334'!$R$268:'15334'!$R$268)</f>
        <v>0</v>
      </c>
      <c r="T268">
        <v>259</v>
      </c>
      <c r="V268" s="1"/>
      <c r="W268" s="1"/>
      <c r="X268" s="1"/>
      <c r="AF268">
        <f>'15334'!$G$268*IF(E268&lt;&gt;"",'15334'!$F$268,0)</f>
        <v>0</v>
      </c>
    </row>
    <row r="269" spans="1:32" ht="12.75">
      <c r="A269">
        <v>260</v>
      </c>
      <c r="B269" s="1"/>
      <c r="C269">
        <f>IF(B269&lt;&gt;"",VLOOKUP(B269,iscritti_15334!$A$2:$G$269,4,FALSE),"")</f>
      </c>
      <c r="D269">
        <f>IF(B269&lt;&gt;"",VLOOKUP(B269,iscritti_15334!$A$2:$G$269,2,FALSE),"")</f>
      </c>
      <c r="E269">
        <f>IF(B269&lt;&gt;"",VLOOKUP(B269,iscritti_15334!$A$2:$G$269,3,FALSE),"")</f>
      </c>
      <c r="F269">
        <f>IF(E269&lt;&gt;"",VLOOKUP(E269,'15334'!$AG$3:'15334'!$AH$6,2,FALSE),"")</f>
      </c>
      <c r="G269" s="5">
        <f>COUNTA('15334'!$H$269:'15334'!$M$269)</f>
        <v>0</v>
      </c>
      <c r="H269" s="1"/>
      <c r="I269" s="1"/>
      <c r="J269" s="1"/>
      <c r="K269" s="1"/>
      <c r="L269" s="1"/>
      <c r="M269" s="1"/>
      <c r="N269" s="3">
        <f>IF('15334'!$G$269&lt;&gt;0,'15334'!$O$269/'15334'!$G$269,"")</f>
      </c>
      <c r="O269" s="4">
        <f>SUM('15334'!$H$269:'15334'!$M$269)</f>
        <v>0</v>
      </c>
      <c r="P269" s="1"/>
      <c r="Q269" s="1"/>
      <c r="R269" s="6">
        <f>SUM('15334'!$O$269:'15334'!$Q$269)+'15334'!$AF$269</f>
        <v>0</v>
      </c>
      <c r="S269" s="6">
        <f>SUM('15334'!$R$269:'15334'!$R$269)</f>
        <v>0</v>
      </c>
      <c r="T269">
        <v>260</v>
      </c>
      <c r="V269" s="1"/>
      <c r="W269" s="1"/>
      <c r="X269" s="1"/>
      <c r="AF269">
        <f>'15334'!$G$269*IF(E269&lt;&gt;"",'15334'!$F$269,0)</f>
        <v>0</v>
      </c>
    </row>
    <row r="270" spans="1:32" ht="12.75">
      <c r="A270">
        <v>261</v>
      </c>
      <c r="B270" s="1"/>
      <c r="C270">
        <f>IF(B270&lt;&gt;"",VLOOKUP(B270,iscritti_15334!$A$2:$G$269,4,FALSE),"")</f>
      </c>
      <c r="D270">
        <f>IF(B270&lt;&gt;"",VLOOKUP(B270,iscritti_15334!$A$2:$G$269,2,FALSE),"")</f>
      </c>
      <c r="E270">
        <f>IF(B270&lt;&gt;"",VLOOKUP(B270,iscritti_15334!$A$2:$G$269,3,FALSE),"")</f>
      </c>
      <c r="F270">
        <f>IF(E270&lt;&gt;"",VLOOKUP(E270,'15334'!$AG$3:'15334'!$AH$6,2,FALSE),"")</f>
      </c>
      <c r="G270" s="5">
        <f>COUNTA('15334'!$H$270:'15334'!$M$270)</f>
        <v>0</v>
      </c>
      <c r="H270" s="1"/>
      <c r="I270" s="1"/>
      <c r="J270" s="1"/>
      <c r="K270" s="1"/>
      <c r="L270" s="1"/>
      <c r="M270" s="1"/>
      <c r="N270" s="3">
        <f>IF('15334'!$G$270&lt;&gt;0,'15334'!$O$270/'15334'!$G$270,"")</f>
      </c>
      <c r="O270" s="4">
        <f>SUM('15334'!$H$270:'15334'!$M$270)</f>
        <v>0</v>
      </c>
      <c r="P270" s="1"/>
      <c r="Q270" s="1"/>
      <c r="R270" s="6">
        <f>SUM('15334'!$O$270:'15334'!$Q$270)+'15334'!$AF$270</f>
        <v>0</v>
      </c>
      <c r="S270" s="6">
        <f>SUM('15334'!$R$270:'15334'!$R$270)</f>
        <v>0</v>
      </c>
      <c r="T270">
        <v>261</v>
      </c>
      <c r="V270" s="1"/>
      <c r="W270" s="1"/>
      <c r="X270" s="1"/>
      <c r="AF270">
        <f>'15334'!$G$270*IF(E270&lt;&gt;"",'15334'!$F$270,0)</f>
        <v>0</v>
      </c>
    </row>
    <row r="271" spans="1:32" ht="12.75">
      <c r="A271">
        <v>262</v>
      </c>
      <c r="B271" s="1"/>
      <c r="C271">
        <f>IF(B271&lt;&gt;"",VLOOKUP(B271,iscritti_15334!$A$2:$G$269,4,FALSE),"")</f>
      </c>
      <c r="D271">
        <f>IF(B271&lt;&gt;"",VLOOKUP(B271,iscritti_15334!$A$2:$G$269,2,FALSE),"")</f>
      </c>
      <c r="E271">
        <f>IF(B271&lt;&gt;"",VLOOKUP(B271,iscritti_15334!$A$2:$G$269,3,FALSE),"")</f>
      </c>
      <c r="F271">
        <f>IF(E271&lt;&gt;"",VLOOKUP(E271,'15334'!$AG$3:'15334'!$AH$6,2,FALSE),"")</f>
      </c>
      <c r="G271" s="5">
        <f>COUNTA('15334'!$H$271:'15334'!$M$271)</f>
        <v>0</v>
      </c>
      <c r="H271" s="1"/>
      <c r="I271" s="1"/>
      <c r="J271" s="1"/>
      <c r="K271" s="1"/>
      <c r="L271" s="1"/>
      <c r="M271" s="1"/>
      <c r="N271" s="3">
        <f>IF('15334'!$G$271&lt;&gt;0,'15334'!$O$271/'15334'!$G$271,"")</f>
      </c>
      <c r="O271" s="4">
        <f>SUM('15334'!$H$271:'15334'!$M$271)</f>
        <v>0</v>
      </c>
      <c r="P271" s="1"/>
      <c r="Q271" s="1"/>
      <c r="R271" s="6">
        <f>SUM('15334'!$O$271:'15334'!$Q$271)+'15334'!$AF$271</f>
        <v>0</v>
      </c>
      <c r="S271" s="6">
        <f>SUM('15334'!$R$271:'15334'!$R$271)</f>
        <v>0</v>
      </c>
      <c r="T271">
        <v>262</v>
      </c>
      <c r="V271" s="1"/>
      <c r="W271" s="1"/>
      <c r="X271" s="1"/>
      <c r="AF271">
        <f>'15334'!$G$271*IF(E271&lt;&gt;"",'15334'!$F$271,0)</f>
        <v>0</v>
      </c>
    </row>
    <row r="272" spans="1:32" ht="12.75">
      <c r="A272">
        <v>263</v>
      </c>
      <c r="B272" s="1"/>
      <c r="C272">
        <f>IF(B272&lt;&gt;"",VLOOKUP(B272,iscritti_15334!$A$2:$G$269,4,FALSE),"")</f>
      </c>
      <c r="D272">
        <f>IF(B272&lt;&gt;"",VLOOKUP(B272,iscritti_15334!$A$2:$G$269,2,FALSE),"")</f>
      </c>
      <c r="E272">
        <f>IF(B272&lt;&gt;"",VLOOKUP(B272,iscritti_15334!$A$2:$G$269,3,FALSE),"")</f>
      </c>
      <c r="F272">
        <f>IF(E272&lt;&gt;"",VLOOKUP(E272,'15334'!$AG$3:'15334'!$AH$6,2,FALSE),"")</f>
      </c>
      <c r="G272" s="5">
        <f>COUNTA('15334'!$H$272:'15334'!$M$272)</f>
        <v>0</v>
      </c>
      <c r="H272" s="1"/>
      <c r="I272" s="1"/>
      <c r="J272" s="1"/>
      <c r="K272" s="1"/>
      <c r="L272" s="1"/>
      <c r="M272" s="1"/>
      <c r="N272" s="3">
        <f>IF('15334'!$G$272&lt;&gt;0,'15334'!$O$272/'15334'!$G$272,"")</f>
      </c>
      <c r="O272" s="4">
        <f>SUM('15334'!$H$272:'15334'!$M$272)</f>
        <v>0</v>
      </c>
      <c r="P272" s="1"/>
      <c r="Q272" s="1"/>
      <c r="R272" s="6">
        <f>SUM('15334'!$O$272:'15334'!$Q$272)+'15334'!$AF$272</f>
        <v>0</v>
      </c>
      <c r="S272" s="6">
        <f>SUM('15334'!$R$272:'15334'!$R$272)</f>
        <v>0</v>
      </c>
      <c r="T272">
        <v>263</v>
      </c>
      <c r="V272" s="1"/>
      <c r="W272" s="1"/>
      <c r="X272" s="1"/>
      <c r="AF272">
        <f>'15334'!$G$272*IF(E272&lt;&gt;"",'15334'!$F$272,0)</f>
        <v>0</v>
      </c>
    </row>
    <row r="273" spans="1:32" ht="12.75">
      <c r="A273">
        <v>264</v>
      </c>
      <c r="B273" s="1"/>
      <c r="C273">
        <f>IF(B273&lt;&gt;"",VLOOKUP(B273,iscritti_15334!$A$2:$G$269,4,FALSE),"")</f>
      </c>
      <c r="D273">
        <f>IF(B273&lt;&gt;"",VLOOKUP(B273,iscritti_15334!$A$2:$G$269,2,FALSE),"")</f>
      </c>
      <c r="E273">
        <f>IF(B273&lt;&gt;"",VLOOKUP(B273,iscritti_15334!$A$2:$G$269,3,FALSE),"")</f>
      </c>
      <c r="F273">
        <f>IF(E273&lt;&gt;"",VLOOKUP(E273,'15334'!$AG$3:'15334'!$AH$6,2,FALSE),"")</f>
      </c>
      <c r="G273" s="5">
        <f>COUNTA('15334'!$H$273:'15334'!$M$273)</f>
        <v>0</v>
      </c>
      <c r="H273" s="1"/>
      <c r="I273" s="1"/>
      <c r="J273" s="1"/>
      <c r="K273" s="1"/>
      <c r="L273" s="1"/>
      <c r="M273" s="1"/>
      <c r="N273" s="3">
        <f>IF('15334'!$G$273&lt;&gt;0,'15334'!$O$273/'15334'!$G$273,"")</f>
      </c>
      <c r="O273" s="4">
        <f>SUM('15334'!$H$273:'15334'!$M$273)</f>
        <v>0</v>
      </c>
      <c r="P273" s="1"/>
      <c r="Q273" s="1"/>
      <c r="R273" s="6">
        <f>SUM('15334'!$O$273:'15334'!$Q$273)+'15334'!$AF$273</f>
        <v>0</v>
      </c>
      <c r="S273" s="6">
        <f>SUM('15334'!$R$273:'15334'!$R$273)</f>
        <v>0</v>
      </c>
      <c r="T273">
        <v>264</v>
      </c>
      <c r="V273" s="1"/>
      <c r="W273" s="1"/>
      <c r="X273" s="1"/>
      <c r="AF273">
        <f>'15334'!$G$273*IF(E273&lt;&gt;"",'15334'!$F$273,0)</f>
        <v>0</v>
      </c>
    </row>
    <row r="274" spans="1:32" ht="12.75">
      <c r="A274">
        <v>265</v>
      </c>
      <c r="B274" s="1"/>
      <c r="C274">
        <f>IF(B274&lt;&gt;"",VLOOKUP(B274,iscritti_15334!$A$2:$G$269,4,FALSE),"")</f>
      </c>
      <c r="D274">
        <f>IF(B274&lt;&gt;"",VLOOKUP(B274,iscritti_15334!$A$2:$G$269,2,FALSE),"")</f>
      </c>
      <c r="E274">
        <f>IF(B274&lt;&gt;"",VLOOKUP(B274,iscritti_15334!$A$2:$G$269,3,FALSE),"")</f>
      </c>
      <c r="F274">
        <f>IF(E274&lt;&gt;"",VLOOKUP(E274,'15334'!$AG$3:'15334'!$AH$6,2,FALSE),"")</f>
      </c>
      <c r="G274" s="5">
        <f>COUNTA('15334'!$H$274:'15334'!$M$274)</f>
        <v>0</v>
      </c>
      <c r="H274" s="1"/>
      <c r="I274" s="1"/>
      <c r="J274" s="1"/>
      <c r="K274" s="1"/>
      <c r="L274" s="1"/>
      <c r="M274" s="1"/>
      <c r="N274" s="3">
        <f>IF('15334'!$G$274&lt;&gt;0,'15334'!$O$274/'15334'!$G$274,"")</f>
      </c>
      <c r="O274" s="4">
        <f>SUM('15334'!$H$274:'15334'!$M$274)</f>
        <v>0</v>
      </c>
      <c r="P274" s="1"/>
      <c r="Q274" s="1"/>
      <c r="R274" s="6">
        <f>SUM('15334'!$O$274:'15334'!$Q$274)+'15334'!$AF$274</f>
        <v>0</v>
      </c>
      <c r="S274" s="6">
        <f>SUM('15334'!$R$274:'15334'!$R$274)</f>
        <v>0</v>
      </c>
      <c r="T274">
        <v>265</v>
      </c>
      <c r="V274" s="1"/>
      <c r="W274" s="1"/>
      <c r="X274" s="1"/>
      <c r="AF274">
        <f>'15334'!$G$274*IF(E274&lt;&gt;"",'15334'!$F$274,0)</f>
        <v>0</v>
      </c>
    </row>
    <row r="275" spans="1:32" ht="12.75">
      <c r="A275">
        <v>266</v>
      </c>
      <c r="B275" s="1"/>
      <c r="C275">
        <f>IF(B275&lt;&gt;"",VLOOKUP(B275,iscritti_15334!$A$2:$G$269,4,FALSE),"")</f>
      </c>
      <c r="D275">
        <f>IF(B275&lt;&gt;"",VLOOKUP(B275,iscritti_15334!$A$2:$G$269,2,FALSE),"")</f>
      </c>
      <c r="E275">
        <f>IF(B275&lt;&gt;"",VLOOKUP(B275,iscritti_15334!$A$2:$G$269,3,FALSE),"")</f>
      </c>
      <c r="F275">
        <f>IF(E275&lt;&gt;"",VLOOKUP(E275,'15334'!$AG$3:'15334'!$AH$6,2,FALSE),"")</f>
      </c>
      <c r="G275" s="5">
        <f>COUNTA('15334'!$H$275:'15334'!$M$275)</f>
        <v>0</v>
      </c>
      <c r="H275" s="1"/>
      <c r="I275" s="1"/>
      <c r="J275" s="1"/>
      <c r="K275" s="1"/>
      <c r="L275" s="1"/>
      <c r="M275" s="1"/>
      <c r="N275" s="3">
        <f>IF('15334'!$G$275&lt;&gt;0,'15334'!$O$275/'15334'!$G$275,"")</f>
      </c>
      <c r="O275" s="4">
        <f>SUM('15334'!$H$275:'15334'!$M$275)</f>
        <v>0</v>
      </c>
      <c r="P275" s="1"/>
      <c r="Q275" s="1"/>
      <c r="R275" s="6">
        <f>SUM('15334'!$O$275:'15334'!$Q$275)+'15334'!$AF$275</f>
        <v>0</v>
      </c>
      <c r="S275" s="6">
        <f>SUM('15334'!$R$275:'15334'!$R$275)</f>
        <v>0</v>
      </c>
      <c r="T275">
        <v>266</v>
      </c>
      <c r="V275" s="1"/>
      <c r="W275" s="1"/>
      <c r="X275" s="1"/>
      <c r="AF275">
        <f>'15334'!$G$275*IF(E275&lt;&gt;"",'15334'!$F$275,0)</f>
        <v>0</v>
      </c>
    </row>
    <row r="276" spans="1:32" ht="12.75">
      <c r="A276">
        <v>267</v>
      </c>
      <c r="B276" s="1"/>
      <c r="C276">
        <f>IF(B276&lt;&gt;"",VLOOKUP(B276,iscritti_15334!$A$2:$G$269,4,FALSE),"")</f>
      </c>
      <c r="D276">
        <f>IF(B276&lt;&gt;"",VLOOKUP(B276,iscritti_15334!$A$2:$G$269,2,FALSE),"")</f>
      </c>
      <c r="E276">
        <f>IF(B276&lt;&gt;"",VLOOKUP(B276,iscritti_15334!$A$2:$G$269,3,FALSE),"")</f>
      </c>
      <c r="F276">
        <f>IF(E276&lt;&gt;"",VLOOKUP(E276,'15334'!$AG$3:'15334'!$AH$6,2,FALSE),"")</f>
      </c>
      <c r="G276" s="5">
        <f>COUNTA('15334'!$H$276:'15334'!$M$276)</f>
        <v>0</v>
      </c>
      <c r="H276" s="1"/>
      <c r="I276" s="1"/>
      <c r="J276" s="1"/>
      <c r="K276" s="1"/>
      <c r="L276" s="1"/>
      <c r="M276" s="1"/>
      <c r="N276" s="3">
        <f>IF('15334'!$G$276&lt;&gt;0,'15334'!$O$276/'15334'!$G$276,"")</f>
      </c>
      <c r="O276" s="4">
        <f>SUM('15334'!$H$276:'15334'!$M$276)</f>
        <v>0</v>
      </c>
      <c r="P276" s="1"/>
      <c r="Q276" s="1"/>
      <c r="R276" s="6">
        <f>SUM('15334'!$O$276:'15334'!$Q$276)+'15334'!$AF$276</f>
        <v>0</v>
      </c>
      <c r="S276" s="6">
        <f>SUM('15334'!$R$276:'15334'!$R$276)</f>
        <v>0</v>
      </c>
      <c r="T276">
        <v>267</v>
      </c>
      <c r="V276" s="1"/>
      <c r="W276" s="1"/>
      <c r="X276" s="1"/>
      <c r="AF276">
        <f>'15334'!$G$276*IF(E276&lt;&gt;"",'15334'!$F$276,0)</f>
        <v>0</v>
      </c>
    </row>
    <row r="277" spans="1:32" ht="12.75">
      <c r="A277">
        <v>268</v>
      </c>
      <c r="B277" s="1"/>
      <c r="C277">
        <f>IF(B277&lt;&gt;"",VLOOKUP(B277,iscritti_15334!$A$2:$G$269,4,FALSE),"")</f>
      </c>
      <c r="D277">
        <f>IF(B277&lt;&gt;"",VLOOKUP(B277,iscritti_15334!$A$2:$G$269,2,FALSE),"")</f>
      </c>
      <c r="E277">
        <f>IF(B277&lt;&gt;"",VLOOKUP(B277,iscritti_15334!$A$2:$G$269,3,FALSE),"")</f>
      </c>
      <c r="F277">
        <f>IF(E277&lt;&gt;"",VLOOKUP(E277,'15334'!$AG$3:'15334'!$AH$6,2,FALSE),"")</f>
      </c>
      <c r="G277" s="5">
        <f>COUNTA('15334'!$H$277:'15334'!$M$277)</f>
        <v>0</v>
      </c>
      <c r="H277" s="1"/>
      <c r="I277" s="1"/>
      <c r="J277" s="1"/>
      <c r="K277" s="1"/>
      <c r="L277" s="1"/>
      <c r="M277" s="1"/>
      <c r="N277" s="3">
        <f>IF('15334'!$G$277&lt;&gt;0,'15334'!$O$277/'15334'!$G$277,"")</f>
      </c>
      <c r="O277" s="4">
        <f>SUM('15334'!$H$277:'15334'!$M$277)</f>
        <v>0</v>
      </c>
      <c r="P277" s="1"/>
      <c r="Q277" s="1"/>
      <c r="R277" s="6">
        <f>SUM('15334'!$O$277:'15334'!$Q$277)+'15334'!$AF$277</f>
        <v>0</v>
      </c>
      <c r="S277" s="6">
        <f>SUM('15334'!$R$277:'15334'!$R$277)</f>
        <v>0</v>
      </c>
      <c r="T277">
        <v>268</v>
      </c>
      <c r="V277" s="1"/>
      <c r="W277" s="1"/>
      <c r="X277" s="1"/>
      <c r="AF277">
        <f>'15334'!$G$277*IF(E277&lt;&gt;"",'15334'!$F$277,0)</f>
        <v>0</v>
      </c>
    </row>
    <row r="278" spans="1:32" ht="12.75">
      <c r="A278">
        <v>269</v>
      </c>
      <c r="B278" s="1"/>
      <c r="C278">
        <f>IF(B278&lt;&gt;"",VLOOKUP(B278,iscritti_15334!$A$2:$G$269,4,FALSE),"")</f>
      </c>
      <c r="D278">
        <f>IF(B278&lt;&gt;"",VLOOKUP(B278,iscritti_15334!$A$2:$G$269,2,FALSE),"")</f>
      </c>
      <c r="E278">
        <f>IF(B278&lt;&gt;"",VLOOKUP(B278,iscritti_15334!$A$2:$G$269,3,FALSE),"")</f>
      </c>
      <c r="F278">
        <f>IF(E278&lt;&gt;"",VLOOKUP(E278,'15334'!$AG$3:'15334'!$AH$6,2,FALSE),"")</f>
      </c>
      <c r="G278" s="5">
        <f>COUNTA('15334'!$H$278:'15334'!$M$278)</f>
        <v>0</v>
      </c>
      <c r="H278" s="1"/>
      <c r="I278" s="1"/>
      <c r="J278" s="1"/>
      <c r="K278" s="1"/>
      <c r="L278" s="1"/>
      <c r="M278" s="1"/>
      <c r="N278" s="3">
        <f>IF('15334'!$G$278&lt;&gt;0,'15334'!$O$278/'15334'!$G$278,"")</f>
      </c>
      <c r="O278" s="4">
        <f>SUM('15334'!$H$278:'15334'!$M$278)</f>
        <v>0</v>
      </c>
      <c r="P278" s="1"/>
      <c r="Q278" s="1"/>
      <c r="R278" s="6">
        <f>SUM('15334'!$O$278:'15334'!$Q$278)+'15334'!$AF$278</f>
        <v>0</v>
      </c>
      <c r="S278" s="6">
        <f>SUM('15334'!$R$278:'15334'!$R$278)</f>
        <v>0</v>
      </c>
      <c r="T278">
        <v>269</v>
      </c>
      <c r="V278" s="1"/>
      <c r="W278" s="1"/>
      <c r="X278" s="1"/>
      <c r="AF278">
        <f>'15334'!$G$278*IF(E278&lt;&gt;"",'15334'!$F$278,0)</f>
        <v>0</v>
      </c>
    </row>
    <row r="279" spans="1:32" ht="12.75">
      <c r="A279">
        <v>270</v>
      </c>
      <c r="B279" s="1"/>
      <c r="C279">
        <f>IF(B279&lt;&gt;"",VLOOKUP(B279,iscritti_15334!$A$2:$G$269,4,FALSE),"")</f>
      </c>
      <c r="D279">
        <f>IF(B279&lt;&gt;"",VLOOKUP(B279,iscritti_15334!$A$2:$G$269,2,FALSE),"")</f>
      </c>
      <c r="E279">
        <f>IF(B279&lt;&gt;"",VLOOKUP(B279,iscritti_15334!$A$2:$G$269,3,FALSE),"")</f>
      </c>
      <c r="F279">
        <f>IF(E279&lt;&gt;"",VLOOKUP(E279,'15334'!$AG$3:'15334'!$AH$6,2,FALSE),"")</f>
      </c>
      <c r="G279" s="5">
        <f>COUNTA('15334'!$H$279:'15334'!$M$279)</f>
        <v>0</v>
      </c>
      <c r="H279" s="1"/>
      <c r="I279" s="1"/>
      <c r="J279" s="1"/>
      <c r="K279" s="1"/>
      <c r="L279" s="1"/>
      <c r="M279" s="1"/>
      <c r="N279" s="3">
        <f>IF('15334'!$G$279&lt;&gt;0,'15334'!$O$279/'15334'!$G$279,"")</f>
      </c>
      <c r="O279" s="4">
        <f>SUM('15334'!$H$279:'15334'!$M$279)</f>
        <v>0</v>
      </c>
      <c r="P279" s="1"/>
      <c r="Q279" s="1"/>
      <c r="R279" s="6">
        <f>SUM('15334'!$O$279:'15334'!$Q$279)+'15334'!$AF$279</f>
        <v>0</v>
      </c>
      <c r="S279" s="6">
        <f>SUM('15334'!$R$279:'15334'!$R$279)</f>
        <v>0</v>
      </c>
      <c r="T279">
        <v>270</v>
      </c>
      <c r="V279" s="1"/>
      <c r="W279" s="1"/>
      <c r="X279" s="1"/>
      <c r="AF279">
        <f>'15334'!$G$279*IF(E279&lt;&gt;"",'15334'!$F$279,0)</f>
        <v>0</v>
      </c>
    </row>
    <row r="280" spans="1:32" ht="12.75">
      <c r="A280">
        <v>271</v>
      </c>
      <c r="B280" s="1"/>
      <c r="C280">
        <f>IF(B280&lt;&gt;"",VLOOKUP(B280,iscritti_15334!$A$2:$G$269,4,FALSE),"")</f>
      </c>
      <c r="D280">
        <f>IF(B280&lt;&gt;"",VLOOKUP(B280,iscritti_15334!$A$2:$G$269,2,FALSE),"")</f>
      </c>
      <c r="E280">
        <f>IF(B280&lt;&gt;"",VLOOKUP(B280,iscritti_15334!$A$2:$G$269,3,FALSE),"")</f>
      </c>
      <c r="F280">
        <f>IF(E280&lt;&gt;"",VLOOKUP(E280,'15334'!$AG$3:'15334'!$AH$6,2,FALSE),"")</f>
      </c>
      <c r="G280" s="5">
        <f>COUNTA('15334'!$H$280:'15334'!$M$280)</f>
        <v>0</v>
      </c>
      <c r="H280" s="1"/>
      <c r="I280" s="1"/>
      <c r="J280" s="1"/>
      <c r="K280" s="1"/>
      <c r="L280" s="1"/>
      <c r="M280" s="1"/>
      <c r="N280" s="3">
        <f>IF('15334'!$G$280&lt;&gt;0,'15334'!$O$280/'15334'!$G$280,"")</f>
      </c>
      <c r="O280" s="4">
        <f>SUM('15334'!$H$280:'15334'!$M$280)</f>
        <v>0</v>
      </c>
      <c r="P280" s="1"/>
      <c r="Q280" s="1"/>
      <c r="R280" s="6">
        <f>SUM('15334'!$O$280:'15334'!$Q$280)+'15334'!$AF$280</f>
        <v>0</v>
      </c>
      <c r="S280" s="6">
        <f>SUM('15334'!$R$280:'15334'!$R$280)</f>
        <v>0</v>
      </c>
      <c r="T280">
        <v>271</v>
      </c>
      <c r="V280" s="1"/>
      <c r="W280" s="1"/>
      <c r="X280" s="1"/>
      <c r="AF280">
        <f>'15334'!$G$280*IF(E280&lt;&gt;"",'15334'!$F$280,0)</f>
        <v>0</v>
      </c>
    </row>
    <row r="281" spans="1:32" ht="12.75">
      <c r="A281">
        <v>272</v>
      </c>
      <c r="B281" s="1"/>
      <c r="C281">
        <f>IF(B281&lt;&gt;"",VLOOKUP(B281,iscritti_15334!$A$2:$G$269,4,FALSE),"")</f>
      </c>
      <c r="D281">
        <f>IF(B281&lt;&gt;"",VLOOKUP(B281,iscritti_15334!$A$2:$G$269,2,FALSE),"")</f>
      </c>
      <c r="E281">
        <f>IF(B281&lt;&gt;"",VLOOKUP(B281,iscritti_15334!$A$2:$G$269,3,FALSE),"")</f>
      </c>
      <c r="F281">
        <f>IF(E281&lt;&gt;"",VLOOKUP(E281,'15334'!$AG$3:'15334'!$AH$6,2,FALSE),"")</f>
      </c>
      <c r="G281" s="5">
        <f>COUNTA('15334'!$H$281:'15334'!$M$281)</f>
        <v>0</v>
      </c>
      <c r="H281" s="1"/>
      <c r="I281" s="1"/>
      <c r="J281" s="1"/>
      <c r="K281" s="1"/>
      <c r="L281" s="1"/>
      <c r="M281" s="1"/>
      <c r="N281" s="3">
        <f>IF('15334'!$G$281&lt;&gt;0,'15334'!$O$281/'15334'!$G$281,"")</f>
      </c>
      <c r="O281" s="4">
        <f>SUM('15334'!$H$281:'15334'!$M$281)</f>
        <v>0</v>
      </c>
      <c r="P281" s="1"/>
      <c r="Q281" s="1"/>
      <c r="R281" s="6">
        <f>SUM('15334'!$O$281:'15334'!$Q$281)+'15334'!$AF$281</f>
        <v>0</v>
      </c>
      <c r="S281" s="6">
        <f>SUM('15334'!$R$281:'15334'!$R$281)</f>
        <v>0</v>
      </c>
      <c r="T281">
        <v>272</v>
      </c>
      <c r="V281" s="1"/>
      <c r="W281" s="1"/>
      <c r="X281" s="1"/>
      <c r="AF281">
        <f>'15334'!$G$281*IF(E281&lt;&gt;"",'15334'!$F$281,0)</f>
        <v>0</v>
      </c>
    </row>
    <row r="282" spans="1:32" ht="12.75">
      <c r="A282">
        <v>273</v>
      </c>
      <c r="B282" s="1"/>
      <c r="C282">
        <f>IF(B282&lt;&gt;"",VLOOKUP(B282,iscritti_15334!$A$2:$G$269,4,FALSE),"")</f>
      </c>
      <c r="D282">
        <f>IF(B282&lt;&gt;"",VLOOKUP(B282,iscritti_15334!$A$2:$G$269,2,FALSE),"")</f>
      </c>
      <c r="E282">
        <f>IF(B282&lt;&gt;"",VLOOKUP(B282,iscritti_15334!$A$2:$G$269,3,FALSE),"")</f>
      </c>
      <c r="F282">
        <f>IF(E282&lt;&gt;"",VLOOKUP(E282,'15334'!$AG$3:'15334'!$AH$6,2,FALSE),"")</f>
      </c>
      <c r="G282" s="5">
        <f>COUNTA('15334'!$H$282:'15334'!$M$282)</f>
        <v>0</v>
      </c>
      <c r="H282" s="1"/>
      <c r="I282" s="1"/>
      <c r="J282" s="1"/>
      <c r="K282" s="1"/>
      <c r="L282" s="1"/>
      <c r="M282" s="1"/>
      <c r="N282" s="3">
        <f>IF('15334'!$G$282&lt;&gt;0,'15334'!$O$282/'15334'!$G$282,"")</f>
      </c>
      <c r="O282" s="4">
        <f>SUM('15334'!$H$282:'15334'!$M$282)</f>
        <v>0</v>
      </c>
      <c r="P282" s="1"/>
      <c r="Q282" s="1"/>
      <c r="R282" s="6">
        <f>SUM('15334'!$O$282:'15334'!$Q$282)+'15334'!$AF$282</f>
        <v>0</v>
      </c>
      <c r="S282" s="6">
        <f>SUM('15334'!$R$282:'15334'!$R$282)</f>
        <v>0</v>
      </c>
      <c r="T282">
        <v>273</v>
      </c>
      <c r="V282" s="1"/>
      <c r="W282" s="1"/>
      <c r="X282" s="1"/>
      <c r="AF282">
        <f>'15334'!$G$282*IF(E282&lt;&gt;"",'15334'!$F$282,0)</f>
        <v>0</v>
      </c>
    </row>
    <row r="283" spans="1:32" ht="12.75">
      <c r="A283">
        <v>274</v>
      </c>
      <c r="B283" s="1"/>
      <c r="C283">
        <f>IF(B283&lt;&gt;"",VLOOKUP(B283,iscritti_15334!$A$2:$G$269,4,FALSE),"")</f>
      </c>
      <c r="D283">
        <f>IF(B283&lt;&gt;"",VLOOKUP(B283,iscritti_15334!$A$2:$G$269,2,FALSE),"")</f>
      </c>
      <c r="E283">
        <f>IF(B283&lt;&gt;"",VLOOKUP(B283,iscritti_15334!$A$2:$G$269,3,FALSE),"")</f>
      </c>
      <c r="F283">
        <f>IF(E283&lt;&gt;"",VLOOKUP(E283,'15334'!$AG$3:'15334'!$AH$6,2,FALSE),"")</f>
      </c>
      <c r="G283" s="5">
        <f>COUNTA('15334'!$H$283:'15334'!$M$283)</f>
        <v>0</v>
      </c>
      <c r="H283" s="1"/>
      <c r="I283" s="1"/>
      <c r="J283" s="1"/>
      <c r="K283" s="1"/>
      <c r="L283" s="1"/>
      <c r="M283" s="1"/>
      <c r="N283" s="3">
        <f>IF('15334'!$G$283&lt;&gt;0,'15334'!$O$283/'15334'!$G$283,"")</f>
      </c>
      <c r="O283" s="4">
        <f>SUM('15334'!$H$283:'15334'!$M$283)</f>
        <v>0</v>
      </c>
      <c r="P283" s="1"/>
      <c r="Q283" s="1"/>
      <c r="R283" s="6">
        <f>SUM('15334'!$O$283:'15334'!$Q$283)+'15334'!$AF$283</f>
        <v>0</v>
      </c>
      <c r="S283" s="6">
        <f>SUM('15334'!$R$283:'15334'!$R$283)</f>
        <v>0</v>
      </c>
      <c r="T283">
        <v>274</v>
      </c>
      <c r="V283" s="1"/>
      <c r="W283" s="1"/>
      <c r="X283" s="1"/>
      <c r="AF283">
        <f>'15334'!$G$283*IF(E283&lt;&gt;"",'15334'!$F$283,0)</f>
        <v>0</v>
      </c>
    </row>
    <row r="284" spans="1:32" ht="12.75">
      <c r="A284">
        <v>275</v>
      </c>
      <c r="B284" s="1"/>
      <c r="C284">
        <f>IF(B284&lt;&gt;"",VLOOKUP(B284,iscritti_15334!$A$2:$G$269,4,FALSE),"")</f>
      </c>
      <c r="D284">
        <f>IF(B284&lt;&gt;"",VLOOKUP(B284,iscritti_15334!$A$2:$G$269,2,FALSE),"")</f>
      </c>
      <c r="E284">
        <f>IF(B284&lt;&gt;"",VLOOKUP(B284,iscritti_15334!$A$2:$G$269,3,FALSE),"")</f>
      </c>
      <c r="F284">
        <f>IF(E284&lt;&gt;"",VLOOKUP(E284,'15334'!$AG$3:'15334'!$AH$6,2,FALSE),"")</f>
      </c>
      <c r="G284" s="5">
        <f>COUNTA('15334'!$H$284:'15334'!$M$284)</f>
        <v>0</v>
      </c>
      <c r="H284" s="1"/>
      <c r="I284" s="1"/>
      <c r="J284" s="1"/>
      <c r="K284" s="1"/>
      <c r="L284" s="1"/>
      <c r="M284" s="1"/>
      <c r="N284" s="3">
        <f>IF('15334'!$G$284&lt;&gt;0,'15334'!$O$284/'15334'!$G$284,"")</f>
      </c>
      <c r="O284" s="4">
        <f>SUM('15334'!$H$284:'15334'!$M$284)</f>
        <v>0</v>
      </c>
      <c r="P284" s="1"/>
      <c r="Q284" s="1"/>
      <c r="R284" s="6">
        <f>SUM('15334'!$O$284:'15334'!$Q$284)+'15334'!$AF$284</f>
        <v>0</v>
      </c>
      <c r="S284" s="6">
        <f>SUM('15334'!$R$284:'15334'!$R$284)</f>
        <v>0</v>
      </c>
      <c r="T284">
        <v>275</v>
      </c>
      <c r="V284" s="1"/>
      <c r="W284" s="1"/>
      <c r="X284" s="1"/>
      <c r="AF284">
        <f>'15334'!$G$284*IF(E284&lt;&gt;"",'15334'!$F$284,0)</f>
        <v>0</v>
      </c>
    </row>
    <row r="285" spans="1:32" ht="12.75">
      <c r="A285">
        <v>276</v>
      </c>
      <c r="B285" s="1"/>
      <c r="C285">
        <f>IF(B285&lt;&gt;"",VLOOKUP(B285,iscritti_15334!$A$2:$G$269,4,FALSE),"")</f>
      </c>
      <c r="D285">
        <f>IF(B285&lt;&gt;"",VLOOKUP(B285,iscritti_15334!$A$2:$G$269,2,FALSE),"")</f>
      </c>
      <c r="E285">
        <f>IF(B285&lt;&gt;"",VLOOKUP(B285,iscritti_15334!$A$2:$G$269,3,FALSE),"")</f>
      </c>
      <c r="F285">
        <f>IF(E285&lt;&gt;"",VLOOKUP(E285,'15334'!$AG$3:'15334'!$AH$6,2,FALSE),"")</f>
      </c>
      <c r="G285" s="5">
        <f>COUNTA('15334'!$H$285:'15334'!$M$285)</f>
        <v>0</v>
      </c>
      <c r="H285" s="1"/>
      <c r="I285" s="1"/>
      <c r="J285" s="1"/>
      <c r="K285" s="1"/>
      <c r="L285" s="1"/>
      <c r="M285" s="1"/>
      <c r="N285" s="3">
        <f>IF('15334'!$G$285&lt;&gt;0,'15334'!$O$285/'15334'!$G$285,"")</f>
      </c>
      <c r="O285" s="4">
        <f>SUM('15334'!$H$285:'15334'!$M$285)</f>
        <v>0</v>
      </c>
      <c r="P285" s="1"/>
      <c r="Q285" s="1"/>
      <c r="R285" s="6">
        <f>SUM('15334'!$O$285:'15334'!$Q$285)+'15334'!$AF$285</f>
        <v>0</v>
      </c>
      <c r="S285" s="6">
        <f>SUM('15334'!$R$285:'15334'!$R$285)</f>
        <v>0</v>
      </c>
      <c r="T285">
        <v>276</v>
      </c>
      <c r="V285" s="1"/>
      <c r="W285" s="1"/>
      <c r="X285" s="1"/>
      <c r="AF285">
        <f>'15334'!$G$285*IF(E285&lt;&gt;"",'15334'!$F$285,0)</f>
        <v>0</v>
      </c>
    </row>
    <row r="286" spans="1:32" ht="12.75">
      <c r="A286">
        <v>277</v>
      </c>
      <c r="B286" s="1"/>
      <c r="C286">
        <f>IF(B286&lt;&gt;"",VLOOKUP(B286,iscritti_15334!$A$2:$G$269,4,FALSE),"")</f>
      </c>
      <c r="D286">
        <f>IF(B286&lt;&gt;"",VLOOKUP(B286,iscritti_15334!$A$2:$G$269,2,FALSE),"")</f>
      </c>
      <c r="E286">
        <f>IF(B286&lt;&gt;"",VLOOKUP(B286,iscritti_15334!$A$2:$G$269,3,FALSE),"")</f>
      </c>
      <c r="F286">
        <f>IF(E286&lt;&gt;"",VLOOKUP(E286,'15334'!$AG$3:'15334'!$AH$6,2,FALSE),"")</f>
      </c>
      <c r="G286" s="5">
        <f>COUNTA('15334'!$H$286:'15334'!$M$286)</f>
        <v>0</v>
      </c>
      <c r="H286" s="1"/>
      <c r="I286" s="1"/>
      <c r="J286" s="1"/>
      <c r="K286" s="1"/>
      <c r="L286" s="1"/>
      <c r="M286" s="1"/>
      <c r="N286" s="3">
        <f>IF('15334'!$G$286&lt;&gt;0,'15334'!$O$286/'15334'!$G$286,"")</f>
      </c>
      <c r="O286" s="4">
        <f>SUM('15334'!$H$286:'15334'!$M$286)</f>
        <v>0</v>
      </c>
      <c r="P286" s="1"/>
      <c r="Q286" s="1"/>
      <c r="R286" s="6">
        <f>SUM('15334'!$O$286:'15334'!$Q$286)+'15334'!$AF$286</f>
        <v>0</v>
      </c>
      <c r="S286" s="6">
        <f>SUM('15334'!$R$286:'15334'!$R$286)</f>
        <v>0</v>
      </c>
      <c r="T286">
        <v>277</v>
      </c>
      <c r="V286" s="1"/>
      <c r="W286" s="1"/>
      <c r="X286" s="1"/>
      <c r="AF286">
        <f>'15334'!$G$286*IF(E286&lt;&gt;"",'15334'!$F$286,0)</f>
        <v>0</v>
      </c>
    </row>
    <row r="287" spans="1:32" ht="12.75">
      <c r="A287">
        <v>278</v>
      </c>
      <c r="B287" s="1"/>
      <c r="C287">
        <f>IF(B287&lt;&gt;"",VLOOKUP(B287,iscritti_15334!$A$2:$G$269,4,FALSE),"")</f>
      </c>
      <c r="D287">
        <f>IF(B287&lt;&gt;"",VLOOKUP(B287,iscritti_15334!$A$2:$G$269,2,FALSE),"")</f>
      </c>
      <c r="E287">
        <f>IF(B287&lt;&gt;"",VLOOKUP(B287,iscritti_15334!$A$2:$G$269,3,FALSE),"")</f>
      </c>
      <c r="F287">
        <f>IF(E287&lt;&gt;"",VLOOKUP(E287,'15334'!$AG$3:'15334'!$AH$6,2,FALSE),"")</f>
      </c>
      <c r="G287" s="5">
        <f>COUNTA('15334'!$H$287:'15334'!$M$287)</f>
        <v>0</v>
      </c>
      <c r="H287" s="1"/>
      <c r="I287" s="1"/>
      <c r="J287" s="1"/>
      <c r="K287" s="1"/>
      <c r="L287" s="1"/>
      <c r="M287" s="1"/>
      <c r="N287" s="3">
        <f>IF('15334'!$G$287&lt;&gt;0,'15334'!$O$287/'15334'!$G$287,"")</f>
      </c>
      <c r="O287" s="4">
        <f>SUM('15334'!$H$287:'15334'!$M$287)</f>
        <v>0</v>
      </c>
      <c r="P287" s="1"/>
      <c r="Q287" s="1"/>
      <c r="R287" s="6">
        <f>SUM('15334'!$O$287:'15334'!$Q$287)+'15334'!$AF$287</f>
        <v>0</v>
      </c>
      <c r="S287" s="6">
        <f>SUM('15334'!$R$287:'15334'!$R$287)</f>
        <v>0</v>
      </c>
      <c r="T287">
        <v>278</v>
      </c>
      <c r="V287" s="1"/>
      <c r="W287" s="1"/>
      <c r="X287" s="1"/>
      <c r="AF287">
        <f>'15334'!$G$287*IF(E287&lt;&gt;"",'15334'!$F$287,0)</f>
        <v>0</v>
      </c>
    </row>
    <row r="288" spans="1:32" ht="12.75">
      <c r="A288">
        <v>279</v>
      </c>
      <c r="B288" s="1"/>
      <c r="C288">
        <f>IF(B288&lt;&gt;"",VLOOKUP(B288,iscritti_15334!$A$2:$G$269,4,FALSE),"")</f>
      </c>
      <c r="D288">
        <f>IF(B288&lt;&gt;"",VLOOKUP(B288,iscritti_15334!$A$2:$G$269,2,FALSE),"")</f>
      </c>
      <c r="E288">
        <f>IF(B288&lt;&gt;"",VLOOKUP(B288,iscritti_15334!$A$2:$G$269,3,FALSE),"")</f>
      </c>
      <c r="F288">
        <f>IF(E288&lt;&gt;"",VLOOKUP(E288,'15334'!$AG$3:'15334'!$AH$6,2,FALSE),"")</f>
      </c>
      <c r="G288" s="5">
        <f>COUNTA('15334'!$H$288:'15334'!$M$288)</f>
        <v>0</v>
      </c>
      <c r="H288" s="1"/>
      <c r="I288" s="1"/>
      <c r="J288" s="1"/>
      <c r="K288" s="1"/>
      <c r="L288" s="1"/>
      <c r="M288" s="1"/>
      <c r="N288" s="3">
        <f>IF('15334'!$G$288&lt;&gt;0,'15334'!$O$288/'15334'!$G$288,"")</f>
      </c>
      <c r="O288" s="4">
        <f>SUM('15334'!$H$288:'15334'!$M$288)</f>
        <v>0</v>
      </c>
      <c r="P288" s="1"/>
      <c r="Q288" s="1"/>
      <c r="R288" s="6">
        <f>SUM('15334'!$O$288:'15334'!$Q$288)+'15334'!$AF$288</f>
        <v>0</v>
      </c>
      <c r="S288" s="6">
        <f>SUM('15334'!$R$288:'15334'!$R$288)</f>
        <v>0</v>
      </c>
      <c r="T288">
        <v>279</v>
      </c>
      <c r="V288" s="1"/>
      <c r="W288" s="1"/>
      <c r="X288" s="1"/>
      <c r="AF288">
        <f>'15334'!$G$288*IF(E288&lt;&gt;"",'15334'!$F$288,0)</f>
        <v>0</v>
      </c>
    </row>
    <row r="289" spans="1:32" ht="12.75">
      <c r="A289">
        <v>280</v>
      </c>
      <c r="B289" s="1"/>
      <c r="C289">
        <f>IF(B289&lt;&gt;"",VLOOKUP(B289,iscritti_15334!$A$2:$G$269,4,FALSE),"")</f>
      </c>
      <c r="D289">
        <f>IF(B289&lt;&gt;"",VLOOKUP(B289,iscritti_15334!$A$2:$G$269,2,FALSE),"")</f>
      </c>
      <c r="E289">
        <f>IF(B289&lt;&gt;"",VLOOKUP(B289,iscritti_15334!$A$2:$G$269,3,FALSE),"")</f>
      </c>
      <c r="F289">
        <f>IF(E289&lt;&gt;"",VLOOKUP(E289,'15334'!$AG$3:'15334'!$AH$6,2,FALSE),"")</f>
      </c>
      <c r="G289" s="5">
        <f>COUNTA('15334'!$H$289:'15334'!$M$289)</f>
        <v>0</v>
      </c>
      <c r="H289" s="1"/>
      <c r="I289" s="1"/>
      <c r="J289" s="1"/>
      <c r="K289" s="1"/>
      <c r="L289" s="1"/>
      <c r="M289" s="1"/>
      <c r="N289" s="3">
        <f>IF('15334'!$G$289&lt;&gt;0,'15334'!$O$289/'15334'!$G$289,"")</f>
      </c>
      <c r="O289" s="4">
        <f>SUM('15334'!$H$289:'15334'!$M$289)</f>
        <v>0</v>
      </c>
      <c r="P289" s="1"/>
      <c r="Q289" s="1"/>
      <c r="R289" s="6">
        <f>SUM('15334'!$O$289:'15334'!$Q$289)+'15334'!$AF$289</f>
        <v>0</v>
      </c>
      <c r="S289" s="6">
        <f>SUM('15334'!$R$289:'15334'!$R$289)</f>
        <v>0</v>
      </c>
      <c r="T289">
        <v>280</v>
      </c>
      <c r="V289" s="1"/>
      <c r="W289" s="1"/>
      <c r="X289" s="1"/>
      <c r="AF289">
        <f>'15334'!$G$289*IF(E289&lt;&gt;"",'15334'!$F$289,0)</f>
        <v>0</v>
      </c>
    </row>
    <row r="290" spans="1:32" ht="12.75">
      <c r="A290">
        <v>281</v>
      </c>
      <c r="B290" s="1"/>
      <c r="C290">
        <f>IF(B290&lt;&gt;"",VLOOKUP(B290,iscritti_15334!$A$2:$G$269,4,FALSE),"")</f>
      </c>
      <c r="D290">
        <f>IF(B290&lt;&gt;"",VLOOKUP(B290,iscritti_15334!$A$2:$G$269,2,FALSE),"")</f>
      </c>
      <c r="E290">
        <f>IF(B290&lt;&gt;"",VLOOKUP(B290,iscritti_15334!$A$2:$G$269,3,FALSE),"")</f>
      </c>
      <c r="F290">
        <f>IF(E290&lt;&gt;"",VLOOKUP(E290,'15334'!$AG$3:'15334'!$AH$6,2,FALSE),"")</f>
      </c>
      <c r="G290" s="5">
        <f>COUNTA('15334'!$H$290:'15334'!$M$290)</f>
        <v>0</v>
      </c>
      <c r="H290" s="1"/>
      <c r="I290" s="1"/>
      <c r="J290" s="1"/>
      <c r="K290" s="1"/>
      <c r="L290" s="1"/>
      <c r="M290" s="1"/>
      <c r="N290" s="3">
        <f>IF('15334'!$G$290&lt;&gt;0,'15334'!$O$290/'15334'!$G$290,"")</f>
      </c>
      <c r="O290" s="4">
        <f>SUM('15334'!$H$290:'15334'!$M$290)</f>
        <v>0</v>
      </c>
      <c r="P290" s="1"/>
      <c r="Q290" s="1"/>
      <c r="R290" s="6">
        <f>SUM('15334'!$O$290:'15334'!$Q$290)+'15334'!$AF$290</f>
        <v>0</v>
      </c>
      <c r="S290" s="6">
        <f>SUM('15334'!$R$290:'15334'!$R$290)</f>
        <v>0</v>
      </c>
      <c r="T290">
        <v>281</v>
      </c>
      <c r="V290" s="1"/>
      <c r="W290" s="1"/>
      <c r="X290" s="1"/>
      <c r="AF290">
        <f>'15334'!$G$290*IF(E290&lt;&gt;"",'15334'!$F$290,0)</f>
        <v>0</v>
      </c>
    </row>
    <row r="291" spans="1:32" ht="12.75">
      <c r="A291">
        <v>282</v>
      </c>
      <c r="B291" s="1"/>
      <c r="C291">
        <f>IF(B291&lt;&gt;"",VLOOKUP(B291,iscritti_15334!$A$2:$G$269,4,FALSE),"")</f>
      </c>
      <c r="D291">
        <f>IF(B291&lt;&gt;"",VLOOKUP(B291,iscritti_15334!$A$2:$G$269,2,FALSE),"")</f>
      </c>
      <c r="E291">
        <f>IF(B291&lt;&gt;"",VLOOKUP(B291,iscritti_15334!$A$2:$G$269,3,FALSE),"")</f>
      </c>
      <c r="F291">
        <f>IF(E291&lt;&gt;"",VLOOKUP(E291,'15334'!$AG$3:'15334'!$AH$6,2,FALSE),"")</f>
      </c>
      <c r="G291" s="5">
        <f>COUNTA('15334'!$H$291:'15334'!$M$291)</f>
        <v>0</v>
      </c>
      <c r="H291" s="1"/>
      <c r="I291" s="1"/>
      <c r="J291" s="1"/>
      <c r="K291" s="1"/>
      <c r="L291" s="1"/>
      <c r="M291" s="1"/>
      <c r="N291" s="3">
        <f>IF('15334'!$G$291&lt;&gt;0,'15334'!$O$291/'15334'!$G$291,"")</f>
      </c>
      <c r="O291" s="4">
        <f>SUM('15334'!$H$291:'15334'!$M$291)</f>
        <v>0</v>
      </c>
      <c r="P291" s="1"/>
      <c r="Q291" s="1"/>
      <c r="R291" s="6">
        <f>SUM('15334'!$O$291:'15334'!$Q$291)+'15334'!$AF$291</f>
        <v>0</v>
      </c>
      <c r="S291" s="6">
        <f>SUM('15334'!$R$291:'15334'!$R$291)</f>
        <v>0</v>
      </c>
      <c r="T291">
        <v>282</v>
      </c>
      <c r="V291" s="1"/>
      <c r="W291" s="1"/>
      <c r="X291" s="1"/>
      <c r="AF291">
        <f>'15334'!$G$291*IF(E291&lt;&gt;"",'15334'!$F$291,0)</f>
        <v>0</v>
      </c>
    </row>
    <row r="292" spans="1:32" ht="12.75">
      <c r="A292">
        <v>283</v>
      </c>
      <c r="B292" s="1"/>
      <c r="C292">
        <f>IF(B292&lt;&gt;"",VLOOKUP(B292,iscritti_15334!$A$2:$G$269,4,FALSE),"")</f>
      </c>
      <c r="D292">
        <f>IF(B292&lt;&gt;"",VLOOKUP(B292,iscritti_15334!$A$2:$G$269,2,FALSE),"")</f>
      </c>
      <c r="E292">
        <f>IF(B292&lt;&gt;"",VLOOKUP(B292,iscritti_15334!$A$2:$G$269,3,FALSE),"")</f>
      </c>
      <c r="F292">
        <f>IF(E292&lt;&gt;"",VLOOKUP(E292,'15334'!$AG$3:'15334'!$AH$6,2,FALSE),"")</f>
      </c>
      <c r="G292" s="5">
        <f>COUNTA('15334'!$H$292:'15334'!$M$292)</f>
        <v>0</v>
      </c>
      <c r="H292" s="1"/>
      <c r="I292" s="1"/>
      <c r="J292" s="1"/>
      <c r="K292" s="1"/>
      <c r="L292" s="1"/>
      <c r="M292" s="1"/>
      <c r="N292" s="3">
        <f>IF('15334'!$G$292&lt;&gt;0,'15334'!$O$292/'15334'!$G$292,"")</f>
      </c>
      <c r="O292" s="4">
        <f>SUM('15334'!$H$292:'15334'!$M$292)</f>
        <v>0</v>
      </c>
      <c r="P292" s="1"/>
      <c r="Q292" s="1"/>
      <c r="R292" s="6">
        <f>SUM('15334'!$O$292:'15334'!$Q$292)+'15334'!$AF$292</f>
        <v>0</v>
      </c>
      <c r="S292" s="6">
        <f>SUM('15334'!$R$292:'15334'!$R$292)</f>
        <v>0</v>
      </c>
      <c r="T292">
        <v>283</v>
      </c>
      <c r="V292" s="1"/>
      <c r="W292" s="1"/>
      <c r="X292" s="1"/>
      <c r="AF292">
        <f>'15334'!$G$292*IF(E292&lt;&gt;"",'15334'!$F$292,0)</f>
        <v>0</v>
      </c>
    </row>
    <row r="293" spans="1:32" ht="12.75">
      <c r="A293">
        <v>284</v>
      </c>
      <c r="B293" s="1"/>
      <c r="C293">
        <f>IF(B293&lt;&gt;"",VLOOKUP(B293,iscritti_15334!$A$2:$G$269,4,FALSE),"")</f>
      </c>
      <c r="D293">
        <f>IF(B293&lt;&gt;"",VLOOKUP(B293,iscritti_15334!$A$2:$G$269,2,FALSE),"")</f>
      </c>
      <c r="E293">
        <f>IF(B293&lt;&gt;"",VLOOKUP(B293,iscritti_15334!$A$2:$G$269,3,FALSE),"")</f>
      </c>
      <c r="F293">
        <f>IF(E293&lt;&gt;"",VLOOKUP(E293,'15334'!$AG$3:'15334'!$AH$6,2,FALSE),"")</f>
      </c>
      <c r="G293" s="5">
        <f>COUNTA('15334'!$H$293:'15334'!$M$293)</f>
        <v>0</v>
      </c>
      <c r="H293" s="1"/>
      <c r="I293" s="1"/>
      <c r="J293" s="1"/>
      <c r="K293" s="1"/>
      <c r="L293" s="1"/>
      <c r="M293" s="1"/>
      <c r="N293" s="3">
        <f>IF('15334'!$G$293&lt;&gt;0,'15334'!$O$293/'15334'!$G$293,"")</f>
      </c>
      <c r="O293" s="4">
        <f>SUM('15334'!$H$293:'15334'!$M$293)</f>
        <v>0</v>
      </c>
      <c r="P293" s="1"/>
      <c r="Q293" s="1"/>
      <c r="R293" s="6">
        <f>SUM('15334'!$O$293:'15334'!$Q$293)+'15334'!$AF$293</f>
        <v>0</v>
      </c>
      <c r="S293" s="6">
        <f>SUM('15334'!$R$293:'15334'!$R$293)</f>
        <v>0</v>
      </c>
      <c r="T293">
        <v>284</v>
      </c>
      <c r="V293" s="1"/>
      <c r="W293" s="1"/>
      <c r="X293" s="1"/>
      <c r="AF293">
        <f>'15334'!$G$293*IF(E293&lt;&gt;"",'15334'!$F$293,0)</f>
        <v>0</v>
      </c>
    </row>
    <row r="294" spans="1:32" ht="12.75">
      <c r="A294">
        <v>285</v>
      </c>
      <c r="B294" s="1"/>
      <c r="C294">
        <f>IF(B294&lt;&gt;"",VLOOKUP(B294,iscritti_15334!$A$2:$G$269,4,FALSE),"")</f>
      </c>
      <c r="D294">
        <f>IF(B294&lt;&gt;"",VLOOKUP(B294,iscritti_15334!$A$2:$G$269,2,FALSE),"")</f>
      </c>
      <c r="E294">
        <f>IF(B294&lt;&gt;"",VLOOKUP(B294,iscritti_15334!$A$2:$G$269,3,FALSE),"")</f>
      </c>
      <c r="F294">
        <f>IF(E294&lt;&gt;"",VLOOKUP(E294,'15334'!$AG$3:'15334'!$AH$6,2,FALSE),"")</f>
      </c>
      <c r="G294" s="5">
        <f>COUNTA('15334'!$H$294:'15334'!$M$294)</f>
        <v>0</v>
      </c>
      <c r="H294" s="1"/>
      <c r="I294" s="1"/>
      <c r="J294" s="1"/>
      <c r="K294" s="1"/>
      <c r="L294" s="1"/>
      <c r="M294" s="1"/>
      <c r="N294" s="3">
        <f>IF('15334'!$G$294&lt;&gt;0,'15334'!$O$294/'15334'!$G$294,"")</f>
      </c>
      <c r="O294" s="4">
        <f>SUM('15334'!$H$294:'15334'!$M$294)</f>
        <v>0</v>
      </c>
      <c r="P294" s="1"/>
      <c r="Q294" s="1"/>
      <c r="R294" s="6">
        <f>SUM('15334'!$O$294:'15334'!$Q$294)+'15334'!$AF$294</f>
        <v>0</v>
      </c>
      <c r="S294" s="6">
        <f>SUM('15334'!$R$294:'15334'!$R$294)</f>
        <v>0</v>
      </c>
      <c r="T294">
        <v>285</v>
      </c>
      <c r="V294" s="1"/>
      <c r="W294" s="1"/>
      <c r="X294" s="1"/>
      <c r="AF294">
        <f>'15334'!$G$294*IF(E294&lt;&gt;"",'15334'!$F$294,0)</f>
        <v>0</v>
      </c>
    </row>
    <row r="295" spans="1:32" ht="12.75">
      <c r="A295">
        <v>286</v>
      </c>
      <c r="B295" s="1"/>
      <c r="C295">
        <f>IF(B295&lt;&gt;"",VLOOKUP(B295,iscritti_15334!$A$2:$G$269,4,FALSE),"")</f>
      </c>
      <c r="D295">
        <f>IF(B295&lt;&gt;"",VLOOKUP(B295,iscritti_15334!$A$2:$G$269,2,FALSE),"")</f>
      </c>
      <c r="E295">
        <f>IF(B295&lt;&gt;"",VLOOKUP(B295,iscritti_15334!$A$2:$G$269,3,FALSE),"")</f>
      </c>
      <c r="F295">
        <f>IF(E295&lt;&gt;"",VLOOKUP(E295,'15334'!$AG$3:'15334'!$AH$6,2,FALSE),"")</f>
      </c>
      <c r="G295" s="5">
        <f>COUNTA('15334'!$H$295:'15334'!$M$295)</f>
        <v>0</v>
      </c>
      <c r="H295" s="1"/>
      <c r="I295" s="1"/>
      <c r="J295" s="1"/>
      <c r="K295" s="1"/>
      <c r="L295" s="1"/>
      <c r="M295" s="1"/>
      <c r="N295" s="3">
        <f>IF('15334'!$G$295&lt;&gt;0,'15334'!$O$295/'15334'!$G$295,"")</f>
      </c>
      <c r="O295" s="4">
        <f>SUM('15334'!$H$295:'15334'!$M$295)</f>
        <v>0</v>
      </c>
      <c r="P295" s="1"/>
      <c r="Q295" s="1"/>
      <c r="R295" s="6">
        <f>SUM('15334'!$O$295:'15334'!$Q$295)+'15334'!$AF$295</f>
        <v>0</v>
      </c>
      <c r="S295" s="6">
        <f>SUM('15334'!$R$295:'15334'!$R$295)</f>
        <v>0</v>
      </c>
      <c r="T295">
        <v>286</v>
      </c>
      <c r="V295" s="1"/>
      <c r="W295" s="1"/>
      <c r="X295" s="1"/>
      <c r="AF295">
        <f>'15334'!$G$295*IF(E295&lt;&gt;"",'15334'!$F$295,0)</f>
        <v>0</v>
      </c>
    </row>
    <row r="296" spans="1:32" ht="12.75">
      <c r="A296">
        <v>287</v>
      </c>
      <c r="B296" s="1"/>
      <c r="C296">
        <f>IF(B296&lt;&gt;"",VLOOKUP(B296,iscritti_15334!$A$2:$G$269,4,FALSE),"")</f>
      </c>
      <c r="D296">
        <f>IF(B296&lt;&gt;"",VLOOKUP(B296,iscritti_15334!$A$2:$G$269,2,FALSE),"")</f>
      </c>
      <c r="E296">
        <f>IF(B296&lt;&gt;"",VLOOKUP(B296,iscritti_15334!$A$2:$G$269,3,FALSE),"")</f>
      </c>
      <c r="F296">
        <f>IF(E296&lt;&gt;"",VLOOKUP(E296,'15334'!$AG$3:'15334'!$AH$6,2,FALSE),"")</f>
      </c>
      <c r="G296" s="5">
        <f>COUNTA('15334'!$H$296:'15334'!$M$296)</f>
        <v>0</v>
      </c>
      <c r="H296" s="1"/>
      <c r="I296" s="1"/>
      <c r="J296" s="1"/>
      <c r="K296" s="1"/>
      <c r="L296" s="1"/>
      <c r="M296" s="1"/>
      <c r="N296" s="3">
        <f>IF('15334'!$G$296&lt;&gt;0,'15334'!$O$296/'15334'!$G$296,"")</f>
      </c>
      <c r="O296" s="4">
        <f>SUM('15334'!$H$296:'15334'!$M$296)</f>
        <v>0</v>
      </c>
      <c r="P296" s="1"/>
      <c r="Q296" s="1"/>
      <c r="R296" s="6">
        <f>SUM('15334'!$O$296:'15334'!$Q$296)+'15334'!$AF$296</f>
        <v>0</v>
      </c>
      <c r="S296" s="6">
        <f>SUM('15334'!$R$296:'15334'!$R$296)</f>
        <v>0</v>
      </c>
      <c r="T296">
        <v>287</v>
      </c>
      <c r="V296" s="1"/>
      <c r="W296" s="1"/>
      <c r="X296" s="1"/>
      <c r="AF296">
        <f>'15334'!$G$296*IF(E296&lt;&gt;"",'15334'!$F$296,0)</f>
        <v>0</v>
      </c>
    </row>
    <row r="297" spans="1:32" ht="12.75">
      <c r="A297">
        <v>288</v>
      </c>
      <c r="B297" s="1"/>
      <c r="C297">
        <f>IF(B297&lt;&gt;"",VLOOKUP(B297,iscritti_15334!$A$2:$G$269,4,FALSE),"")</f>
      </c>
      <c r="D297">
        <f>IF(B297&lt;&gt;"",VLOOKUP(B297,iscritti_15334!$A$2:$G$269,2,FALSE),"")</f>
      </c>
      <c r="E297">
        <f>IF(B297&lt;&gt;"",VLOOKUP(B297,iscritti_15334!$A$2:$G$269,3,FALSE),"")</f>
      </c>
      <c r="F297">
        <f>IF(E297&lt;&gt;"",VLOOKUP(E297,'15334'!$AG$3:'15334'!$AH$6,2,FALSE),"")</f>
      </c>
      <c r="G297" s="5">
        <f>COUNTA('15334'!$H$297:'15334'!$M$297)</f>
        <v>0</v>
      </c>
      <c r="H297" s="1"/>
      <c r="I297" s="1"/>
      <c r="J297" s="1"/>
      <c r="K297" s="1"/>
      <c r="L297" s="1"/>
      <c r="M297" s="1"/>
      <c r="N297" s="3">
        <f>IF('15334'!$G$297&lt;&gt;0,'15334'!$O$297/'15334'!$G$297,"")</f>
      </c>
      <c r="O297" s="4">
        <f>SUM('15334'!$H$297:'15334'!$M$297)</f>
        <v>0</v>
      </c>
      <c r="P297" s="1"/>
      <c r="Q297" s="1"/>
      <c r="R297" s="6">
        <f>SUM('15334'!$O$297:'15334'!$Q$297)+'15334'!$AF$297</f>
        <v>0</v>
      </c>
      <c r="S297" s="6">
        <f>SUM('15334'!$R$297:'15334'!$R$297)</f>
        <v>0</v>
      </c>
      <c r="T297">
        <v>288</v>
      </c>
      <c r="V297" s="1"/>
      <c r="W297" s="1"/>
      <c r="X297" s="1"/>
      <c r="AF297">
        <f>'15334'!$G$297*IF(E297&lt;&gt;"",'15334'!$F$297,0)</f>
        <v>0</v>
      </c>
    </row>
    <row r="298" spans="1:32" ht="12.75">
      <c r="A298">
        <v>289</v>
      </c>
      <c r="B298" s="1"/>
      <c r="C298">
        <f>IF(B298&lt;&gt;"",VLOOKUP(B298,iscritti_15334!$A$2:$G$269,4,FALSE),"")</f>
      </c>
      <c r="D298">
        <f>IF(B298&lt;&gt;"",VLOOKUP(B298,iscritti_15334!$A$2:$G$269,2,FALSE),"")</f>
      </c>
      <c r="E298">
        <f>IF(B298&lt;&gt;"",VLOOKUP(B298,iscritti_15334!$A$2:$G$269,3,FALSE),"")</f>
      </c>
      <c r="F298">
        <f>IF(E298&lt;&gt;"",VLOOKUP(E298,'15334'!$AG$3:'15334'!$AH$6,2,FALSE),"")</f>
      </c>
      <c r="G298" s="5">
        <f>COUNTA('15334'!$H$298:'15334'!$M$298)</f>
        <v>0</v>
      </c>
      <c r="H298" s="1"/>
      <c r="I298" s="1"/>
      <c r="J298" s="1"/>
      <c r="K298" s="1"/>
      <c r="L298" s="1"/>
      <c r="M298" s="1"/>
      <c r="N298" s="3">
        <f>IF('15334'!$G$298&lt;&gt;0,'15334'!$O$298/'15334'!$G$298,"")</f>
      </c>
      <c r="O298" s="4">
        <f>SUM('15334'!$H$298:'15334'!$M$298)</f>
        <v>0</v>
      </c>
      <c r="P298" s="1"/>
      <c r="Q298" s="1"/>
      <c r="R298" s="6">
        <f>SUM('15334'!$O$298:'15334'!$Q$298)+'15334'!$AF$298</f>
        <v>0</v>
      </c>
      <c r="S298" s="6">
        <f>SUM('15334'!$R$298:'15334'!$R$298)</f>
        <v>0</v>
      </c>
      <c r="T298">
        <v>289</v>
      </c>
      <c r="V298" s="1"/>
      <c r="W298" s="1"/>
      <c r="X298" s="1"/>
      <c r="AF298">
        <f>'15334'!$G$298*IF(E298&lt;&gt;"",'15334'!$F$298,0)</f>
        <v>0</v>
      </c>
    </row>
    <row r="299" spans="1:32" ht="12.75">
      <c r="A299">
        <v>290</v>
      </c>
      <c r="B299" s="1"/>
      <c r="C299">
        <f>IF(B299&lt;&gt;"",VLOOKUP(B299,iscritti_15334!$A$2:$G$269,4,FALSE),"")</f>
      </c>
      <c r="D299">
        <f>IF(B299&lt;&gt;"",VLOOKUP(B299,iscritti_15334!$A$2:$G$269,2,FALSE),"")</f>
      </c>
      <c r="E299">
        <f>IF(B299&lt;&gt;"",VLOOKUP(B299,iscritti_15334!$A$2:$G$269,3,FALSE),"")</f>
      </c>
      <c r="F299">
        <f>IF(E299&lt;&gt;"",VLOOKUP(E299,'15334'!$AG$3:'15334'!$AH$6,2,FALSE),"")</f>
      </c>
      <c r="G299" s="5">
        <f>COUNTA('15334'!$H$299:'15334'!$M$299)</f>
        <v>0</v>
      </c>
      <c r="H299" s="1"/>
      <c r="I299" s="1"/>
      <c r="J299" s="1"/>
      <c r="K299" s="1"/>
      <c r="L299" s="1"/>
      <c r="M299" s="1"/>
      <c r="N299" s="3">
        <f>IF('15334'!$G$299&lt;&gt;0,'15334'!$O$299/'15334'!$G$299,"")</f>
      </c>
      <c r="O299" s="4">
        <f>SUM('15334'!$H$299:'15334'!$M$299)</f>
        <v>0</v>
      </c>
      <c r="P299" s="1"/>
      <c r="Q299" s="1"/>
      <c r="R299" s="6">
        <f>SUM('15334'!$O$299:'15334'!$Q$299)+'15334'!$AF$299</f>
        <v>0</v>
      </c>
      <c r="S299" s="6">
        <f>SUM('15334'!$R$299:'15334'!$R$299)</f>
        <v>0</v>
      </c>
      <c r="T299">
        <v>290</v>
      </c>
      <c r="V299" s="1"/>
      <c r="W299" s="1"/>
      <c r="X299" s="1"/>
      <c r="AF299">
        <f>'15334'!$G$299*IF(E299&lt;&gt;"",'15334'!$F$299,0)</f>
        <v>0</v>
      </c>
    </row>
    <row r="300" spans="1:32" ht="12.75">
      <c r="A300">
        <v>291</v>
      </c>
      <c r="B300" s="1"/>
      <c r="C300">
        <f>IF(B300&lt;&gt;"",VLOOKUP(B300,iscritti_15334!$A$2:$G$269,4,FALSE),"")</f>
      </c>
      <c r="D300">
        <f>IF(B300&lt;&gt;"",VLOOKUP(B300,iscritti_15334!$A$2:$G$269,2,FALSE),"")</f>
      </c>
      <c r="E300">
        <f>IF(B300&lt;&gt;"",VLOOKUP(B300,iscritti_15334!$A$2:$G$269,3,FALSE),"")</f>
      </c>
      <c r="F300">
        <f>IF(E300&lt;&gt;"",VLOOKUP(E300,'15334'!$AG$3:'15334'!$AH$6,2,FALSE),"")</f>
      </c>
      <c r="G300" s="5">
        <f>COUNTA('15334'!$H$300:'15334'!$M$300)</f>
        <v>0</v>
      </c>
      <c r="H300" s="1"/>
      <c r="I300" s="1"/>
      <c r="J300" s="1"/>
      <c r="K300" s="1"/>
      <c r="L300" s="1"/>
      <c r="M300" s="1"/>
      <c r="N300" s="3">
        <f>IF('15334'!$G$300&lt;&gt;0,'15334'!$O$300/'15334'!$G$300,"")</f>
      </c>
      <c r="O300" s="4">
        <f>SUM('15334'!$H$300:'15334'!$M$300)</f>
        <v>0</v>
      </c>
      <c r="P300" s="1"/>
      <c r="Q300" s="1"/>
      <c r="R300" s="6">
        <f>SUM('15334'!$O$300:'15334'!$Q$300)+'15334'!$AF$300</f>
        <v>0</v>
      </c>
      <c r="S300" s="6">
        <f>SUM('15334'!$R$300:'15334'!$R$300)</f>
        <v>0</v>
      </c>
      <c r="T300">
        <v>291</v>
      </c>
      <c r="V300" s="1"/>
      <c r="W300" s="1"/>
      <c r="X300" s="1"/>
      <c r="AF300">
        <f>'15334'!$G$300*IF(E300&lt;&gt;"",'15334'!$F$300,0)</f>
        <v>0</v>
      </c>
    </row>
    <row r="301" spans="1:32" ht="12.75">
      <c r="A301">
        <v>292</v>
      </c>
      <c r="B301" s="1"/>
      <c r="C301">
        <f>IF(B301&lt;&gt;"",VLOOKUP(B301,iscritti_15334!$A$2:$G$269,4,FALSE),"")</f>
      </c>
      <c r="D301">
        <f>IF(B301&lt;&gt;"",VLOOKUP(B301,iscritti_15334!$A$2:$G$269,2,FALSE),"")</f>
      </c>
      <c r="E301">
        <f>IF(B301&lt;&gt;"",VLOOKUP(B301,iscritti_15334!$A$2:$G$269,3,FALSE),"")</f>
      </c>
      <c r="F301">
        <f>IF(E301&lt;&gt;"",VLOOKUP(E301,'15334'!$AG$3:'15334'!$AH$6,2,FALSE),"")</f>
      </c>
      <c r="G301" s="5">
        <f>COUNTA('15334'!$H$301:'15334'!$M$301)</f>
        <v>0</v>
      </c>
      <c r="H301" s="1"/>
      <c r="I301" s="1"/>
      <c r="J301" s="1"/>
      <c r="K301" s="1"/>
      <c r="L301" s="1"/>
      <c r="M301" s="1"/>
      <c r="N301" s="3">
        <f>IF('15334'!$G$301&lt;&gt;0,'15334'!$O$301/'15334'!$G$301,"")</f>
      </c>
      <c r="O301" s="4">
        <f>SUM('15334'!$H$301:'15334'!$M$301)</f>
        <v>0</v>
      </c>
      <c r="P301" s="1"/>
      <c r="Q301" s="1"/>
      <c r="R301" s="6">
        <f>SUM('15334'!$O$301:'15334'!$Q$301)+'15334'!$AF$301</f>
        <v>0</v>
      </c>
      <c r="S301" s="6">
        <f>SUM('15334'!$R$301:'15334'!$R$301)</f>
        <v>0</v>
      </c>
      <c r="T301">
        <v>292</v>
      </c>
      <c r="V301" s="1"/>
      <c r="W301" s="1"/>
      <c r="X301" s="1"/>
      <c r="AF301">
        <f>'15334'!$G$301*IF(E301&lt;&gt;"",'15334'!$F$301,0)</f>
        <v>0</v>
      </c>
    </row>
    <row r="302" spans="1:32" ht="12.75">
      <c r="A302">
        <v>293</v>
      </c>
      <c r="B302" s="1"/>
      <c r="C302">
        <f>IF(B302&lt;&gt;"",VLOOKUP(B302,iscritti_15334!$A$2:$G$269,4,FALSE),"")</f>
      </c>
      <c r="D302">
        <f>IF(B302&lt;&gt;"",VLOOKUP(B302,iscritti_15334!$A$2:$G$269,2,FALSE),"")</f>
      </c>
      <c r="E302">
        <f>IF(B302&lt;&gt;"",VLOOKUP(B302,iscritti_15334!$A$2:$G$269,3,FALSE),"")</f>
      </c>
      <c r="F302">
        <f>IF(E302&lt;&gt;"",VLOOKUP(E302,'15334'!$AG$3:'15334'!$AH$6,2,FALSE),"")</f>
      </c>
      <c r="G302" s="5">
        <f>COUNTA('15334'!$H$302:'15334'!$M$302)</f>
        <v>0</v>
      </c>
      <c r="H302" s="1"/>
      <c r="I302" s="1"/>
      <c r="J302" s="1"/>
      <c r="K302" s="1"/>
      <c r="L302" s="1"/>
      <c r="M302" s="1"/>
      <c r="N302" s="3">
        <f>IF('15334'!$G$302&lt;&gt;0,'15334'!$O$302/'15334'!$G$302,"")</f>
      </c>
      <c r="O302" s="4">
        <f>SUM('15334'!$H$302:'15334'!$M$302)</f>
        <v>0</v>
      </c>
      <c r="P302" s="1"/>
      <c r="Q302" s="1"/>
      <c r="R302" s="6">
        <f>SUM('15334'!$O$302:'15334'!$Q$302)+'15334'!$AF$302</f>
        <v>0</v>
      </c>
      <c r="S302" s="6">
        <f>SUM('15334'!$R$302:'15334'!$R$302)</f>
        <v>0</v>
      </c>
      <c r="T302">
        <v>293</v>
      </c>
      <c r="V302" s="1"/>
      <c r="W302" s="1"/>
      <c r="X302" s="1"/>
      <c r="AF302">
        <f>'15334'!$G$302*IF(E302&lt;&gt;"",'15334'!$F$302,0)</f>
        <v>0</v>
      </c>
    </row>
    <row r="303" spans="1:32" ht="12.75">
      <c r="A303">
        <v>294</v>
      </c>
      <c r="B303" s="1"/>
      <c r="C303">
        <f>IF(B303&lt;&gt;"",VLOOKUP(B303,iscritti_15334!$A$2:$G$269,4,FALSE),"")</f>
      </c>
      <c r="D303">
        <f>IF(B303&lt;&gt;"",VLOOKUP(B303,iscritti_15334!$A$2:$G$269,2,FALSE),"")</f>
      </c>
      <c r="E303">
        <f>IF(B303&lt;&gt;"",VLOOKUP(B303,iscritti_15334!$A$2:$G$269,3,FALSE),"")</f>
      </c>
      <c r="F303">
        <f>IF(E303&lt;&gt;"",VLOOKUP(E303,'15334'!$AG$3:'15334'!$AH$6,2,FALSE),"")</f>
      </c>
      <c r="G303" s="5">
        <f>COUNTA('15334'!$H$303:'15334'!$M$303)</f>
        <v>0</v>
      </c>
      <c r="H303" s="1"/>
      <c r="I303" s="1"/>
      <c r="J303" s="1"/>
      <c r="K303" s="1"/>
      <c r="L303" s="1"/>
      <c r="M303" s="1"/>
      <c r="N303" s="3">
        <f>IF('15334'!$G$303&lt;&gt;0,'15334'!$O$303/'15334'!$G$303,"")</f>
      </c>
      <c r="O303" s="4">
        <f>SUM('15334'!$H$303:'15334'!$M$303)</f>
        <v>0</v>
      </c>
      <c r="P303" s="1"/>
      <c r="Q303" s="1"/>
      <c r="R303" s="6">
        <f>SUM('15334'!$O$303:'15334'!$Q$303)+'15334'!$AF$303</f>
        <v>0</v>
      </c>
      <c r="S303" s="6">
        <f>SUM('15334'!$R$303:'15334'!$R$303)</f>
        <v>0</v>
      </c>
      <c r="T303">
        <v>294</v>
      </c>
      <c r="V303" s="1"/>
      <c r="W303" s="1"/>
      <c r="X303" s="1"/>
      <c r="AF303">
        <f>'15334'!$G$303*IF(E303&lt;&gt;"",'15334'!$F$303,0)</f>
        <v>0</v>
      </c>
    </row>
    <row r="304" spans="1:32" ht="12.75">
      <c r="A304">
        <v>295</v>
      </c>
      <c r="B304" s="1"/>
      <c r="C304">
        <f>IF(B304&lt;&gt;"",VLOOKUP(B304,iscritti_15334!$A$2:$G$269,4,FALSE),"")</f>
      </c>
      <c r="D304">
        <f>IF(B304&lt;&gt;"",VLOOKUP(B304,iscritti_15334!$A$2:$G$269,2,FALSE),"")</f>
      </c>
      <c r="E304">
        <f>IF(B304&lt;&gt;"",VLOOKUP(B304,iscritti_15334!$A$2:$G$269,3,FALSE),"")</f>
      </c>
      <c r="F304">
        <f>IF(E304&lt;&gt;"",VLOOKUP(E304,'15334'!$AG$3:'15334'!$AH$6,2,FALSE),"")</f>
      </c>
      <c r="G304" s="5">
        <f>COUNTA('15334'!$H$304:'15334'!$M$304)</f>
        <v>0</v>
      </c>
      <c r="H304" s="1"/>
      <c r="I304" s="1"/>
      <c r="J304" s="1"/>
      <c r="K304" s="1"/>
      <c r="L304" s="1"/>
      <c r="M304" s="1"/>
      <c r="N304" s="3">
        <f>IF('15334'!$G$304&lt;&gt;0,'15334'!$O$304/'15334'!$G$304,"")</f>
      </c>
      <c r="O304" s="4">
        <f>SUM('15334'!$H$304:'15334'!$M$304)</f>
        <v>0</v>
      </c>
      <c r="P304" s="1"/>
      <c r="Q304" s="1"/>
      <c r="R304" s="6">
        <f>SUM('15334'!$O$304:'15334'!$Q$304)+'15334'!$AF$304</f>
        <v>0</v>
      </c>
      <c r="S304" s="6">
        <f>SUM('15334'!$R$304:'15334'!$R$304)</f>
        <v>0</v>
      </c>
      <c r="T304">
        <v>295</v>
      </c>
      <c r="V304" s="1"/>
      <c r="W304" s="1"/>
      <c r="X304" s="1"/>
      <c r="AF304">
        <f>'15334'!$G$304*IF(E304&lt;&gt;"",'15334'!$F$304,0)</f>
        <v>0</v>
      </c>
    </row>
    <row r="305" spans="1:32" ht="12.75">
      <c r="A305">
        <v>296</v>
      </c>
      <c r="B305" s="1"/>
      <c r="C305">
        <f>IF(B305&lt;&gt;"",VLOOKUP(B305,iscritti_15334!$A$2:$G$269,4,FALSE),"")</f>
      </c>
      <c r="D305">
        <f>IF(B305&lt;&gt;"",VLOOKUP(B305,iscritti_15334!$A$2:$G$269,2,FALSE),"")</f>
      </c>
      <c r="E305">
        <f>IF(B305&lt;&gt;"",VLOOKUP(B305,iscritti_15334!$A$2:$G$269,3,FALSE),"")</f>
      </c>
      <c r="F305">
        <f>IF(E305&lt;&gt;"",VLOOKUP(E305,'15334'!$AG$3:'15334'!$AH$6,2,FALSE),"")</f>
      </c>
      <c r="G305" s="5">
        <f>COUNTA('15334'!$H$305:'15334'!$M$305)</f>
        <v>0</v>
      </c>
      <c r="H305" s="1"/>
      <c r="I305" s="1"/>
      <c r="J305" s="1"/>
      <c r="K305" s="1"/>
      <c r="L305" s="1"/>
      <c r="M305" s="1"/>
      <c r="N305" s="3">
        <f>IF('15334'!$G$305&lt;&gt;0,'15334'!$O$305/'15334'!$G$305,"")</f>
      </c>
      <c r="O305" s="4">
        <f>SUM('15334'!$H$305:'15334'!$M$305)</f>
        <v>0</v>
      </c>
      <c r="P305" s="1"/>
      <c r="Q305" s="1"/>
      <c r="R305" s="6">
        <f>SUM('15334'!$O$305:'15334'!$Q$305)+'15334'!$AF$305</f>
        <v>0</v>
      </c>
      <c r="S305" s="6">
        <f>SUM('15334'!$R$305:'15334'!$R$305)</f>
        <v>0</v>
      </c>
      <c r="T305">
        <v>296</v>
      </c>
      <c r="V305" s="1"/>
      <c r="W305" s="1"/>
      <c r="X305" s="1"/>
      <c r="AF305">
        <f>'15334'!$G$305*IF(E305&lt;&gt;"",'15334'!$F$305,0)</f>
        <v>0</v>
      </c>
    </row>
    <row r="306" spans="1:32" ht="12.75">
      <c r="A306">
        <v>297</v>
      </c>
      <c r="B306" s="1"/>
      <c r="C306">
        <f>IF(B306&lt;&gt;"",VLOOKUP(B306,iscritti_15334!$A$2:$G$269,4,FALSE),"")</f>
      </c>
      <c r="D306">
        <f>IF(B306&lt;&gt;"",VLOOKUP(B306,iscritti_15334!$A$2:$G$269,2,FALSE),"")</f>
      </c>
      <c r="E306">
        <f>IF(B306&lt;&gt;"",VLOOKUP(B306,iscritti_15334!$A$2:$G$269,3,FALSE),"")</f>
      </c>
      <c r="F306">
        <f>IF(E306&lt;&gt;"",VLOOKUP(E306,'15334'!$AG$3:'15334'!$AH$6,2,FALSE),"")</f>
      </c>
      <c r="G306" s="5">
        <f>COUNTA('15334'!$H$306:'15334'!$M$306)</f>
        <v>0</v>
      </c>
      <c r="H306" s="1"/>
      <c r="I306" s="1"/>
      <c r="J306" s="1"/>
      <c r="K306" s="1"/>
      <c r="L306" s="1"/>
      <c r="M306" s="1"/>
      <c r="N306" s="3">
        <f>IF('15334'!$G$306&lt;&gt;0,'15334'!$O$306/'15334'!$G$306,"")</f>
      </c>
      <c r="O306" s="4">
        <f>SUM('15334'!$H$306:'15334'!$M$306)</f>
        <v>0</v>
      </c>
      <c r="P306" s="1"/>
      <c r="Q306" s="1"/>
      <c r="R306" s="6">
        <f>SUM('15334'!$O$306:'15334'!$Q$306)+'15334'!$AF$306</f>
        <v>0</v>
      </c>
      <c r="S306" s="6">
        <f>SUM('15334'!$R$306:'15334'!$R$306)</f>
        <v>0</v>
      </c>
      <c r="T306">
        <v>297</v>
      </c>
      <c r="V306" s="1"/>
      <c r="W306" s="1"/>
      <c r="X306" s="1"/>
      <c r="AF306">
        <f>'15334'!$G$306*IF(E306&lt;&gt;"",'15334'!$F$306,0)</f>
        <v>0</v>
      </c>
    </row>
    <row r="307" spans="1:32" ht="12.75">
      <c r="A307">
        <v>298</v>
      </c>
      <c r="B307" s="1"/>
      <c r="C307">
        <f>IF(B307&lt;&gt;"",VLOOKUP(B307,iscritti_15334!$A$2:$G$269,4,FALSE),"")</f>
      </c>
      <c r="D307">
        <f>IF(B307&lt;&gt;"",VLOOKUP(B307,iscritti_15334!$A$2:$G$269,2,FALSE),"")</f>
      </c>
      <c r="E307">
        <f>IF(B307&lt;&gt;"",VLOOKUP(B307,iscritti_15334!$A$2:$G$269,3,FALSE),"")</f>
      </c>
      <c r="F307">
        <f>IF(E307&lt;&gt;"",VLOOKUP(E307,'15334'!$AG$3:'15334'!$AH$6,2,FALSE),"")</f>
      </c>
      <c r="G307" s="5">
        <f>COUNTA('15334'!$H$307:'15334'!$M$307)</f>
        <v>0</v>
      </c>
      <c r="H307" s="1"/>
      <c r="I307" s="1"/>
      <c r="J307" s="1"/>
      <c r="K307" s="1"/>
      <c r="L307" s="1"/>
      <c r="M307" s="1"/>
      <c r="N307" s="3">
        <f>IF('15334'!$G$307&lt;&gt;0,'15334'!$O$307/'15334'!$G$307,"")</f>
      </c>
      <c r="O307" s="4">
        <f>SUM('15334'!$H$307:'15334'!$M$307)</f>
        <v>0</v>
      </c>
      <c r="P307" s="1"/>
      <c r="Q307" s="1"/>
      <c r="R307" s="6">
        <f>SUM('15334'!$O$307:'15334'!$Q$307)+'15334'!$AF$307</f>
        <v>0</v>
      </c>
      <c r="S307" s="6">
        <f>SUM('15334'!$R$307:'15334'!$R$307)</f>
        <v>0</v>
      </c>
      <c r="T307">
        <v>298</v>
      </c>
      <c r="V307" s="1"/>
      <c r="W307" s="1"/>
      <c r="X307" s="1"/>
      <c r="AF307">
        <f>'15334'!$G$307*IF(E307&lt;&gt;"",'15334'!$F$307,0)</f>
        <v>0</v>
      </c>
    </row>
    <row r="308" spans="1:32" ht="12.75">
      <c r="A308">
        <v>299</v>
      </c>
      <c r="B308" s="1"/>
      <c r="C308">
        <f>IF(B308&lt;&gt;"",VLOOKUP(B308,iscritti_15334!$A$2:$G$269,4,FALSE),"")</f>
      </c>
      <c r="D308">
        <f>IF(B308&lt;&gt;"",VLOOKUP(B308,iscritti_15334!$A$2:$G$269,2,FALSE),"")</f>
      </c>
      <c r="E308">
        <f>IF(B308&lt;&gt;"",VLOOKUP(B308,iscritti_15334!$A$2:$G$269,3,FALSE),"")</f>
      </c>
      <c r="F308">
        <f>IF(E308&lt;&gt;"",VLOOKUP(E308,'15334'!$AG$3:'15334'!$AH$6,2,FALSE),"")</f>
      </c>
      <c r="G308" s="5">
        <f>COUNTA('15334'!$H$308:'15334'!$M$308)</f>
        <v>0</v>
      </c>
      <c r="H308" s="1"/>
      <c r="I308" s="1"/>
      <c r="J308" s="1"/>
      <c r="K308" s="1"/>
      <c r="L308" s="1"/>
      <c r="M308" s="1"/>
      <c r="N308" s="3">
        <f>IF('15334'!$G$308&lt;&gt;0,'15334'!$O$308/'15334'!$G$308,"")</f>
      </c>
      <c r="O308" s="4">
        <f>SUM('15334'!$H$308:'15334'!$M$308)</f>
        <v>0</v>
      </c>
      <c r="P308" s="1"/>
      <c r="Q308" s="1"/>
      <c r="R308" s="6">
        <f>SUM('15334'!$O$308:'15334'!$Q$308)+'15334'!$AF$308</f>
        <v>0</v>
      </c>
      <c r="S308" s="6">
        <f>SUM('15334'!$R$308:'15334'!$R$308)</f>
        <v>0</v>
      </c>
      <c r="T308">
        <v>299</v>
      </c>
      <c r="V308" s="1"/>
      <c r="W308" s="1"/>
      <c r="X308" s="1"/>
      <c r="AF308">
        <f>'15334'!$G$308*IF(E308&lt;&gt;"",'15334'!$F$308,0)</f>
        <v>0</v>
      </c>
    </row>
    <row r="309" spans="1:32" ht="12.75">
      <c r="A309">
        <v>300</v>
      </c>
      <c r="B309" s="1"/>
      <c r="C309">
        <f>IF(B309&lt;&gt;"",VLOOKUP(B309,iscritti_15334!$A$2:$G$269,4,FALSE),"")</f>
      </c>
      <c r="D309">
        <f>IF(B309&lt;&gt;"",VLOOKUP(B309,iscritti_15334!$A$2:$G$269,2,FALSE),"")</f>
      </c>
      <c r="E309">
        <f>IF(B309&lt;&gt;"",VLOOKUP(B309,iscritti_15334!$A$2:$G$269,3,FALSE),"")</f>
      </c>
      <c r="F309">
        <f>IF(E309&lt;&gt;"",VLOOKUP(E309,'15334'!$AG$3:'15334'!$AH$6,2,FALSE),"")</f>
      </c>
      <c r="G309" s="5">
        <f>COUNTA('15334'!$H$309:'15334'!$M$309)</f>
        <v>0</v>
      </c>
      <c r="H309" s="1"/>
      <c r="I309" s="1"/>
      <c r="J309" s="1"/>
      <c r="K309" s="1"/>
      <c r="L309" s="1"/>
      <c r="M309" s="1"/>
      <c r="N309" s="3">
        <f>IF('15334'!$G$309&lt;&gt;0,'15334'!$O$309/'15334'!$G$309,"")</f>
      </c>
      <c r="O309" s="4">
        <f>SUM('15334'!$H$309:'15334'!$M$309)</f>
        <v>0</v>
      </c>
      <c r="P309" s="1"/>
      <c r="Q309" s="1"/>
      <c r="R309" s="6">
        <f>SUM('15334'!$O$309:'15334'!$Q$309)+'15334'!$AF$309</f>
        <v>0</v>
      </c>
      <c r="S309" s="6">
        <f>SUM('15334'!$R$309:'15334'!$R$309)</f>
        <v>0</v>
      </c>
      <c r="T309">
        <v>300</v>
      </c>
      <c r="V309" s="1"/>
      <c r="W309" s="1"/>
      <c r="X309" s="1"/>
      <c r="AF309">
        <f>'15334'!$G$309*IF(E309&lt;&gt;"",'15334'!$F$309,0)</f>
        <v>0</v>
      </c>
    </row>
    <row r="310" spans="1:32" ht="12.75">
      <c r="A310">
        <v>301</v>
      </c>
      <c r="B310" s="1"/>
      <c r="C310">
        <f>IF(B310&lt;&gt;"",VLOOKUP(B310,iscritti_15334!$A$2:$G$269,4,FALSE),"")</f>
      </c>
      <c r="D310">
        <f>IF(B310&lt;&gt;"",VLOOKUP(B310,iscritti_15334!$A$2:$G$269,2,FALSE),"")</f>
      </c>
      <c r="E310">
        <f>IF(B310&lt;&gt;"",VLOOKUP(B310,iscritti_15334!$A$2:$G$269,3,FALSE),"")</f>
      </c>
      <c r="F310">
        <f>IF(E310&lt;&gt;"",VLOOKUP(E310,'15334'!$AG$3:'15334'!$AH$6,2,FALSE),"")</f>
      </c>
      <c r="G310" s="5">
        <f>COUNTA('15334'!$H$310:'15334'!$M$310)</f>
        <v>0</v>
      </c>
      <c r="H310" s="1"/>
      <c r="I310" s="1"/>
      <c r="J310" s="1"/>
      <c r="K310" s="1"/>
      <c r="L310" s="1"/>
      <c r="M310" s="1"/>
      <c r="N310" s="3">
        <f>IF('15334'!$G$310&lt;&gt;0,'15334'!$O$310/'15334'!$G$310,"")</f>
      </c>
      <c r="O310" s="4">
        <f>SUM('15334'!$H$310:'15334'!$M$310)</f>
        <v>0</v>
      </c>
      <c r="P310" s="1"/>
      <c r="Q310" s="1"/>
      <c r="R310" s="6">
        <f>SUM('15334'!$O$310:'15334'!$Q$310)+'15334'!$AF$310</f>
        <v>0</v>
      </c>
      <c r="S310" s="6">
        <f>SUM('15334'!$R$310:'15334'!$R$310)</f>
        <v>0</v>
      </c>
      <c r="T310">
        <v>301</v>
      </c>
      <c r="V310" s="1"/>
      <c r="W310" s="1"/>
      <c r="X310" s="1"/>
      <c r="AF310">
        <f>'15334'!$G$310*IF(E310&lt;&gt;"",'15334'!$F$310,0)</f>
        <v>0</v>
      </c>
    </row>
    <row r="311" spans="1:32" ht="12.75">
      <c r="A311">
        <v>302</v>
      </c>
      <c r="B311" s="1"/>
      <c r="C311">
        <f>IF(B311&lt;&gt;"",VLOOKUP(B311,iscritti_15334!$A$2:$G$269,4,FALSE),"")</f>
      </c>
      <c r="D311">
        <f>IF(B311&lt;&gt;"",VLOOKUP(B311,iscritti_15334!$A$2:$G$269,2,FALSE),"")</f>
      </c>
      <c r="E311">
        <f>IF(B311&lt;&gt;"",VLOOKUP(B311,iscritti_15334!$A$2:$G$269,3,FALSE),"")</f>
      </c>
      <c r="F311">
        <f>IF(E311&lt;&gt;"",VLOOKUP(E311,'15334'!$AG$3:'15334'!$AH$6,2,FALSE),"")</f>
      </c>
      <c r="G311" s="5">
        <f>COUNTA('15334'!$H$311:'15334'!$M$311)</f>
        <v>0</v>
      </c>
      <c r="H311" s="1"/>
      <c r="I311" s="1"/>
      <c r="J311" s="1"/>
      <c r="K311" s="1"/>
      <c r="L311" s="1"/>
      <c r="M311" s="1"/>
      <c r="N311" s="3">
        <f>IF('15334'!$G$311&lt;&gt;0,'15334'!$O$311/'15334'!$G$311,"")</f>
      </c>
      <c r="O311" s="4">
        <f>SUM('15334'!$H$311:'15334'!$M$311)</f>
        <v>0</v>
      </c>
      <c r="P311" s="1"/>
      <c r="Q311" s="1"/>
      <c r="R311" s="6">
        <f>SUM('15334'!$O$311:'15334'!$Q$311)+'15334'!$AF$311</f>
        <v>0</v>
      </c>
      <c r="S311" s="6">
        <f>SUM('15334'!$R$311:'15334'!$R$311)</f>
        <v>0</v>
      </c>
      <c r="T311">
        <v>302</v>
      </c>
      <c r="V311" s="1"/>
      <c r="W311" s="1"/>
      <c r="X311" s="1"/>
      <c r="AF311">
        <f>'15334'!$G$311*IF(E311&lt;&gt;"",'15334'!$F$311,0)</f>
        <v>0</v>
      </c>
    </row>
    <row r="312" spans="1:32" ht="12.75">
      <c r="A312">
        <v>303</v>
      </c>
      <c r="B312" s="1"/>
      <c r="C312">
        <f>IF(B312&lt;&gt;"",VLOOKUP(B312,iscritti_15334!$A$2:$G$269,4,FALSE),"")</f>
      </c>
      <c r="D312">
        <f>IF(B312&lt;&gt;"",VLOOKUP(B312,iscritti_15334!$A$2:$G$269,2,FALSE),"")</f>
      </c>
      <c r="E312">
        <f>IF(B312&lt;&gt;"",VLOOKUP(B312,iscritti_15334!$A$2:$G$269,3,FALSE),"")</f>
      </c>
      <c r="F312">
        <f>IF(E312&lt;&gt;"",VLOOKUP(E312,'15334'!$AG$3:'15334'!$AH$6,2,FALSE),"")</f>
      </c>
      <c r="G312" s="5">
        <f>COUNTA('15334'!$H$312:'15334'!$M$312)</f>
        <v>0</v>
      </c>
      <c r="H312" s="1"/>
      <c r="I312" s="1"/>
      <c r="J312" s="1"/>
      <c r="K312" s="1"/>
      <c r="L312" s="1"/>
      <c r="M312" s="1"/>
      <c r="N312" s="3">
        <f>IF('15334'!$G$312&lt;&gt;0,'15334'!$O$312/'15334'!$G$312,"")</f>
      </c>
      <c r="O312" s="4">
        <f>SUM('15334'!$H$312:'15334'!$M$312)</f>
        <v>0</v>
      </c>
      <c r="P312" s="1"/>
      <c r="Q312" s="1"/>
      <c r="R312" s="6">
        <f>SUM('15334'!$O$312:'15334'!$Q$312)+'15334'!$AF$312</f>
        <v>0</v>
      </c>
      <c r="S312" s="6">
        <f>SUM('15334'!$R$312:'15334'!$R$312)</f>
        <v>0</v>
      </c>
      <c r="T312">
        <v>303</v>
      </c>
      <c r="V312" s="1"/>
      <c r="W312" s="1"/>
      <c r="X312" s="1"/>
      <c r="AF312">
        <f>'15334'!$G$312*IF(E312&lt;&gt;"",'15334'!$F$312,0)</f>
        <v>0</v>
      </c>
    </row>
    <row r="313" spans="1:32" ht="12.75">
      <c r="A313">
        <v>304</v>
      </c>
      <c r="B313" s="1"/>
      <c r="C313">
        <f>IF(B313&lt;&gt;"",VLOOKUP(B313,iscritti_15334!$A$2:$G$269,4,FALSE),"")</f>
      </c>
      <c r="D313">
        <f>IF(B313&lt;&gt;"",VLOOKUP(B313,iscritti_15334!$A$2:$G$269,2,FALSE),"")</f>
      </c>
      <c r="E313">
        <f>IF(B313&lt;&gt;"",VLOOKUP(B313,iscritti_15334!$A$2:$G$269,3,FALSE),"")</f>
      </c>
      <c r="F313">
        <f>IF(E313&lt;&gt;"",VLOOKUP(E313,'15334'!$AG$3:'15334'!$AH$6,2,FALSE),"")</f>
      </c>
      <c r="G313" s="5">
        <f>COUNTA('15334'!$H$313:'15334'!$M$313)</f>
        <v>0</v>
      </c>
      <c r="H313" s="1"/>
      <c r="I313" s="1"/>
      <c r="J313" s="1"/>
      <c r="K313" s="1"/>
      <c r="L313" s="1"/>
      <c r="M313" s="1"/>
      <c r="N313" s="3">
        <f>IF('15334'!$G$313&lt;&gt;0,'15334'!$O$313/'15334'!$G$313,"")</f>
      </c>
      <c r="O313" s="4">
        <f>SUM('15334'!$H$313:'15334'!$M$313)</f>
        <v>0</v>
      </c>
      <c r="P313" s="1"/>
      <c r="Q313" s="1"/>
      <c r="R313" s="6">
        <f>SUM('15334'!$O$313:'15334'!$Q$313)+'15334'!$AF$313</f>
        <v>0</v>
      </c>
      <c r="S313" s="6">
        <f>SUM('15334'!$R$313:'15334'!$R$313)</f>
        <v>0</v>
      </c>
      <c r="T313">
        <v>304</v>
      </c>
      <c r="V313" s="1"/>
      <c r="W313" s="1"/>
      <c r="X313" s="1"/>
      <c r="AF313">
        <f>'15334'!$G$313*IF(E313&lt;&gt;"",'15334'!$F$313,0)</f>
        <v>0</v>
      </c>
    </row>
    <row r="314" spans="1:32" ht="12.75">
      <c r="A314">
        <v>305</v>
      </c>
      <c r="B314" s="1"/>
      <c r="C314">
        <f>IF(B314&lt;&gt;"",VLOOKUP(B314,iscritti_15334!$A$2:$G$269,4,FALSE),"")</f>
      </c>
      <c r="D314">
        <f>IF(B314&lt;&gt;"",VLOOKUP(B314,iscritti_15334!$A$2:$G$269,2,FALSE),"")</f>
      </c>
      <c r="E314">
        <f>IF(B314&lt;&gt;"",VLOOKUP(B314,iscritti_15334!$A$2:$G$269,3,FALSE),"")</f>
      </c>
      <c r="F314">
        <f>IF(E314&lt;&gt;"",VLOOKUP(E314,'15334'!$AG$3:'15334'!$AH$6,2,FALSE),"")</f>
      </c>
      <c r="G314" s="5">
        <f>COUNTA('15334'!$H$314:'15334'!$M$314)</f>
        <v>0</v>
      </c>
      <c r="H314" s="1"/>
      <c r="I314" s="1"/>
      <c r="J314" s="1"/>
      <c r="K314" s="1"/>
      <c r="L314" s="1"/>
      <c r="M314" s="1"/>
      <c r="N314" s="3">
        <f>IF('15334'!$G$314&lt;&gt;0,'15334'!$O$314/'15334'!$G$314,"")</f>
      </c>
      <c r="O314" s="4">
        <f>SUM('15334'!$H$314:'15334'!$M$314)</f>
        <v>0</v>
      </c>
      <c r="P314" s="1"/>
      <c r="Q314" s="1"/>
      <c r="R314" s="6">
        <f>SUM('15334'!$O$314:'15334'!$Q$314)+'15334'!$AF$314</f>
        <v>0</v>
      </c>
      <c r="S314" s="6">
        <f>SUM('15334'!$R$314:'15334'!$R$314)</f>
        <v>0</v>
      </c>
      <c r="T314">
        <v>305</v>
      </c>
      <c r="V314" s="1"/>
      <c r="W314" s="1"/>
      <c r="X314" s="1"/>
      <c r="AF314">
        <f>'15334'!$G$314*IF(E314&lt;&gt;"",'15334'!$F$314,0)</f>
        <v>0</v>
      </c>
    </row>
    <row r="315" spans="1:32" ht="12.75">
      <c r="A315">
        <v>306</v>
      </c>
      <c r="B315" s="1"/>
      <c r="C315">
        <f>IF(B315&lt;&gt;"",VLOOKUP(B315,iscritti_15334!$A$2:$G$269,4,FALSE),"")</f>
      </c>
      <c r="D315">
        <f>IF(B315&lt;&gt;"",VLOOKUP(B315,iscritti_15334!$A$2:$G$269,2,FALSE),"")</f>
      </c>
      <c r="E315">
        <f>IF(B315&lt;&gt;"",VLOOKUP(B315,iscritti_15334!$A$2:$G$269,3,FALSE),"")</f>
      </c>
      <c r="F315">
        <f>IF(E315&lt;&gt;"",VLOOKUP(E315,'15334'!$AG$3:'15334'!$AH$6,2,FALSE),"")</f>
      </c>
      <c r="G315" s="5">
        <f>COUNTA('15334'!$H$315:'15334'!$M$315)</f>
        <v>0</v>
      </c>
      <c r="H315" s="1"/>
      <c r="I315" s="1"/>
      <c r="J315" s="1"/>
      <c r="K315" s="1"/>
      <c r="L315" s="1"/>
      <c r="M315" s="1"/>
      <c r="N315" s="3">
        <f>IF('15334'!$G$315&lt;&gt;0,'15334'!$O$315/'15334'!$G$315,"")</f>
      </c>
      <c r="O315" s="4">
        <f>SUM('15334'!$H$315:'15334'!$M$315)</f>
        <v>0</v>
      </c>
      <c r="P315" s="1"/>
      <c r="Q315" s="1"/>
      <c r="R315" s="6">
        <f>SUM('15334'!$O$315:'15334'!$Q$315)+'15334'!$AF$315</f>
        <v>0</v>
      </c>
      <c r="S315" s="6">
        <f>SUM('15334'!$R$315:'15334'!$R$315)</f>
        <v>0</v>
      </c>
      <c r="T315">
        <v>306</v>
      </c>
      <c r="V315" s="1"/>
      <c r="W315" s="1"/>
      <c r="X315" s="1"/>
      <c r="AF315">
        <f>'15334'!$G$315*IF(E315&lt;&gt;"",'15334'!$F$315,0)</f>
        <v>0</v>
      </c>
    </row>
    <row r="316" spans="1:32" ht="12.75">
      <c r="A316">
        <v>307</v>
      </c>
      <c r="B316" s="1"/>
      <c r="C316">
        <f>IF(B316&lt;&gt;"",VLOOKUP(B316,iscritti_15334!$A$2:$G$269,4,FALSE),"")</f>
      </c>
      <c r="D316">
        <f>IF(B316&lt;&gt;"",VLOOKUP(B316,iscritti_15334!$A$2:$G$269,2,FALSE),"")</f>
      </c>
      <c r="E316">
        <f>IF(B316&lt;&gt;"",VLOOKUP(B316,iscritti_15334!$A$2:$G$269,3,FALSE),"")</f>
      </c>
      <c r="F316">
        <f>IF(E316&lt;&gt;"",VLOOKUP(E316,'15334'!$AG$3:'15334'!$AH$6,2,FALSE),"")</f>
      </c>
      <c r="G316" s="5">
        <f>COUNTA('15334'!$H$316:'15334'!$M$316)</f>
        <v>0</v>
      </c>
      <c r="H316" s="1"/>
      <c r="I316" s="1"/>
      <c r="J316" s="1"/>
      <c r="K316" s="1"/>
      <c r="L316" s="1"/>
      <c r="M316" s="1"/>
      <c r="N316" s="3">
        <f>IF('15334'!$G$316&lt;&gt;0,'15334'!$O$316/'15334'!$G$316,"")</f>
      </c>
      <c r="O316" s="4">
        <f>SUM('15334'!$H$316:'15334'!$M$316)</f>
        <v>0</v>
      </c>
      <c r="P316" s="1"/>
      <c r="Q316" s="1"/>
      <c r="R316" s="6">
        <f>SUM('15334'!$O$316:'15334'!$Q$316)+'15334'!$AF$316</f>
        <v>0</v>
      </c>
      <c r="S316" s="6">
        <f>SUM('15334'!$R$316:'15334'!$R$316)</f>
        <v>0</v>
      </c>
      <c r="T316">
        <v>307</v>
      </c>
      <c r="V316" s="1"/>
      <c r="W316" s="1"/>
      <c r="X316" s="1"/>
      <c r="AF316">
        <f>'15334'!$G$316*IF(E316&lt;&gt;"",'15334'!$F$316,0)</f>
        <v>0</v>
      </c>
    </row>
    <row r="317" spans="1:32" ht="12.75">
      <c r="A317">
        <v>308</v>
      </c>
      <c r="B317" s="1"/>
      <c r="C317">
        <f>IF(B317&lt;&gt;"",VLOOKUP(B317,iscritti_15334!$A$2:$G$269,4,FALSE),"")</f>
      </c>
      <c r="D317">
        <f>IF(B317&lt;&gt;"",VLOOKUP(B317,iscritti_15334!$A$2:$G$269,2,FALSE),"")</f>
      </c>
      <c r="E317">
        <f>IF(B317&lt;&gt;"",VLOOKUP(B317,iscritti_15334!$A$2:$G$269,3,FALSE),"")</f>
      </c>
      <c r="F317">
        <f>IF(E317&lt;&gt;"",VLOOKUP(E317,'15334'!$AG$3:'15334'!$AH$6,2,FALSE),"")</f>
      </c>
      <c r="G317" s="5">
        <f>COUNTA('15334'!$H$317:'15334'!$M$317)</f>
        <v>0</v>
      </c>
      <c r="H317" s="1"/>
      <c r="I317" s="1"/>
      <c r="J317" s="1"/>
      <c r="K317" s="1"/>
      <c r="L317" s="1"/>
      <c r="M317" s="1"/>
      <c r="N317" s="3">
        <f>IF('15334'!$G$317&lt;&gt;0,'15334'!$O$317/'15334'!$G$317,"")</f>
      </c>
      <c r="O317" s="4">
        <f>SUM('15334'!$H$317:'15334'!$M$317)</f>
        <v>0</v>
      </c>
      <c r="P317" s="1"/>
      <c r="Q317" s="1"/>
      <c r="R317" s="6">
        <f>SUM('15334'!$O$317:'15334'!$Q$317)+'15334'!$AF$317</f>
        <v>0</v>
      </c>
      <c r="S317" s="6">
        <f>SUM('15334'!$R$317:'15334'!$R$317)</f>
        <v>0</v>
      </c>
      <c r="T317">
        <v>308</v>
      </c>
      <c r="V317" s="1"/>
      <c r="W317" s="1"/>
      <c r="X317" s="1"/>
      <c r="AF317">
        <f>'15334'!$G$317*IF(E317&lt;&gt;"",'15334'!$F$317,0)</f>
        <v>0</v>
      </c>
    </row>
    <row r="318" spans="1:32" ht="12.75">
      <c r="A318">
        <v>309</v>
      </c>
      <c r="B318" s="1"/>
      <c r="C318">
        <f>IF(B318&lt;&gt;"",VLOOKUP(B318,iscritti_15334!$A$2:$G$269,4,FALSE),"")</f>
      </c>
      <c r="D318">
        <f>IF(B318&lt;&gt;"",VLOOKUP(B318,iscritti_15334!$A$2:$G$269,2,FALSE),"")</f>
      </c>
      <c r="E318">
        <f>IF(B318&lt;&gt;"",VLOOKUP(B318,iscritti_15334!$A$2:$G$269,3,FALSE),"")</f>
      </c>
      <c r="F318">
        <f>IF(E318&lt;&gt;"",VLOOKUP(E318,'15334'!$AG$3:'15334'!$AH$6,2,FALSE),"")</f>
      </c>
      <c r="G318" s="5">
        <f>COUNTA('15334'!$H$318:'15334'!$M$318)</f>
        <v>0</v>
      </c>
      <c r="H318" s="1"/>
      <c r="I318" s="1"/>
      <c r="J318" s="1"/>
      <c r="K318" s="1"/>
      <c r="L318" s="1"/>
      <c r="M318" s="1"/>
      <c r="N318" s="3">
        <f>IF('15334'!$G$318&lt;&gt;0,'15334'!$O$318/'15334'!$G$318,"")</f>
      </c>
      <c r="O318" s="4">
        <f>SUM('15334'!$H$318:'15334'!$M$318)</f>
        <v>0</v>
      </c>
      <c r="P318" s="1"/>
      <c r="Q318" s="1"/>
      <c r="R318" s="6">
        <f>SUM('15334'!$O$318:'15334'!$Q$318)+'15334'!$AF$318</f>
        <v>0</v>
      </c>
      <c r="S318" s="6">
        <f>SUM('15334'!$R$318:'15334'!$R$318)</f>
        <v>0</v>
      </c>
      <c r="T318">
        <v>309</v>
      </c>
      <c r="V318" s="1"/>
      <c r="W318" s="1"/>
      <c r="X318" s="1"/>
      <c r="AF318">
        <f>'15334'!$G$318*IF(E318&lt;&gt;"",'15334'!$F$318,0)</f>
        <v>0</v>
      </c>
    </row>
    <row r="319" spans="1:32" ht="12.75">
      <c r="A319">
        <v>310</v>
      </c>
      <c r="B319" s="1"/>
      <c r="C319">
        <f>IF(B319&lt;&gt;"",VLOOKUP(B319,iscritti_15334!$A$2:$G$269,4,FALSE),"")</f>
      </c>
      <c r="D319">
        <f>IF(B319&lt;&gt;"",VLOOKUP(B319,iscritti_15334!$A$2:$G$269,2,FALSE),"")</f>
      </c>
      <c r="E319">
        <f>IF(B319&lt;&gt;"",VLOOKUP(B319,iscritti_15334!$A$2:$G$269,3,FALSE),"")</f>
      </c>
      <c r="F319">
        <f>IF(E319&lt;&gt;"",VLOOKUP(E319,'15334'!$AG$3:'15334'!$AH$6,2,FALSE),"")</f>
      </c>
      <c r="G319" s="5">
        <f>COUNTA('15334'!$H$319:'15334'!$M$319)</f>
        <v>0</v>
      </c>
      <c r="H319" s="1"/>
      <c r="I319" s="1"/>
      <c r="J319" s="1"/>
      <c r="K319" s="1"/>
      <c r="L319" s="1"/>
      <c r="M319" s="1"/>
      <c r="N319" s="3">
        <f>IF('15334'!$G$319&lt;&gt;0,'15334'!$O$319/'15334'!$G$319,"")</f>
      </c>
      <c r="O319" s="4">
        <f>SUM('15334'!$H$319:'15334'!$M$319)</f>
        <v>0</v>
      </c>
      <c r="P319" s="1"/>
      <c r="Q319" s="1"/>
      <c r="R319" s="6">
        <f>SUM('15334'!$O$319:'15334'!$Q$319)+'15334'!$AF$319</f>
        <v>0</v>
      </c>
      <c r="S319" s="6">
        <f>SUM('15334'!$R$319:'15334'!$R$319)</f>
        <v>0</v>
      </c>
      <c r="T319">
        <v>310</v>
      </c>
      <c r="V319" s="1"/>
      <c r="W319" s="1"/>
      <c r="X319" s="1"/>
      <c r="AF319">
        <f>'15334'!$G$319*IF(E319&lt;&gt;"",'15334'!$F$319,0)</f>
        <v>0</v>
      </c>
    </row>
    <row r="320" spans="1:32" ht="12.75">
      <c r="A320">
        <v>311</v>
      </c>
      <c r="B320" s="1"/>
      <c r="C320">
        <f>IF(B320&lt;&gt;"",VLOOKUP(B320,iscritti_15334!$A$2:$G$269,4,FALSE),"")</f>
      </c>
      <c r="D320">
        <f>IF(B320&lt;&gt;"",VLOOKUP(B320,iscritti_15334!$A$2:$G$269,2,FALSE),"")</f>
      </c>
      <c r="E320">
        <f>IF(B320&lt;&gt;"",VLOOKUP(B320,iscritti_15334!$A$2:$G$269,3,FALSE),"")</f>
      </c>
      <c r="F320">
        <f>IF(E320&lt;&gt;"",VLOOKUP(E320,'15334'!$AG$3:'15334'!$AH$6,2,FALSE),"")</f>
      </c>
      <c r="G320" s="5">
        <f>COUNTA('15334'!$H$320:'15334'!$M$320)</f>
        <v>0</v>
      </c>
      <c r="H320" s="1"/>
      <c r="I320" s="1"/>
      <c r="J320" s="1"/>
      <c r="K320" s="1"/>
      <c r="L320" s="1"/>
      <c r="M320" s="1"/>
      <c r="N320" s="3">
        <f>IF('15334'!$G$320&lt;&gt;0,'15334'!$O$320/'15334'!$G$320,"")</f>
      </c>
      <c r="O320" s="4">
        <f>SUM('15334'!$H$320:'15334'!$M$320)</f>
        <v>0</v>
      </c>
      <c r="P320" s="1"/>
      <c r="Q320" s="1"/>
      <c r="R320" s="6">
        <f>SUM('15334'!$O$320:'15334'!$Q$320)+'15334'!$AF$320</f>
        <v>0</v>
      </c>
      <c r="S320" s="6">
        <f>SUM('15334'!$R$320:'15334'!$R$320)</f>
        <v>0</v>
      </c>
      <c r="T320">
        <v>311</v>
      </c>
      <c r="V320" s="1"/>
      <c r="W320" s="1"/>
      <c r="X320" s="1"/>
      <c r="AF320">
        <f>'15334'!$G$320*IF(E320&lt;&gt;"",'15334'!$F$320,0)</f>
        <v>0</v>
      </c>
    </row>
    <row r="321" spans="1:32" ht="12.75">
      <c r="A321">
        <v>312</v>
      </c>
      <c r="B321" s="1"/>
      <c r="C321">
        <f>IF(B321&lt;&gt;"",VLOOKUP(B321,iscritti_15334!$A$2:$G$269,4,FALSE),"")</f>
      </c>
      <c r="D321">
        <f>IF(B321&lt;&gt;"",VLOOKUP(B321,iscritti_15334!$A$2:$G$269,2,FALSE),"")</f>
      </c>
      <c r="E321">
        <f>IF(B321&lt;&gt;"",VLOOKUP(B321,iscritti_15334!$A$2:$G$269,3,FALSE),"")</f>
      </c>
      <c r="F321">
        <f>IF(E321&lt;&gt;"",VLOOKUP(E321,'15334'!$AG$3:'15334'!$AH$6,2,FALSE),"")</f>
      </c>
      <c r="G321" s="5">
        <f>COUNTA('15334'!$H$321:'15334'!$M$321)</f>
        <v>0</v>
      </c>
      <c r="H321" s="1"/>
      <c r="I321" s="1"/>
      <c r="J321" s="1"/>
      <c r="K321" s="1"/>
      <c r="L321" s="1"/>
      <c r="M321" s="1"/>
      <c r="N321" s="3">
        <f>IF('15334'!$G$321&lt;&gt;0,'15334'!$O$321/'15334'!$G$321,"")</f>
      </c>
      <c r="O321" s="4">
        <f>SUM('15334'!$H$321:'15334'!$M$321)</f>
        <v>0</v>
      </c>
      <c r="P321" s="1"/>
      <c r="Q321" s="1"/>
      <c r="R321" s="6">
        <f>SUM('15334'!$O$321:'15334'!$Q$321)+'15334'!$AF$321</f>
        <v>0</v>
      </c>
      <c r="S321" s="6">
        <f>SUM('15334'!$R$321:'15334'!$R$321)</f>
        <v>0</v>
      </c>
      <c r="T321">
        <v>312</v>
      </c>
      <c r="V321" s="1"/>
      <c r="W321" s="1"/>
      <c r="X321" s="1"/>
      <c r="AF321">
        <f>'15334'!$G$321*IF(E321&lt;&gt;"",'15334'!$F$321,0)</f>
        <v>0</v>
      </c>
    </row>
    <row r="322" spans="1:32" ht="12.75">
      <c r="A322">
        <v>313</v>
      </c>
      <c r="B322" s="1"/>
      <c r="C322">
        <f>IF(B322&lt;&gt;"",VLOOKUP(B322,iscritti_15334!$A$2:$G$269,4,FALSE),"")</f>
      </c>
      <c r="D322">
        <f>IF(B322&lt;&gt;"",VLOOKUP(B322,iscritti_15334!$A$2:$G$269,2,FALSE),"")</f>
      </c>
      <c r="E322">
        <f>IF(B322&lt;&gt;"",VLOOKUP(B322,iscritti_15334!$A$2:$G$269,3,FALSE),"")</f>
      </c>
      <c r="F322">
        <f>IF(E322&lt;&gt;"",VLOOKUP(E322,'15334'!$AG$3:'15334'!$AH$6,2,FALSE),"")</f>
      </c>
      <c r="G322" s="5">
        <f>COUNTA('15334'!$H$322:'15334'!$M$322)</f>
        <v>0</v>
      </c>
      <c r="H322" s="1"/>
      <c r="I322" s="1"/>
      <c r="J322" s="1"/>
      <c r="K322" s="1"/>
      <c r="L322" s="1"/>
      <c r="M322" s="1"/>
      <c r="N322" s="3">
        <f>IF('15334'!$G$322&lt;&gt;0,'15334'!$O$322/'15334'!$G$322,"")</f>
      </c>
      <c r="O322" s="4">
        <f>SUM('15334'!$H$322:'15334'!$M$322)</f>
        <v>0</v>
      </c>
      <c r="P322" s="1"/>
      <c r="Q322" s="1"/>
      <c r="R322" s="6">
        <f>SUM('15334'!$O$322:'15334'!$Q$322)+'15334'!$AF$322</f>
        <v>0</v>
      </c>
      <c r="S322" s="6">
        <f>SUM('15334'!$R$322:'15334'!$R$322)</f>
        <v>0</v>
      </c>
      <c r="T322">
        <v>313</v>
      </c>
      <c r="V322" s="1"/>
      <c r="W322" s="1"/>
      <c r="X322" s="1"/>
      <c r="AF322">
        <f>'15334'!$G$322*IF(E322&lt;&gt;"",'15334'!$F$322,0)</f>
        <v>0</v>
      </c>
    </row>
    <row r="323" spans="1:32" ht="12.75">
      <c r="A323">
        <v>314</v>
      </c>
      <c r="B323" s="1"/>
      <c r="C323">
        <f>IF(B323&lt;&gt;"",VLOOKUP(B323,iscritti_15334!$A$2:$G$269,4,FALSE),"")</f>
      </c>
      <c r="D323">
        <f>IF(B323&lt;&gt;"",VLOOKUP(B323,iscritti_15334!$A$2:$G$269,2,FALSE),"")</f>
      </c>
      <c r="E323">
        <f>IF(B323&lt;&gt;"",VLOOKUP(B323,iscritti_15334!$A$2:$G$269,3,FALSE),"")</f>
      </c>
      <c r="F323">
        <f>IF(E323&lt;&gt;"",VLOOKUP(E323,'15334'!$AG$3:'15334'!$AH$6,2,FALSE),"")</f>
      </c>
      <c r="G323" s="5">
        <f>COUNTA('15334'!$H$323:'15334'!$M$323)</f>
        <v>0</v>
      </c>
      <c r="H323" s="1"/>
      <c r="I323" s="1"/>
      <c r="J323" s="1"/>
      <c r="K323" s="1"/>
      <c r="L323" s="1"/>
      <c r="M323" s="1"/>
      <c r="N323" s="3">
        <f>IF('15334'!$G$323&lt;&gt;0,'15334'!$O$323/'15334'!$G$323,"")</f>
      </c>
      <c r="O323" s="4">
        <f>SUM('15334'!$H$323:'15334'!$M$323)</f>
        <v>0</v>
      </c>
      <c r="P323" s="1"/>
      <c r="Q323" s="1"/>
      <c r="R323" s="6">
        <f>SUM('15334'!$O$323:'15334'!$Q$323)+'15334'!$AF$323</f>
        <v>0</v>
      </c>
      <c r="S323" s="6">
        <f>SUM('15334'!$R$323:'15334'!$R$323)</f>
        <v>0</v>
      </c>
      <c r="T323">
        <v>314</v>
      </c>
      <c r="V323" s="1"/>
      <c r="W323" s="1"/>
      <c r="X323" s="1"/>
      <c r="AF323">
        <f>'15334'!$G$323*IF(E323&lt;&gt;"",'15334'!$F$323,0)</f>
        <v>0</v>
      </c>
    </row>
    <row r="324" spans="1:32" ht="12.75">
      <c r="A324">
        <v>315</v>
      </c>
      <c r="B324" s="1"/>
      <c r="C324">
        <f>IF(B324&lt;&gt;"",VLOOKUP(B324,iscritti_15334!$A$2:$G$269,4,FALSE),"")</f>
      </c>
      <c r="D324">
        <f>IF(B324&lt;&gt;"",VLOOKUP(B324,iscritti_15334!$A$2:$G$269,2,FALSE),"")</f>
      </c>
      <c r="E324">
        <f>IF(B324&lt;&gt;"",VLOOKUP(B324,iscritti_15334!$A$2:$G$269,3,FALSE),"")</f>
      </c>
      <c r="F324">
        <f>IF(E324&lt;&gt;"",VLOOKUP(E324,'15334'!$AG$3:'15334'!$AH$6,2,FALSE),"")</f>
      </c>
      <c r="G324" s="5">
        <f>COUNTA('15334'!$H$324:'15334'!$M$324)</f>
        <v>0</v>
      </c>
      <c r="H324" s="1"/>
      <c r="I324" s="1"/>
      <c r="J324" s="1"/>
      <c r="K324" s="1"/>
      <c r="L324" s="1"/>
      <c r="M324" s="1"/>
      <c r="N324" s="3">
        <f>IF('15334'!$G$324&lt;&gt;0,'15334'!$O$324/'15334'!$G$324,"")</f>
      </c>
      <c r="O324" s="4">
        <f>SUM('15334'!$H$324:'15334'!$M$324)</f>
        <v>0</v>
      </c>
      <c r="P324" s="1"/>
      <c r="Q324" s="1"/>
      <c r="R324" s="6">
        <f>SUM('15334'!$O$324:'15334'!$Q$324)+'15334'!$AF$324</f>
        <v>0</v>
      </c>
      <c r="S324" s="6">
        <f>SUM('15334'!$R$324:'15334'!$R$324)</f>
        <v>0</v>
      </c>
      <c r="T324">
        <v>315</v>
      </c>
      <c r="V324" s="1"/>
      <c r="W324" s="1"/>
      <c r="X324" s="1"/>
      <c r="AF324">
        <f>'15334'!$G$324*IF(E324&lt;&gt;"",'15334'!$F$324,0)</f>
        <v>0</v>
      </c>
    </row>
    <row r="325" spans="1:32" ht="12.75">
      <c r="A325">
        <v>316</v>
      </c>
      <c r="B325" s="1"/>
      <c r="C325">
        <f>IF(B325&lt;&gt;"",VLOOKUP(B325,iscritti_15334!$A$2:$G$269,4,FALSE),"")</f>
      </c>
      <c r="D325">
        <f>IF(B325&lt;&gt;"",VLOOKUP(B325,iscritti_15334!$A$2:$G$269,2,FALSE),"")</f>
      </c>
      <c r="E325">
        <f>IF(B325&lt;&gt;"",VLOOKUP(B325,iscritti_15334!$A$2:$G$269,3,FALSE),"")</f>
      </c>
      <c r="F325">
        <f>IF(E325&lt;&gt;"",VLOOKUP(E325,'15334'!$AG$3:'15334'!$AH$6,2,FALSE),"")</f>
      </c>
      <c r="G325" s="5">
        <f>COUNTA('15334'!$H$325:'15334'!$M$325)</f>
        <v>0</v>
      </c>
      <c r="H325" s="1"/>
      <c r="I325" s="1"/>
      <c r="J325" s="1"/>
      <c r="K325" s="1"/>
      <c r="L325" s="1"/>
      <c r="M325" s="1"/>
      <c r="N325" s="3">
        <f>IF('15334'!$G$325&lt;&gt;0,'15334'!$O$325/'15334'!$G$325,"")</f>
      </c>
      <c r="O325" s="4">
        <f>SUM('15334'!$H$325:'15334'!$M$325)</f>
        <v>0</v>
      </c>
      <c r="P325" s="1"/>
      <c r="Q325" s="1"/>
      <c r="R325" s="6">
        <f>SUM('15334'!$O$325:'15334'!$Q$325)+'15334'!$AF$325</f>
        <v>0</v>
      </c>
      <c r="S325" s="6">
        <f>SUM('15334'!$R$325:'15334'!$R$325)</f>
        <v>0</v>
      </c>
      <c r="T325">
        <v>316</v>
      </c>
      <c r="V325" s="1"/>
      <c r="W325" s="1"/>
      <c r="X325" s="1"/>
      <c r="AF325">
        <f>'15334'!$G$325*IF(E325&lt;&gt;"",'15334'!$F$325,0)</f>
        <v>0</v>
      </c>
    </row>
    <row r="326" spans="1:32" ht="12.75">
      <c r="A326">
        <v>317</v>
      </c>
      <c r="B326" s="1"/>
      <c r="C326">
        <f>IF(B326&lt;&gt;"",VLOOKUP(B326,iscritti_15334!$A$2:$G$269,4,FALSE),"")</f>
      </c>
      <c r="D326">
        <f>IF(B326&lt;&gt;"",VLOOKUP(B326,iscritti_15334!$A$2:$G$269,2,FALSE),"")</f>
      </c>
      <c r="E326">
        <f>IF(B326&lt;&gt;"",VLOOKUP(B326,iscritti_15334!$A$2:$G$269,3,FALSE),"")</f>
      </c>
      <c r="F326">
        <f>IF(E326&lt;&gt;"",VLOOKUP(E326,'15334'!$AG$3:'15334'!$AH$6,2,FALSE),"")</f>
      </c>
      <c r="G326" s="5">
        <f>COUNTA('15334'!$H$326:'15334'!$M$326)</f>
        <v>0</v>
      </c>
      <c r="H326" s="1"/>
      <c r="I326" s="1"/>
      <c r="J326" s="1"/>
      <c r="K326" s="1"/>
      <c r="L326" s="1"/>
      <c r="M326" s="1"/>
      <c r="N326" s="3">
        <f>IF('15334'!$G$326&lt;&gt;0,'15334'!$O$326/'15334'!$G$326,"")</f>
      </c>
      <c r="O326" s="4">
        <f>SUM('15334'!$H$326:'15334'!$M$326)</f>
        <v>0</v>
      </c>
      <c r="P326" s="1"/>
      <c r="Q326" s="1"/>
      <c r="R326" s="6">
        <f>SUM('15334'!$O$326:'15334'!$Q$326)+'15334'!$AF$326</f>
        <v>0</v>
      </c>
      <c r="S326" s="6">
        <f>SUM('15334'!$R$326:'15334'!$R$326)</f>
        <v>0</v>
      </c>
      <c r="T326">
        <v>317</v>
      </c>
      <c r="V326" s="1"/>
      <c r="W326" s="1"/>
      <c r="X326" s="1"/>
      <c r="AF326">
        <f>'15334'!$G$326*IF(E326&lt;&gt;"",'15334'!$F$326,0)</f>
        <v>0</v>
      </c>
    </row>
    <row r="327" spans="1:32" ht="12.75">
      <c r="A327">
        <v>318</v>
      </c>
      <c r="B327" s="1"/>
      <c r="C327">
        <f>IF(B327&lt;&gt;"",VLOOKUP(B327,iscritti_15334!$A$2:$G$269,4,FALSE),"")</f>
      </c>
      <c r="D327">
        <f>IF(B327&lt;&gt;"",VLOOKUP(B327,iscritti_15334!$A$2:$G$269,2,FALSE),"")</f>
      </c>
      <c r="E327">
        <f>IF(B327&lt;&gt;"",VLOOKUP(B327,iscritti_15334!$A$2:$G$269,3,FALSE),"")</f>
      </c>
      <c r="F327">
        <f>IF(E327&lt;&gt;"",VLOOKUP(E327,'15334'!$AG$3:'15334'!$AH$6,2,FALSE),"")</f>
      </c>
      <c r="G327" s="5">
        <f>COUNTA('15334'!$H$327:'15334'!$M$327)</f>
        <v>0</v>
      </c>
      <c r="H327" s="1"/>
      <c r="I327" s="1"/>
      <c r="J327" s="1"/>
      <c r="K327" s="1"/>
      <c r="L327" s="1"/>
      <c r="M327" s="1"/>
      <c r="N327" s="3">
        <f>IF('15334'!$G$327&lt;&gt;0,'15334'!$O$327/'15334'!$G$327,"")</f>
      </c>
      <c r="O327" s="4">
        <f>SUM('15334'!$H$327:'15334'!$M$327)</f>
        <v>0</v>
      </c>
      <c r="P327" s="1"/>
      <c r="Q327" s="1"/>
      <c r="R327" s="6">
        <f>SUM('15334'!$O$327:'15334'!$Q$327)+'15334'!$AF$327</f>
        <v>0</v>
      </c>
      <c r="S327" s="6">
        <f>SUM('15334'!$R$327:'15334'!$R$327)</f>
        <v>0</v>
      </c>
      <c r="T327">
        <v>318</v>
      </c>
      <c r="V327" s="1"/>
      <c r="W327" s="1"/>
      <c r="X327" s="1"/>
      <c r="AF327">
        <f>'15334'!$G$327*IF(E327&lt;&gt;"",'15334'!$F$327,0)</f>
        <v>0</v>
      </c>
    </row>
    <row r="328" spans="1:32" ht="12.75">
      <c r="A328">
        <v>319</v>
      </c>
      <c r="B328" s="1"/>
      <c r="C328">
        <f>IF(B328&lt;&gt;"",VLOOKUP(B328,iscritti_15334!$A$2:$G$269,4,FALSE),"")</f>
      </c>
      <c r="D328">
        <f>IF(B328&lt;&gt;"",VLOOKUP(B328,iscritti_15334!$A$2:$G$269,2,FALSE),"")</f>
      </c>
      <c r="E328">
        <f>IF(B328&lt;&gt;"",VLOOKUP(B328,iscritti_15334!$A$2:$G$269,3,FALSE),"")</f>
      </c>
      <c r="F328">
        <f>IF(E328&lt;&gt;"",VLOOKUP(E328,'15334'!$AG$3:'15334'!$AH$6,2,FALSE),"")</f>
      </c>
      <c r="G328" s="5">
        <f>COUNTA('15334'!$H$328:'15334'!$M$328)</f>
        <v>0</v>
      </c>
      <c r="H328" s="1"/>
      <c r="I328" s="1"/>
      <c r="J328" s="1"/>
      <c r="K328" s="1"/>
      <c r="L328" s="1"/>
      <c r="M328" s="1"/>
      <c r="N328" s="3">
        <f>IF('15334'!$G$328&lt;&gt;0,'15334'!$O$328/'15334'!$G$328,"")</f>
      </c>
      <c r="O328" s="4">
        <f>SUM('15334'!$H$328:'15334'!$M$328)</f>
        <v>0</v>
      </c>
      <c r="P328" s="1"/>
      <c r="Q328" s="1"/>
      <c r="R328" s="6">
        <f>SUM('15334'!$O$328:'15334'!$Q$328)+'15334'!$AF$328</f>
        <v>0</v>
      </c>
      <c r="S328" s="6">
        <f>SUM('15334'!$R$328:'15334'!$R$328)</f>
        <v>0</v>
      </c>
      <c r="T328">
        <v>319</v>
      </c>
      <c r="V328" s="1"/>
      <c r="W328" s="1"/>
      <c r="X328" s="1"/>
      <c r="AF328">
        <f>'15334'!$G$328*IF(E328&lt;&gt;"",'15334'!$F$328,0)</f>
        <v>0</v>
      </c>
    </row>
    <row r="329" spans="1:32" ht="12.75">
      <c r="A329">
        <v>320</v>
      </c>
      <c r="B329" s="1"/>
      <c r="C329">
        <f>IF(B329&lt;&gt;"",VLOOKUP(B329,iscritti_15334!$A$2:$G$269,4,FALSE),"")</f>
      </c>
      <c r="D329">
        <f>IF(B329&lt;&gt;"",VLOOKUP(B329,iscritti_15334!$A$2:$G$269,2,FALSE),"")</f>
      </c>
      <c r="E329">
        <f>IF(B329&lt;&gt;"",VLOOKUP(B329,iscritti_15334!$A$2:$G$269,3,FALSE),"")</f>
      </c>
      <c r="F329">
        <f>IF(E329&lt;&gt;"",VLOOKUP(E329,'15334'!$AG$3:'15334'!$AH$6,2,FALSE),"")</f>
      </c>
      <c r="G329" s="5">
        <f>COUNTA('15334'!$H$329:'15334'!$M$329)</f>
        <v>0</v>
      </c>
      <c r="H329" s="1"/>
      <c r="I329" s="1"/>
      <c r="J329" s="1"/>
      <c r="K329" s="1"/>
      <c r="L329" s="1"/>
      <c r="M329" s="1"/>
      <c r="N329" s="3">
        <f>IF('15334'!$G$329&lt;&gt;0,'15334'!$O$329/'15334'!$G$329,"")</f>
      </c>
      <c r="O329" s="4">
        <f>SUM('15334'!$H$329:'15334'!$M$329)</f>
        <v>0</v>
      </c>
      <c r="P329" s="1"/>
      <c r="Q329" s="1"/>
      <c r="R329" s="6">
        <f>SUM('15334'!$O$329:'15334'!$Q$329)+'15334'!$AF$329</f>
        <v>0</v>
      </c>
      <c r="S329" s="6">
        <f>SUM('15334'!$R$329:'15334'!$R$329)</f>
        <v>0</v>
      </c>
      <c r="T329">
        <v>320</v>
      </c>
      <c r="V329" s="1"/>
      <c r="W329" s="1"/>
      <c r="X329" s="1"/>
      <c r="AF329">
        <f>'15334'!$G$329*IF(E329&lt;&gt;"",'15334'!$F$329,0)</f>
        <v>0</v>
      </c>
    </row>
    <row r="330" spans="1:32" ht="12.75">
      <c r="A330">
        <v>321</v>
      </c>
      <c r="B330" s="1"/>
      <c r="C330">
        <f>IF(B330&lt;&gt;"",VLOOKUP(B330,iscritti_15334!$A$2:$G$269,4,FALSE),"")</f>
      </c>
      <c r="D330">
        <f>IF(B330&lt;&gt;"",VLOOKUP(B330,iscritti_15334!$A$2:$G$269,2,FALSE),"")</f>
      </c>
      <c r="E330">
        <f>IF(B330&lt;&gt;"",VLOOKUP(B330,iscritti_15334!$A$2:$G$269,3,FALSE),"")</f>
      </c>
      <c r="F330">
        <f>IF(E330&lt;&gt;"",VLOOKUP(E330,'15334'!$AG$3:'15334'!$AH$6,2,FALSE),"")</f>
      </c>
      <c r="G330" s="5">
        <f>COUNTA('15334'!$H$330:'15334'!$M$330)</f>
        <v>0</v>
      </c>
      <c r="H330" s="1"/>
      <c r="I330" s="1"/>
      <c r="J330" s="1"/>
      <c r="K330" s="1"/>
      <c r="L330" s="1"/>
      <c r="M330" s="1"/>
      <c r="N330" s="3">
        <f>IF('15334'!$G$330&lt;&gt;0,'15334'!$O$330/'15334'!$G$330,"")</f>
      </c>
      <c r="O330" s="4">
        <f>SUM('15334'!$H$330:'15334'!$M$330)</f>
        <v>0</v>
      </c>
      <c r="P330" s="1"/>
      <c r="Q330" s="1"/>
      <c r="R330" s="6">
        <f>SUM('15334'!$O$330:'15334'!$Q$330)+'15334'!$AF$330</f>
        <v>0</v>
      </c>
      <c r="S330" s="6">
        <f>SUM('15334'!$R$330:'15334'!$R$330)</f>
        <v>0</v>
      </c>
      <c r="T330">
        <v>321</v>
      </c>
      <c r="V330" s="1"/>
      <c r="W330" s="1"/>
      <c r="X330" s="1"/>
      <c r="AF330">
        <f>'15334'!$G$330*IF(E330&lt;&gt;"",'15334'!$F$330,0)</f>
        <v>0</v>
      </c>
    </row>
    <row r="331" spans="1:32" ht="12.75">
      <c r="A331">
        <v>322</v>
      </c>
      <c r="B331" s="1"/>
      <c r="C331">
        <f>IF(B331&lt;&gt;"",VLOOKUP(B331,iscritti_15334!$A$2:$G$269,4,FALSE),"")</f>
      </c>
      <c r="D331">
        <f>IF(B331&lt;&gt;"",VLOOKUP(B331,iscritti_15334!$A$2:$G$269,2,FALSE),"")</f>
      </c>
      <c r="E331">
        <f>IF(B331&lt;&gt;"",VLOOKUP(B331,iscritti_15334!$A$2:$G$269,3,FALSE),"")</f>
      </c>
      <c r="F331">
        <f>IF(E331&lt;&gt;"",VLOOKUP(E331,'15334'!$AG$3:'15334'!$AH$6,2,FALSE),"")</f>
      </c>
      <c r="G331" s="5">
        <f>COUNTA('15334'!$H$331:'15334'!$M$331)</f>
        <v>0</v>
      </c>
      <c r="H331" s="1"/>
      <c r="I331" s="1"/>
      <c r="J331" s="1"/>
      <c r="K331" s="1"/>
      <c r="L331" s="1"/>
      <c r="M331" s="1"/>
      <c r="N331" s="3">
        <f>IF('15334'!$G$331&lt;&gt;0,'15334'!$O$331/'15334'!$G$331,"")</f>
      </c>
      <c r="O331" s="4">
        <f>SUM('15334'!$H$331:'15334'!$M$331)</f>
        <v>0</v>
      </c>
      <c r="P331" s="1"/>
      <c r="Q331" s="1"/>
      <c r="R331" s="6">
        <f>SUM('15334'!$O$331:'15334'!$Q$331)+'15334'!$AF$331</f>
        <v>0</v>
      </c>
      <c r="S331" s="6">
        <f>SUM('15334'!$R$331:'15334'!$R$331)</f>
        <v>0</v>
      </c>
      <c r="T331">
        <v>322</v>
      </c>
      <c r="V331" s="1"/>
      <c r="W331" s="1"/>
      <c r="X331" s="1"/>
      <c r="AF331">
        <f>'15334'!$G$331*IF(E331&lt;&gt;"",'15334'!$F$331,0)</f>
        <v>0</v>
      </c>
    </row>
    <row r="332" spans="1:32" ht="12.75">
      <c r="A332">
        <v>323</v>
      </c>
      <c r="B332" s="1"/>
      <c r="C332">
        <f>IF(B332&lt;&gt;"",VLOOKUP(B332,iscritti_15334!$A$2:$G$269,4,FALSE),"")</f>
      </c>
      <c r="D332">
        <f>IF(B332&lt;&gt;"",VLOOKUP(B332,iscritti_15334!$A$2:$G$269,2,FALSE),"")</f>
      </c>
      <c r="E332">
        <f>IF(B332&lt;&gt;"",VLOOKUP(B332,iscritti_15334!$A$2:$G$269,3,FALSE),"")</f>
      </c>
      <c r="F332">
        <f>IF(E332&lt;&gt;"",VLOOKUP(E332,'15334'!$AG$3:'15334'!$AH$6,2,FALSE),"")</f>
      </c>
      <c r="G332" s="5">
        <f>COUNTA('15334'!$H$332:'15334'!$M$332)</f>
        <v>0</v>
      </c>
      <c r="H332" s="1"/>
      <c r="I332" s="1"/>
      <c r="J332" s="1"/>
      <c r="K332" s="1"/>
      <c r="L332" s="1"/>
      <c r="M332" s="1"/>
      <c r="N332" s="3">
        <f>IF('15334'!$G$332&lt;&gt;0,'15334'!$O$332/'15334'!$G$332,"")</f>
      </c>
      <c r="O332" s="4">
        <f>SUM('15334'!$H$332:'15334'!$M$332)</f>
        <v>0</v>
      </c>
      <c r="P332" s="1"/>
      <c r="Q332" s="1"/>
      <c r="R332" s="6">
        <f>SUM('15334'!$O$332:'15334'!$Q$332)+'15334'!$AF$332</f>
        <v>0</v>
      </c>
      <c r="S332" s="6">
        <f>SUM('15334'!$R$332:'15334'!$R$332)</f>
        <v>0</v>
      </c>
      <c r="T332">
        <v>323</v>
      </c>
      <c r="V332" s="1"/>
      <c r="W332" s="1"/>
      <c r="X332" s="1"/>
      <c r="AF332">
        <f>'15334'!$G$332*IF(E332&lt;&gt;"",'15334'!$F$332,0)</f>
        <v>0</v>
      </c>
    </row>
    <row r="333" spans="1:32" ht="12.75">
      <c r="A333">
        <v>324</v>
      </c>
      <c r="B333" s="1"/>
      <c r="C333">
        <f>IF(B333&lt;&gt;"",VLOOKUP(B333,iscritti_15334!$A$2:$G$269,4,FALSE),"")</f>
      </c>
      <c r="D333">
        <f>IF(B333&lt;&gt;"",VLOOKUP(B333,iscritti_15334!$A$2:$G$269,2,FALSE),"")</f>
      </c>
      <c r="E333">
        <f>IF(B333&lt;&gt;"",VLOOKUP(B333,iscritti_15334!$A$2:$G$269,3,FALSE),"")</f>
      </c>
      <c r="F333">
        <f>IF(E333&lt;&gt;"",VLOOKUP(E333,'15334'!$AG$3:'15334'!$AH$6,2,FALSE),"")</f>
      </c>
      <c r="G333" s="5">
        <f>COUNTA('15334'!$H$333:'15334'!$M$333)</f>
        <v>0</v>
      </c>
      <c r="H333" s="1"/>
      <c r="I333" s="1"/>
      <c r="J333" s="1"/>
      <c r="K333" s="1"/>
      <c r="L333" s="1"/>
      <c r="M333" s="1"/>
      <c r="N333" s="3">
        <f>IF('15334'!$G$333&lt;&gt;0,'15334'!$O$333/'15334'!$G$333,"")</f>
      </c>
      <c r="O333" s="4">
        <f>SUM('15334'!$H$333:'15334'!$M$333)</f>
        <v>0</v>
      </c>
      <c r="P333" s="1"/>
      <c r="Q333" s="1"/>
      <c r="R333" s="6">
        <f>SUM('15334'!$O$333:'15334'!$Q$333)+'15334'!$AF$333</f>
        <v>0</v>
      </c>
      <c r="S333" s="6">
        <f>SUM('15334'!$R$333:'15334'!$R$333)</f>
        <v>0</v>
      </c>
      <c r="T333">
        <v>324</v>
      </c>
      <c r="V333" s="1"/>
      <c r="W333" s="1"/>
      <c r="X333" s="1"/>
      <c r="AF333">
        <f>'15334'!$G$333*IF(E333&lt;&gt;"",'15334'!$F$333,0)</f>
        <v>0</v>
      </c>
    </row>
    <row r="334" spans="1:32" ht="12.75">
      <c r="A334">
        <v>325</v>
      </c>
      <c r="B334" s="1"/>
      <c r="C334">
        <f>IF(B334&lt;&gt;"",VLOOKUP(B334,iscritti_15334!$A$2:$G$269,4,FALSE),"")</f>
      </c>
      <c r="D334">
        <f>IF(B334&lt;&gt;"",VLOOKUP(B334,iscritti_15334!$A$2:$G$269,2,FALSE),"")</f>
      </c>
      <c r="E334">
        <f>IF(B334&lt;&gt;"",VLOOKUP(B334,iscritti_15334!$A$2:$G$269,3,FALSE),"")</f>
      </c>
      <c r="F334">
        <f>IF(E334&lt;&gt;"",VLOOKUP(E334,'15334'!$AG$3:'15334'!$AH$6,2,FALSE),"")</f>
      </c>
      <c r="G334" s="5">
        <f>COUNTA('15334'!$H$334:'15334'!$M$334)</f>
        <v>0</v>
      </c>
      <c r="H334" s="1"/>
      <c r="I334" s="1"/>
      <c r="J334" s="1"/>
      <c r="K334" s="1"/>
      <c r="L334" s="1"/>
      <c r="M334" s="1"/>
      <c r="N334" s="3">
        <f>IF('15334'!$G$334&lt;&gt;0,'15334'!$O$334/'15334'!$G$334,"")</f>
      </c>
      <c r="O334" s="4">
        <f>SUM('15334'!$H$334:'15334'!$M$334)</f>
        <v>0</v>
      </c>
      <c r="P334" s="1"/>
      <c r="Q334" s="1"/>
      <c r="R334" s="6">
        <f>SUM('15334'!$O$334:'15334'!$Q$334)+'15334'!$AF$334</f>
        <v>0</v>
      </c>
      <c r="S334" s="6">
        <f>SUM('15334'!$R$334:'15334'!$R$334)</f>
        <v>0</v>
      </c>
      <c r="T334">
        <v>325</v>
      </c>
      <c r="V334" s="1"/>
      <c r="W334" s="1"/>
      <c r="X334" s="1"/>
      <c r="AF334">
        <f>'15334'!$G$334*IF(E334&lt;&gt;"",'15334'!$F$334,0)</f>
        <v>0</v>
      </c>
    </row>
    <row r="335" spans="1:32" ht="12.75">
      <c r="A335">
        <v>326</v>
      </c>
      <c r="B335" s="1"/>
      <c r="C335">
        <f>IF(B335&lt;&gt;"",VLOOKUP(B335,iscritti_15334!$A$2:$G$269,4,FALSE),"")</f>
      </c>
      <c r="D335">
        <f>IF(B335&lt;&gt;"",VLOOKUP(B335,iscritti_15334!$A$2:$G$269,2,FALSE),"")</f>
      </c>
      <c r="E335">
        <f>IF(B335&lt;&gt;"",VLOOKUP(B335,iscritti_15334!$A$2:$G$269,3,FALSE),"")</f>
      </c>
      <c r="F335">
        <f>IF(E335&lt;&gt;"",VLOOKUP(E335,'15334'!$AG$3:'15334'!$AH$6,2,FALSE),"")</f>
      </c>
      <c r="G335" s="5">
        <f>COUNTA('15334'!$H$335:'15334'!$M$335)</f>
        <v>0</v>
      </c>
      <c r="H335" s="1"/>
      <c r="I335" s="1"/>
      <c r="J335" s="1"/>
      <c r="K335" s="1"/>
      <c r="L335" s="1"/>
      <c r="M335" s="1"/>
      <c r="N335" s="3">
        <f>IF('15334'!$G$335&lt;&gt;0,'15334'!$O$335/'15334'!$G$335,"")</f>
      </c>
      <c r="O335" s="4">
        <f>SUM('15334'!$H$335:'15334'!$M$335)</f>
        <v>0</v>
      </c>
      <c r="P335" s="1"/>
      <c r="Q335" s="1"/>
      <c r="R335" s="6">
        <f>SUM('15334'!$O$335:'15334'!$Q$335)+'15334'!$AF$335</f>
        <v>0</v>
      </c>
      <c r="S335" s="6">
        <f>SUM('15334'!$R$335:'15334'!$R$335)</f>
        <v>0</v>
      </c>
      <c r="T335">
        <v>326</v>
      </c>
      <c r="V335" s="1"/>
      <c r="W335" s="1"/>
      <c r="X335" s="1"/>
      <c r="AF335">
        <f>'15334'!$G$335*IF(E335&lt;&gt;"",'15334'!$F$335,0)</f>
        <v>0</v>
      </c>
    </row>
    <row r="336" spans="1:32" ht="12.75">
      <c r="A336">
        <v>327</v>
      </c>
      <c r="B336" s="1"/>
      <c r="C336">
        <f>IF(B336&lt;&gt;"",VLOOKUP(B336,iscritti_15334!$A$2:$G$269,4,FALSE),"")</f>
      </c>
      <c r="D336">
        <f>IF(B336&lt;&gt;"",VLOOKUP(B336,iscritti_15334!$A$2:$G$269,2,FALSE),"")</f>
      </c>
      <c r="E336">
        <f>IF(B336&lt;&gt;"",VLOOKUP(B336,iscritti_15334!$A$2:$G$269,3,FALSE),"")</f>
      </c>
      <c r="F336">
        <f>IF(E336&lt;&gt;"",VLOOKUP(E336,'15334'!$AG$3:'15334'!$AH$6,2,FALSE),"")</f>
      </c>
      <c r="G336" s="5">
        <f>COUNTA('15334'!$H$336:'15334'!$M$336)</f>
        <v>0</v>
      </c>
      <c r="H336" s="1"/>
      <c r="I336" s="1"/>
      <c r="J336" s="1"/>
      <c r="K336" s="1"/>
      <c r="L336" s="1"/>
      <c r="M336" s="1"/>
      <c r="N336" s="3">
        <f>IF('15334'!$G$336&lt;&gt;0,'15334'!$O$336/'15334'!$G$336,"")</f>
      </c>
      <c r="O336" s="4">
        <f>SUM('15334'!$H$336:'15334'!$M$336)</f>
        <v>0</v>
      </c>
      <c r="P336" s="1"/>
      <c r="Q336" s="1"/>
      <c r="R336" s="6">
        <f>SUM('15334'!$O$336:'15334'!$Q$336)+'15334'!$AF$336</f>
        <v>0</v>
      </c>
      <c r="S336" s="6">
        <f>SUM('15334'!$R$336:'15334'!$R$336)</f>
        <v>0</v>
      </c>
      <c r="T336">
        <v>327</v>
      </c>
      <c r="V336" s="1"/>
      <c r="W336" s="1"/>
      <c r="X336" s="1"/>
      <c r="AF336">
        <f>'15334'!$G$336*IF(E336&lt;&gt;"",'15334'!$F$336,0)</f>
        <v>0</v>
      </c>
    </row>
    <row r="337" spans="1:32" ht="12.75">
      <c r="A337">
        <v>328</v>
      </c>
      <c r="B337" s="1"/>
      <c r="C337">
        <f>IF(B337&lt;&gt;"",VLOOKUP(B337,iscritti_15334!$A$2:$G$269,4,FALSE),"")</f>
      </c>
      <c r="D337">
        <f>IF(B337&lt;&gt;"",VLOOKUP(B337,iscritti_15334!$A$2:$G$269,2,FALSE),"")</f>
      </c>
      <c r="E337">
        <f>IF(B337&lt;&gt;"",VLOOKUP(B337,iscritti_15334!$A$2:$G$269,3,FALSE),"")</f>
      </c>
      <c r="F337">
        <f>IF(E337&lt;&gt;"",VLOOKUP(E337,'15334'!$AG$3:'15334'!$AH$6,2,FALSE),"")</f>
      </c>
      <c r="G337" s="5">
        <f>COUNTA('15334'!$H$337:'15334'!$M$337)</f>
        <v>0</v>
      </c>
      <c r="H337" s="1"/>
      <c r="I337" s="1"/>
      <c r="J337" s="1"/>
      <c r="K337" s="1"/>
      <c r="L337" s="1"/>
      <c r="M337" s="1"/>
      <c r="N337" s="3">
        <f>IF('15334'!$G$337&lt;&gt;0,'15334'!$O$337/'15334'!$G$337,"")</f>
      </c>
      <c r="O337" s="4">
        <f>SUM('15334'!$H$337:'15334'!$M$337)</f>
        <v>0</v>
      </c>
      <c r="P337" s="1"/>
      <c r="Q337" s="1"/>
      <c r="R337" s="6">
        <f>SUM('15334'!$O$337:'15334'!$Q$337)+'15334'!$AF$337</f>
        <v>0</v>
      </c>
      <c r="S337" s="6">
        <f>SUM('15334'!$R$337:'15334'!$R$337)</f>
        <v>0</v>
      </c>
      <c r="T337">
        <v>328</v>
      </c>
      <c r="V337" s="1"/>
      <c r="W337" s="1"/>
      <c r="X337" s="1"/>
      <c r="AF337">
        <f>'15334'!$G$337*IF(E337&lt;&gt;"",'15334'!$F$337,0)</f>
        <v>0</v>
      </c>
    </row>
    <row r="338" spans="1:32" ht="12.75">
      <c r="A338">
        <v>329</v>
      </c>
      <c r="B338" s="1"/>
      <c r="C338">
        <f>IF(B338&lt;&gt;"",VLOOKUP(B338,iscritti_15334!$A$2:$G$269,4,FALSE),"")</f>
      </c>
      <c r="D338">
        <f>IF(B338&lt;&gt;"",VLOOKUP(B338,iscritti_15334!$A$2:$G$269,2,FALSE),"")</f>
      </c>
      <c r="E338">
        <f>IF(B338&lt;&gt;"",VLOOKUP(B338,iscritti_15334!$A$2:$G$269,3,FALSE),"")</f>
      </c>
      <c r="F338">
        <f>IF(E338&lt;&gt;"",VLOOKUP(E338,'15334'!$AG$3:'15334'!$AH$6,2,FALSE),"")</f>
      </c>
      <c r="G338" s="5">
        <f>COUNTA('15334'!$H$338:'15334'!$M$338)</f>
        <v>0</v>
      </c>
      <c r="H338" s="1"/>
      <c r="I338" s="1"/>
      <c r="J338" s="1"/>
      <c r="K338" s="1"/>
      <c r="L338" s="1"/>
      <c r="M338" s="1"/>
      <c r="N338" s="3">
        <f>IF('15334'!$G$338&lt;&gt;0,'15334'!$O$338/'15334'!$G$338,"")</f>
      </c>
      <c r="O338" s="4">
        <f>SUM('15334'!$H$338:'15334'!$M$338)</f>
        <v>0</v>
      </c>
      <c r="P338" s="1"/>
      <c r="Q338" s="1"/>
      <c r="R338" s="6">
        <f>SUM('15334'!$O$338:'15334'!$Q$338)+'15334'!$AF$338</f>
        <v>0</v>
      </c>
      <c r="S338" s="6">
        <f>SUM('15334'!$R$338:'15334'!$R$338)</f>
        <v>0</v>
      </c>
      <c r="T338">
        <v>329</v>
      </c>
      <c r="V338" s="1"/>
      <c r="W338" s="1"/>
      <c r="X338" s="1"/>
      <c r="AF338">
        <f>'15334'!$G$338*IF(E338&lt;&gt;"",'15334'!$F$338,0)</f>
        <v>0</v>
      </c>
    </row>
    <row r="339" spans="1:32" ht="12.75">
      <c r="A339">
        <v>330</v>
      </c>
      <c r="B339" s="1"/>
      <c r="C339">
        <f>IF(B339&lt;&gt;"",VLOOKUP(B339,iscritti_15334!$A$2:$G$269,4,FALSE),"")</f>
      </c>
      <c r="D339">
        <f>IF(B339&lt;&gt;"",VLOOKUP(B339,iscritti_15334!$A$2:$G$269,2,FALSE),"")</f>
      </c>
      <c r="E339">
        <f>IF(B339&lt;&gt;"",VLOOKUP(B339,iscritti_15334!$A$2:$G$269,3,FALSE),"")</f>
      </c>
      <c r="F339">
        <f>IF(E339&lt;&gt;"",VLOOKUP(E339,'15334'!$AG$3:'15334'!$AH$6,2,FALSE),"")</f>
      </c>
      <c r="G339" s="5">
        <f>COUNTA('15334'!$H$339:'15334'!$M$339)</f>
        <v>0</v>
      </c>
      <c r="H339" s="1"/>
      <c r="I339" s="1"/>
      <c r="J339" s="1"/>
      <c r="K339" s="1"/>
      <c r="L339" s="1"/>
      <c r="M339" s="1"/>
      <c r="N339" s="3">
        <f>IF('15334'!$G$339&lt;&gt;0,'15334'!$O$339/'15334'!$G$339,"")</f>
      </c>
      <c r="O339" s="4">
        <f>SUM('15334'!$H$339:'15334'!$M$339)</f>
        <v>0</v>
      </c>
      <c r="P339" s="1"/>
      <c r="Q339" s="1"/>
      <c r="R339" s="6">
        <f>SUM('15334'!$O$339:'15334'!$Q$339)+'15334'!$AF$339</f>
        <v>0</v>
      </c>
      <c r="S339" s="6">
        <f>SUM('15334'!$R$339:'15334'!$R$339)</f>
        <v>0</v>
      </c>
      <c r="T339">
        <v>330</v>
      </c>
      <c r="V339" s="1"/>
      <c r="W339" s="1"/>
      <c r="X339" s="1"/>
      <c r="AF339">
        <f>'15334'!$G$339*IF(E339&lt;&gt;"",'15334'!$F$339,0)</f>
        <v>0</v>
      </c>
    </row>
    <row r="340" spans="1:32" ht="12.75">
      <c r="A340">
        <v>331</v>
      </c>
      <c r="B340" s="1"/>
      <c r="C340">
        <f>IF(B340&lt;&gt;"",VLOOKUP(B340,iscritti_15334!$A$2:$G$269,4,FALSE),"")</f>
      </c>
      <c r="D340">
        <f>IF(B340&lt;&gt;"",VLOOKUP(B340,iscritti_15334!$A$2:$G$269,2,FALSE),"")</f>
      </c>
      <c r="E340">
        <f>IF(B340&lt;&gt;"",VLOOKUP(B340,iscritti_15334!$A$2:$G$269,3,FALSE),"")</f>
      </c>
      <c r="F340">
        <f>IF(E340&lt;&gt;"",VLOOKUP(E340,'15334'!$AG$3:'15334'!$AH$6,2,FALSE),"")</f>
      </c>
      <c r="G340" s="5">
        <f>COUNTA('15334'!$H$340:'15334'!$M$340)</f>
        <v>0</v>
      </c>
      <c r="H340" s="1"/>
      <c r="I340" s="1"/>
      <c r="J340" s="1"/>
      <c r="K340" s="1"/>
      <c r="L340" s="1"/>
      <c r="M340" s="1"/>
      <c r="N340" s="3">
        <f>IF('15334'!$G$340&lt;&gt;0,'15334'!$O$340/'15334'!$G$340,"")</f>
      </c>
      <c r="O340" s="4">
        <f>SUM('15334'!$H$340:'15334'!$M$340)</f>
        <v>0</v>
      </c>
      <c r="P340" s="1"/>
      <c r="Q340" s="1"/>
      <c r="R340" s="6">
        <f>SUM('15334'!$O$340:'15334'!$Q$340)+'15334'!$AF$340</f>
        <v>0</v>
      </c>
      <c r="S340" s="6">
        <f>SUM('15334'!$R$340:'15334'!$R$340)</f>
        <v>0</v>
      </c>
      <c r="T340">
        <v>331</v>
      </c>
      <c r="V340" s="1"/>
      <c r="W340" s="1"/>
      <c r="X340" s="1"/>
      <c r="AF340">
        <f>'15334'!$G$340*IF(E340&lt;&gt;"",'15334'!$F$340,0)</f>
        <v>0</v>
      </c>
    </row>
    <row r="341" spans="1:32" ht="12.75">
      <c r="A341">
        <v>332</v>
      </c>
      <c r="B341" s="1"/>
      <c r="C341">
        <f>IF(B341&lt;&gt;"",VLOOKUP(B341,iscritti_15334!$A$2:$G$269,4,FALSE),"")</f>
      </c>
      <c r="D341">
        <f>IF(B341&lt;&gt;"",VLOOKUP(B341,iscritti_15334!$A$2:$G$269,2,FALSE),"")</f>
      </c>
      <c r="E341">
        <f>IF(B341&lt;&gt;"",VLOOKUP(B341,iscritti_15334!$A$2:$G$269,3,FALSE),"")</f>
      </c>
      <c r="F341">
        <f>IF(E341&lt;&gt;"",VLOOKUP(E341,'15334'!$AG$3:'15334'!$AH$6,2,FALSE),"")</f>
      </c>
      <c r="G341" s="5">
        <f>COUNTA('15334'!$H$341:'15334'!$M$341)</f>
        <v>0</v>
      </c>
      <c r="H341" s="1"/>
      <c r="I341" s="1"/>
      <c r="J341" s="1"/>
      <c r="K341" s="1"/>
      <c r="L341" s="1"/>
      <c r="M341" s="1"/>
      <c r="N341" s="3">
        <f>IF('15334'!$G$341&lt;&gt;0,'15334'!$O$341/'15334'!$G$341,"")</f>
      </c>
      <c r="O341" s="4">
        <f>SUM('15334'!$H$341:'15334'!$M$341)</f>
        <v>0</v>
      </c>
      <c r="P341" s="1"/>
      <c r="Q341" s="1"/>
      <c r="R341" s="6">
        <f>SUM('15334'!$O$341:'15334'!$Q$341)+'15334'!$AF$341</f>
        <v>0</v>
      </c>
      <c r="S341" s="6">
        <f>SUM('15334'!$R$341:'15334'!$R$341)</f>
        <v>0</v>
      </c>
      <c r="T341">
        <v>332</v>
      </c>
      <c r="V341" s="1"/>
      <c r="W341" s="1"/>
      <c r="X341" s="1"/>
      <c r="AF341">
        <f>'15334'!$G$341*IF(E341&lt;&gt;"",'15334'!$F$341,0)</f>
        <v>0</v>
      </c>
    </row>
    <row r="342" spans="1:32" ht="12.75">
      <c r="A342">
        <v>333</v>
      </c>
      <c r="B342" s="1"/>
      <c r="C342">
        <f>IF(B342&lt;&gt;"",VLOOKUP(B342,iscritti_15334!$A$2:$G$269,4,FALSE),"")</f>
      </c>
      <c r="D342">
        <f>IF(B342&lt;&gt;"",VLOOKUP(B342,iscritti_15334!$A$2:$G$269,2,FALSE),"")</f>
      </c>
      <c r="E342">
        <f>IF(B342&lt;&gt;"",VLOOKUP(B342,iscritti_15334!$A$2:$G$269,3,FALSE),"")</f>
      </c>
      <c r="F342">
        <f>IF(E342&lt;&gt;"",VLOOKUP(E342,'15334'!$AG$3:'15334'!$AH$6,2,FALSE),"")</f>
      </c>
      <c r="G342" s="5">
        <f>COUNTA('15334'!$H$342:'15334'!$M$342)</f>
        <v>0</v>
      </c>
      <c r="H342" s="1"/>
      <c r="I342" s="1"/>
      <c r="J342" s="1"/>
      <c r="K342" s="1"/>
      <c r="L342" s="1"/>
      <c r="M342" s="1"/>
      <c r="N342" s="3">
        <f>IF('15334'!$G$342&lt;&gt;0,'15334'!$O$342/'15334'!$G$342,"")</f>
      </c>
      <c r="O342" s="4">
        <f>SUM('15334'!$H$342:'15334'!$M$342)</f>
        <v>0</v>
      </c>
      <c r="P342" s="1"/>
      <c r="Q342" s="1"/>
      <c r="R342" s="6">
        <f>SUM('15334'!$O$342:'15334'!$Q$342)+'15334'!$AF$342</f>
        <v>0</v>
      </c>
      <c r="S342" s="6">
        <f>SUM('15334'!$R$342:'15334'!$R$342)</f>
        <v>0</v>
      </c>
      <c r="T342">
        <v>333</v>
      </c>
      <c r="V342" s="1"/>
      <c r="W342" s="1"/>
      <c r="X342" s="1"/>
      <c r="AF342">
        <f>'15334'!$G$342*IF(E342&lt;&gt;"",'15334'!$F$342,0)</f>
        <v>0</v>
      </c>
    </row>
    <row r="343" spans="1:32" ht="12.75">
      <c r="A343">
        <v>334</v>
      </c>
      <c r="B343" s="1"/>
      <c r="C343">
        <f>IF(B343&lt;&gt;"",VLOOKUP(B343,iscritti_15334!$A$2:$G$269,4,FALSE),"")</f>
      </c>
      <c r="D343">
        <f>IF(B343&lt;&gt;"",VLOOKUP(B343,iscritti_15334!$A$2:$G$269,2,FALSE),"")</f>
      </c>
      <c r="E343">
        <f>IF(B343&lt;&gt;"",VLOOKUP(B343,iscritti_15334!$A$2:$G$269,3,FALSE),"")</f>
      </c>
      <c r="F343">
        <f>IF(E343&lt;&gt;"",VLOOKUP(E343,'15334'!$AG$3:'15334'!$AH$6,2,FALSE),"")</f>
      </c>
      <c r="G343" s="5">
        <f>COUNTA('15334'!$H$343:'15334'!$M$343)</f>
        <v>0</v>
      </c>
      <c r="H343" s="1"/>
      <c r="I343" s="1"/>
      <c r="J343" s="1"/>
      <c r="K343" s="1"/>
      <c r="L343" s="1"/>
      <c r="M343" s="1"/>
      <c r="N343" s="3">
        <f>IF('15334'!$G$343&lt;&gt;0,'15334'!$O$343/'15334'!$G$343,"")</f>
      </c>
      <c r="O343" s="4">
        <f>SUM('15334'!$H$343:'15334'!$M$343)</f>
        <v>0</v>
      </c>
      <c r="P343" s="1"/>
      <c r="Q343" s="1"/>
      <c r="R343" s="6">
        <f>SUM('15334'!$O$343:'15334'!$Q$343)+'15334'!$AF$343</f>
        <v>0</v>
      </c>
      <c r="S343" s="6">
        <f>SUM('15334'!$R$343:'15334'!$R$343)</f>
        <v>0</v>
      </c>
      <c r="T343">
        <v>334</v>
      </c>
      <c r="V343" s="1"/>
      <c r="W343" s="1"/>
      <c r="X343" s="1"/>
      <c r="AF343">
        <f>'15334'!$G$343*IF(E343&lt;&gt;"",'15334'!$F$343,0)</f>
        <v>0</v>
      </c>
    </row>
    <row r="344" spans="1:32" ht="12.75">
      <c r="A344">
        <v>335</v>
      </c>
      <c r="B344" s="1"/>
      <c r="C344">
        <f>IF(B344&lt;&gt;"",VLOOKUP(B344,iscritti_15334!$A$2:$G$269,4,FALSE),"")</f>
      </c>
      <c r="D344">
        <f>IF(B344&lt;&gt;"",VLOOKUP(B344,iscritti_15334!$A$2:$G$269,2,FALSE),"")</f>
      </c>
      <c r="E344">
        <f>IF(B344&lt;&gt;"",VLOOKUP(B344,iscritti_15334!$A$2:$G$269,3,FALSE),"")</f>
      </c>
      <c r="F344">
        <f>IF(E344&lt;&gt;"",VLOOKUP(E344,'15334'!$AG$3:'15334'!$AH$6,2,FALSE),"")</f>
      </c>
      <c r="G344" s="5">
        <f>COUNTA('15334'!$H$344:'15334'!$M$344)</f>
        <v>0</v>
      </c>
      <c r="H344" s="1"/>
      <c r="I344" s="1"/>
      <c r="J344" s="1"/>
      <c r="K344" s="1"/>
      <c r="L344" s="1"/>
      <c r="M344" s="1"/>
      <c r="N344" s="3">
        <f>IF('15334'!$G$344&lt;&gt;0,'15334'!$O$344/'15334'!$G$344,"")</f>
      </c>
      <c r="O344" s="4">
        <f>SUM('15334'!$H$344:'15334'!$M$344)</f>
        <v>0</v>
      </c>
      <c r="P344" s="1"/>
      <c r="Q344" s="1"/>
      <c r="R344" s="6">
        <f>SUM('15334'!$O$344:'15334'!$Q$344)+'15334'!$AF$344</f>
        <v>0</v>
      </c>
      <c r="S344" s="6">
        <f>SUM('15334'!$R$344:'15334'!$R$344)</f>
        <v>0</v>
      </c>
      <c r="T344">
        <v>335</v>
      </c>
      <c r="V344" s="1"/>
      <c r="W344" s="1"/>
      <c r="X344" s="1"/>
      <c r="AF344">
        <f>'15334'!$G$344*IF(E344&lt;&gt;"",'15334'!$F$344,0)</f>
        <v>0</v>
      </c>
    </row>
    <row r="345" spans="1:32" ht="12.75">
      <c r="A345">
        <v>336</v>
      </c>
      <c r="B345" s="1"/>
      <c r="C345">
        <f>IF(B345&lt;&gt;"",VLOOKUP(B345,iscritti_15334!$A$2:$G$269,4,FALSE),"")</f>
      </c>
      <c r="D345">
        <f>IF(B345&lt;&gt;"",VLOOKUP(B345,iscritti_15334!$A$2:$G$269,2,FALSE),"")</f>
      </c>
      <c r="E345">
        <f>IF(B345&lt;&gt;"",VLOOKUP(B345,iscritti_15334!$A$2:$G$269,3,FALSE),"")</f>
      </c>
      <c r="F345">
        <f>IF(E345&lt;&gt;"",VLOOKUP(E345,'15334'!$AG$3:'15334'!$AH$6,2,FALSE),"")</f>
      </c>
      <c r="G345" s="5">
        <f>COUNTA('15334'!$H$345:'15334'!$M$345)</f>
        <v>0</v>
      </c>
      <c r="H345" s="1"/>
      <c r="I345" s="1"/>
      <c r="J345" s="1"/>
      <c r="K345" s="1"/>
      <c r="L345" s="1"/>
      <c r="M345" s="1"/>
      <c r="N345" s="3">
        <f>IF('15334'!$G$345&lt;&gt;0,'15334'!$O$345/'15334'!$G$345,"")</f>
      </c>
      <c r="O345" s="4">
        <f>SUM('15334'!$H$345:'15334'!$M$345)</f>
        <v>0</v>
      </c>
      <c r="P345" s="1"/>
      <c r="Q345" s="1"/>
      <c r="R345" s="6">
        <f>SUM('15334'!$O$345:'15334'!$Q$345)+'15334'!$AF$345</f>
        <v>0</v>
      </c>
      <c r="S345" s="6">
        <f>SUM('15334'!$R$345:'15334'!$R$345)</f>
        <v>0</v>
      </c>
      <c r="T345">
        <v>336</v>
      </c>
      <c r="V345" s="1"/>
      <c r="W345" s="1"/>
      <c r="X345" s="1"/>
      <c r="AF345">
        <f>'15334'!$G$345*IF(E345&lt;&gt;"",'15334'!$F$345,0)</f>
        <v>0</v>
      </c>
    </row>
    <row r="346" spans="1:32" ht="12.75">
      <c r="A346">
        <v>337</v>
      </c>
      <c r="B346" s="1"/>
      <c r="C346">
        <f>IF(B346&lt;&gt;"",VLOOKUP(B346,iscritti_15334!$A$2:$G$269,4,FALSE),"")</f>
      </c>
      <c r="D346">
        <f>IF(B346&lt;&gt;"",VLOOKUP(B346,iscritti_15334!$A$2:$G$269,2,FALSE),"")</f>
      </c>
      <c r="E346">
        <f>IF(B346&lt;&gt;"",VLOOKUP(B346,iscritti_15334!$A$2:$G$269,3,FALSE),"")</f>
      </c>
      <c r="F346">
        <f>IF(E346&lt;&gt;"",VLOOKUP(E346,'15334'!$AG$3:'15334'!$AH$6,2,FALSE),"")</f>
      </c>
      <c r="G346" s="5">
        <f>COUNTA('15334'!$H$346:'15334'!$M$346)</f>
        <v>0</v>
      </c>
      <c r="H346" s="1"/>
      <c r="I346" s="1"/>
      <c r="J346" s="1"/>
      <c r="K346" s="1"/>
      <c r="L346" s="1"/>
      <c r="M346" s="1"/>
      <c r="N346" s="3">
        <f>IF('15334'!$G$346&lt;&gt;0,'15334'!$O$346/'15334'!$G$346,"")</f>
      </c>
      <c r="O346" s="4">
        <f>SUM('15334'!$H$346:'15334'!$M$346)</f>
        <v>0</v>
      </c>
      <c r="P346" s="1"/>
      <c r="Q346" s="1"/>
      <c r="R346" s="6">
        <f>SUM('15334'!$O$346:'15334'!$Q$346)+'15334'!$AF$346</f>
        <v>0</v>
      </c>
      <c r="S346" s="6">
        <f>SUM('15334'!$R$346:'15334'!$R$346)</f>
        <v>0</v>
      </c>
      <c r="T346">
        <v>337</v>
      </c>
      <c r="V346" s="1"/>
      <c r="W346" s="1"/>
      <c r="X346" s="1"/>
      <c r="AF346">
        <f>'15334'!$G$346*IF(E346&lt;&gt;"",'15334'!$F$346,0)</f>
        <v>0</v>
      </c>
    </row>
    <row r="347" spans="1:32" ht="12.75">
      <c r="A347">
        <v>338</v>
      </c>
      <c r="B347" s="1"/>
      <c r="C347">
        <f>IF(B347&lt;&gt;"",VLOOKUP(B347,iscritti_15334!$A$2:$G$269,4,FALSE),"")</f>
      </c>
      <c r="D347">
        <f>IF(B347&lt;&gt;"",VLOOKUP(B347,iscritti_15334!$A$2:$G$269,2,FALSE),"")</f>
      </c>
      <c r="E347">
        <f>IF(B347&lt;&gt;"",VLOOKUP(B347,iscritti_15334!$A$2:$G$269,3,FALSE),"")</f>
      </c>
      <c r="F347">
        <f>IF(E347&lt;&gt;"",VLOOKUP(E347,'15334'!$AG$3:'15334'!$AH$6,2,FALSE),"")</f>
      </c>
      <c r="G347" s="5">
        <f>COUNTA('15334'!$H$347:'15334'!$M$347)</f>
        <v>0</v>
      </c>
      <c r="H347" s="1"/>
      <c r="I347" s="1"/>
      <c r="J347" s="1"/>
      <c r="K347" s="1"/>
      <c r="L347" s="1"/>
      <c r="M347" s="1"/>
      <c r="N347" s="3">
        <f>IF('15334'!$G$347&lt;&gt;0,'15334'!$O$347/'15334'!$G$347,"")</f>
      </c>
      <c r="O347" s="4">
        <f>SUM('15334'!$H$347:'15334'!$M$347)</f>
        <v>0</v>
      </c>
      <c r="P347" s="1"/>
      <c r="Q347" s="1"/>
      <c r="R347" s="6">
        <f>SUM('15334'!$O$347:'15334'!$Q$347)+'15334'!$AF$347</f>
        <v>0</v>
      </c>
      <c r="S347" s="6">
        <f>SUM('15334'!$R$347:'15334'!$R$347)</f>
        <v>0</v>
      </c>
      <c r="T347">
        <v>338</v>
      </c>
      <c r="V347" s="1"/>
      <c r="W347" s="1"/>
      <c r="X347" s="1"/>
      <c r="AF347">
        <f>'15334'!$G$347*IF(E347&lt;&gt;"",'15334'!$F$347,0)</f>
        <v>0</v>
      </c>
    </row>
    <row r="348" spans="1:32" ht="12.75">
      <c r="A348">
        <v>339</v>
      </c>
      <c r="B348" s="1"/>
      <c r="C348">
        <f>IF(B348&lt;&gt;"",VLOOKUP(B348,iscritti_15334!$A$2:$G$269,4,FALSE),"")</f>
      </c>
      <c r="D348">
        <f>IF(B348&lt;&gt;"",VLOOKUP(B348,iscritti_15334!$A$2:$G$269,2,FALSE),"")</f>
      </c>
      <c r="E348">
        <f>IF(B348&lt;&gt;"",VLOOKUP(B348,iscritti_15334!$A$2:$G$269,3,FALSE),"")</f>
      </c>
      <c r="F348">
        <f>IF(E348&lt;&gt;"",VLOOKUP(E348,'15334'!$AG$3:'15334'!$AH$6,2,FALSE),"")</f>
      </c>
      <c r="G348" s="5">
        <f>COUNTA('15334'!$H$348:'15334'!$M$348)</f>
        <v>0</v>
      </c>
      <c r="H348" s="1"/>
      <c r="I348" s="1"/>
      <c r="J348" s="1"/>
      <c r="K348" s="1"/>
      <c r="L348" s="1"/>
      <c r="M348" s="1"/>
      <c r="N348" s="3">
        <f>IF('15334'!$G$348&lt;&gt;0,'15334'!$O$348/'15334'!$G$348,"")</f>
      </c>
      <c r="O348" s="4">
        <f>SUM('15334'!$H$348:'15334'!$M$348)</f>
        <v>0</v>
      </c>
      <c r="P348" s="1"/>
      <c r="Q348" s="1"/>
      <c r="R348" s="6">
        <f>SUM('15334'!$O$348:'15334'!$Q$348)+'15334'!$AF$348</f>
        <v>0</v>
      </c>
      <c r="S348" s="6">
        <f>SUM('15334'!$R$348:'15334'!$R$348)</f>
        <v>0</v>
      </c>
      <c r="T348">
        <v>339</v>
      </c>
      <c r="V348" s="1"/>
      <c r="W348" s="1"/>
      <c r="X348" s="1"/>
      <c r="AF348">
        <f>'15334'!$G$348*IF(E348&lt;&gt;"",'15334'!$F$348,0)</f>
        <v>0</v>
      </c>
    </row>
    <row r="349" spans="1:32" ht="12.75">
      <c r="A349">
        <v>340</v>
      </c>
      <c r="B349" s="1"/>
      <c r="C349">
        <f>IF(B349&lt;&gt;"",VLOOKUP(B349,iscritti_15334!$A$2:$G$269,4,FALSE),"")</f>
      </c>
      <c r="D349">
        <f>IF(B349&lt;&gt;"",VLOOKUP(B349,iscritti_15334!$A$2:$G$269,2,FALSE),"")</f>
      </c>
      <c r="E349">
        <f>IF(B349&lt;&gt;"",VLOOKUP(B349,iscritti_15334!$A$2:$G$269,3,FALSE),"")</f>
      </c>
      <c r="F349">
        <f>IF(E349&lt;&gt;"",VLOOKUP(E349,'15334'!$AG$3:'15334'!$AH$6,2,FALSE),"")</f>
      </c>
      <c r="G349" s="5">
        <f>COUNTA('15334'!$H$349:'15334'!$M$349)</f>
        <v>0</v>
      </c>
      <c r="H349" s="1"/>
      <c r="I349" s="1"/>
      <c r="J349" s="1"/>
      <c r="K349" s="1"/>
      <c r="L349" s="1"/>
      <c r="M349" s="1"/>
      <c r="N349" s="3">
        <f>IF('15334'!$G$349&lt;&gt;0,'15334'!$O$349/'15334'!$G$349,"")</f>
      </c>
      <c r="O349" s="4">
        <f>SUM('15334'!$H$349:'15334'!$M$349)</f>
        <v>0</v>
      </c>
      <c r="P349" s="1"/>
      <c r="Q349" s="1"/>
      <c r="R349" s="6">
        <f>SUM('15334'!$O$349:'15334'!$Q$349)+'15334'!$AF$349</f>
        <v>0</v>
      </c>
      <c r="S349" s="6">
        <f>SUM('15334'!$R$349:'15334'!$R$349)</f>
        <v>0</v>
      </c>
      <c r="T349">
        <v>340</v>
      </c>
      <c r="V349" s="1"/>
      <c r="W349" s="1"/>
      <c r="X349" s="1"/>
      <c r="AF349">
        <f>'15334'!$G$349*IF(E349&lt;&gt;"",'15334'!$F$349,0)</f>
        <v>0</v>
      </c>
    </row>
    <row r="350" spans="1:32" ht="12.75">
      <c r="A350">
        <v>341</v>
      </c>
      <c r="B350" s="1"/>
      <c r="C350">
        <f>IF(B350&lt;&gt;"",VLOOKUP(B350,iscritti_15334!$A$2:$G$269,4,FALSE),"")</f>
      </c>
      <c r="D350">
        <f>IF(B350&lt;&gt;"",VLOOKUP(B350,iscritti_15334!$A$2:$G$269,2,FALSE),"")</f>
      </c>
      <c r="E350">
        <f>IF(B350&lt;&gt;"",VLOOKUP(B350,iscritti_15334!$A$2:$G$269,3,FALSE),"")</f>
      </c>
      <c r="F350">
        <f>IF(E350&lt;&gt;"",VLOOKUP(E350,'15334'!$AG$3:'15334'!$AH$6,2,FALSE),"")</f>
      </c>
      <c r="G350" s="5">
        <f>COUNTA('15334'!$H$350:'15334'!$M$350)</f>
        <v>0</v>
      </c>
      <c r="H350" s="1"/>
      <c r="I350" s="1"/>
      <c r="J350" s="1"/>
      <c r="K350" s="1"/>
      <c r="L350" s="1"/>
      <c r="M350" s="1"/>
      <c r="N350" s="3">
        <f>IF('15334'!$G$350&lt;&gt;0,'15334'!$O$350/'15334'!$G$350,"")</f>
      </c>
      <c r="O350" s="4">
        <f>SUM('15334'!$H$350:'15334'!$M$350)</f>
        <v>0</v>
      </c>
      <c r="P350" s="1"/>
      <c r="Q350" s="1"/>
      <c r="R350" s="6">
        <f>SUM('15334'!$O$350:'15334'!$Q$350)+'15334'!$AF$350</f>
        <v>0</v>
      </c>
      <c r="S350" s="6">
        <f>SUM('15334'!$R$350:'15334'!$R$350)</f>
        <v>0</v>
      </c>
      <c r="T350">
        <v>341</v>
      </c>
      <c r="V350" s="1"/>
      <c r="W350" s="1"/>
      <c r="X350" s="1"/>
      <c r="AF350">
        <f>'15334'!$G$350*IF(E350&lt;&gt;"",'15334'!$F$350,0)</f>
        <v>0</v>
      </c>
    </row>
    <row r="351" spans="1:32" ht="12.75">
      <c r="A351">
        <v>342</v>
      </c>
      <c r="B351" s="1"/>
      <c r="C351">
        <f>IF(B351&lt;&gt;"",VLOOKUP(B351,iscritti_15334!$A$2:$G$269,4,FALSE),"")</f>
      </c>
      <c r="D351">
        <f>IF(B351&lt;&gt;"",VLOOKUP(B351,iscritti_15334!$A$2:$G$269,2,FALSE),"")</f>
      </c>
      <c r="E351">
        <f>IF(B351&lt;&gt;"",VLOOKUP(B351,iscritti_15334!$A$2:$G$269,3,FALSE),"")</f>
      </c>
      <c r="F351">
        <f>IF(E351&lt;&gt;"",VLOOKUP(E351,'15334'!$AG$3:'15334'!$AH$6,2,FALSE),"")</f>
      </c>
      <c r="G351" s="5">
        <f>COUNTA('15334'!$H$351:'15334'!$M$351)</f>
        <v>0</v>
      </c>
      <c r="H351" s="1"/>
      <c r="I351" s="1"/>
      <c r="J351" s="1"/>
      <c r="K351" s="1"/>
      <c r="L351" s="1"/>
      <c r="M351" s="1"/>
      <c r="N351" s="3">
        <f>IF('15334'!$G$351&lt;&gt;0,'15334'!$O$351/'15334'!$G$351,"")</f>
      </c>
      <c r="O351" s="4">
        <f>SUM('15334'!$H$351:'15334'!$M$351)</f>
        <v>0</v>
      </c>
      <c r="P351" s="1"/>
      <c r="Q351" s="1"/>
      <c r="R351" s="6">
        <f>SUM('15334'!$O$351:'15334'!$Q$351)+'15334'!$AF$351</f>
        <v>0</v>
      </c>
      <c r="S351" s="6">
        <f>SUM('15334'!$R$351:'15334'!$R$351)</f>
        <v>0</v>
      </c>
      <c r="T351">
        <v>342</v>
      </c>
      <c r="V351" s="1"/>
      <c r="W351" s="1"/>
      <c r="X351" s="1"/>
      <c r="AF351">
        <f>'15334'!$G$351*IF(E351&lt;&gt;"",'15334'!$F$351,0)</f>
        <v>0</v>
      </c>
    </row>
    <row r="352" spans="1:32" ht="12.75">
      <c r="A352">
        <v>343</v>
      </c>
      <c r="B352" s="1"/>
      <c r="C352">
        <f>IF(B352&lt;&gt;"",VLOOKUP(B352,iscritti_15334!$A$2:$G$269,4,FALSE),"")</f>
      </c>
      <c r="D352">
        <f>IF(B352&lt;&gt;"",VLOOKUP(B352,iscritti_15334!$A$2:$G$269,2,FALSE),"")</f>
      </c>
      <c r="E352">
        <f>IF(B352&lt;&gt;"",VLOOKUP(B352,iscritti_15334!$A$2:$G$269,3,FALSE),"")</f>
      </c>
      <c r="F352">
        <f>IF(E352&lt;&gt;"",VLOOKUP(E352,'15334'!$AG$3:'15334'!$AH$6,2,FALSE),"")</f>
      </c>
      <c r="G352" s="5">
        <f>COUNTA('15334'!$H$352:'15334'!$M$352)</f>
        <v>0</v>
      </c>
      <c r="H352" s="1"/>
      <c r="I352" s="1"/>
      <c r="J352" s="1"/>
      <c r="K352" s="1"/>
      <c r="L352" s="1"/>
      <c r="M352" s="1"/>
      <c r="N352" s="3">
        <f>IF('15334'!$G$352&lt;&gt;0,'15334'!$O$352/'15334'!$G$352,"")</f>
      </c>
      <c r="O352" s="4">
        <f>SUM('15334'!$H$352:'15334'!$M$352)</f>
        <v>0</v>
      </c>
      <c r="P352" s="1"/>
      <c r="Q352" s="1"/>
      <c r="R352" s="6">
        <f>SUM('15334'!$O$352:'15334'!$Q$352)+'15334'!$AF$352</f>
        <v>0</v>
      </c>
      <c r="S352" s="6">
        <f>SUM('15334'!$R$352:'15334'!$R$352)</f>
        <v>0</v>
      </c>
      <c r="T352">
        <v>343</v>
      </c>
      <c r="V352" s="1"/>
      <c r="W352" s="1"/>
      <c r="X352" s="1"/>
      <c r="AF352">
        <f>'15334'!$G$352*IF(E352&lt;&gt;"",'15334'!$F$352,0)</f>
        <v>0</v>
      </c>
    </row>
    <row r="353" spans="1:32" ht="12.75">
      <c r="A353">
        <v>344</v>
      </c>
      <c r="B353" s="1"/>
      <c r="C353">
        <f>IF(B353&lt;&gt;"",VLOOKUP(B353,iscritti_15334!$A$2:$G$269,4,FALSE),"")</f>
      </c>
      <c r="D353">
        <f>IF(B353&lt;&gt;"",VLOOKUP(B353,iscritti_15334!$A$2:$G$269,2,FALSE),"")</f>
      </c>
      <c r="E353">
        <f>IF(B353&lt;&gt;"",VLOOKUP(B353,iscritti_15334!$A$2:$G$269,3,FALSE),"")</f>
      </c>
      <c r="F353">
        <f>IF(E353&lt;&gt;"",VLOOKUP(E353,'15334'!$AG$3:'15334'!$AH$6,2,FALSE),"")</f>
      </c>
      <c r="G353" s="5">
        <f>COUNTA('15334'!$H$353:'15334'!$M$353)</f>
        <v>0</v>
      </c>
      <c r="H353" s="1"/>
      <c r="I353" s="1"/>
      <c r="J353" s="1"/>
      <c r="K353" s="1"/>
      <c r="L353" s="1"/>
      <c r="M353" s="1"/>
      <c r="N353" s="3">
        <f>IF('15334'!$G$353&lt;&gt;0,'15334'!$O$353/'15334'!$G$353,"")</f>
      </c>
      <c r="O353" s="4">
        <f>SUM('15334'!$H$353:'15334'!$M$353)</f>
        <v>0</v>
      </c>
      <c r="P353" s="1"/>
      <c r="Q353" s="1"/>
      <c r="R353" s="6">
        <f>SUM('15334'!$O$353:'15334'!$Q$353)+'15334'!$AF$353</f>
        <v>0</v>
      </c>
      <c r="S353" s="6">
        <f>SUM('15334'!$R$353:'15334'!$R$353)</f>
        <v>0</v>
      </c>
      <c r="T353">
        <v>344</v>
      </c>
      <c r="V353" s="1"/>
      <c r="W353" s="1"/>
      <c r="X353" s="1"/>
      <c r="AF353">
        <f>'15334'!$G$353*IF(E353&lt;&gt;"",'15334'!$F$353,0)</f>
        <v>0</v>
      </c>
    </row>
    <row r="354" spans="1:32" ht="12.75">
      <c r="A354">
        <v>345</v>
      </c>
      <c r="B354" s="1"/>
      <c r="C354">
        <f>IF(B354&lt;&gt;"",VLOOKUP(B354,iscritti_15334!$A$2:$G$269,4,FALSE),"")</f>
      </c>
      <c r="D354">
        <f>IF(B354&lt;&gt;"",VLOOKUP(B354,iscritti_15334!$A$2:$G$269,2,FALSE),"")</f>
      </c>
      <c r="E354">
        <f>IF(B354&lt;&gt;"",VLOOKUP(B354,iscritti_15334!$A$2:$G$269,3,FALSE),"")</f>
      </c>
      <c r="F354">
        <f>IF(E354&lt;&gt;"",VLOOKUP(E354,'15334'!$AG$3:'15334'!$AH$6,2,FALSE),"")</f>
      </c>
      <c r="G354" s="5">
        <f>COUNTA('15334'!$H$354:'15334'!$M$354)</f>
        <v>0</v>
      </c>
      <c r="H354" s="1"/>
      <c r="I354" s="1"/>
      <c r="J354" s="1"/>
      <c r="K354" s="1"/>
      <c r="L354" s="1"/>
      <c r="M354" s="1"/>
      <c r="N354" s="3">
        <f>IF('15334'!$G$354&lt;&gt;0,'15334'!$O$354/'15334'!$G$354,"")</f>
      </c>
      <c r="O354" s="4">
        <f>SUM('15334'!$H$354:'15334'!$M$354)</f>
        <v>0</v>
      </c>
      <c r="P354" s="1"/>
      <c r="Q354" s="1"/>
      <c r="R354" s="6">
        <f>SUM('15334'!$O$354:'15334'!$Q$354)+'15334'!$AF$354</f>
        <v>0</v>
      </c>
      <c r="S354" s="6">
        <f>SUM('15334'!$R$354:'15334'!$R$354)</f>
        <v>0</v>
      </c>
      <c r="T354">
        <v>345</v>
      </c>
      <c r="V354" s="1"/>
      <c r="W354" s="1"/>
      <c r="X354" s="1"/>
      <c r="AF354">
        <f>'15334'!$G$354*IF(E354&lt;&gt;"",'15334'!$F$354,0)</f>
        <v>0</v>
      </c>
    </row>
    <row r="355" spans="1:32" ht="12.75">
      <c r="A355">
        <v>346</v>
      </c>
      <c r="B355" s="1"/>
      <c r="C355">
        <f>IF(B355&lt;&gt;"",VLOOKUP(B355,iscritti_15334!$A$2:$G$269,4,FALSE),"")</f>
      </c>
      <c r="D355">
        <f>IF(B355&lt;&gt;"",VLOOKUP(B355,iscritti_15334!$A$2:$G$269,2,FALSE),"")</f>
      </c>
      <c r="E355">
        <f>IF(B355&lt;&gt;"",VLOOKUP(B355,iscritti_15334!$A$2:$G$269,3,FALSE),"")</f>
      </c>
      <c r="F355">
        <f>IF(E355&lt;&gt;"",VLOOKUP(E355,'15334'!$AG$3:'15334'!$AH$6,2,FALSE),"")</f>
      </c>
      <c r="G355" s="5">
        <f>COUNTA('15334'!$H$355:'15334'!$M$355)</f>
        <v>0</v>
      </c>
      <c r="H355" s="1"/>
      <c r="I355" s="1"/>
      <c r="J355" s="1"/>
      <c r="K355" s="1"/>
      <c r="L355" s="1"/>
      <c r="M355" s="1"/>
      <c r="N355" s="3">
        <f>IF('15334'!$G$355&lt;&gt;0,'15334'!$O$355/'15334'!$G$355,"")</f>
      </c>
      <c r="O355" s="4">
        <f>SUM('15334'!$H$355:'15334'!$M$355)</f>
        <v>0</v>
      </c>
      <c r="P355" s="1"/>
      <c r="Q355" s="1"/>
      <c r="R355" s="6">
        <f>SUM('15334'!$O$355:'15334'!$Q$355)+'15334'!$AF$355</f>
        <v>0</v>
      </c>
      <c r="S355" s="6">
        <f>SUM('15334'!$R$355:'15334'!$R$355)</f>
        <v>0</v>
      </c>
      <c r="T355">
        <v>346</v>
      </c>
      <c r="V355" s="1"/>
      <c r="W355" s="1"/>
      <c r="X355" s="1"/>
      <c r="AF355">
        <f>'15334'!$G$355*IF(E355&lt;&gt;"",'15334'!$F$355,0)</f>
        <v>0</v>
      </c>
    </row>
    <row r="356" spans="1:32" ht="12.75">
      <c r="A356">
        <v>347</v>
      </c>
      <c r="B356" s="1"/>
      <c r="C356">
        <f>IF(B356&lt;&gt;"",VLOOKUP(B356,iscritti_15334!$A$2:$G$269,4,FALSE),"")</f>
      </c>
      <c r="D356">
        <f>IF(B356&lt;&gt;"",VLOOKUP(B356,iscritti_15334!$A$2:$G$269,2,FALSE),"")</f>
      </c>
      <c r="E356">
        <f>IF(B356&lt;&gt;"",VLOOKUP(B356,iscritti_15334!$A$2:$G$269,3,FALSE),"")</f>
      </c>
      <c r="F356">
        <f>IF(E356&lt;&gt;"",VLOOKUP(E356,'15334'!$AG$3:'15334'!$AH$6,2,FALSE),"")</f>
      </c>
      <c r="G356" s="5">
        <f>COUNTA('15334'!$H$356:'15334'!$M$356)</f>
        <v>0</v>
      </c>
      <c r="H356" s="1"/>
      <c r="I356" s="1"/>
      <c r="J356" s="1"/>
      <c r="K356" s="1"/>
      <c r="L356" s="1"/>
      <c r="M356" s="1"/>
      <c r="N356" s="3">
        <f>IF('15334'!$G$356&lt;&gt;0,'15334'!$O$356/'15334'!$G$356,"")</f>
      </c>
      <c r="O356" s="4">
        <f>SUM('15334'!$H$356:'15334'!$M$356)</f>
        <v>0</v>
      </c>
      <c r="P356" s="1"/>
      <c r="Q356" s="1"/>
      <c r="R356" s="6">
        <f>SUM('15334'!$O$356:'15334'!$Q$356)+'15334'!$AF$356</f>
        <v>0</v>
      </c>
      <c r="S356" s="6">
        <f>SUM('15334'!$R$356:'15334'!$R$356)</f>
        <v>0</v>
      </c>
      <c r="T356">
        <v>347</v>
      </c>
      <c r="V356" s="1"/>
      <c r="W356" s="1"/>
      <c r="X356" s="1"/>
      <c r="AF356">
        <f>'15334'!$G$356*IF(E356&lt;&gt;"",'15334'!$F$356,0)</f>
        <v>0</v>
      </c>
    </row>
    <row r="357" spans="1:32" ht="12.75">
      <c r="A357">
        <v>348</v>
      </c>
      <c r="B357" s="1"/>
      <c r="C357">
        <f>IF(B357&lt;&gt;"",VLOOKUP(B357,iscritti_15334!$A$2:$G$269,4,FALSE),"")</f>
      </c>
      <c r="D357">
        <f>IF(B357&lt;&gt;"",VLOOKUP(B357,iscritti_15334!$A$2:$G$269,2,FALSE),"")</f>
      </c>
      <c r="E357">
        <f>IF(B357&lt;&gt;"",VLOOKUP(B357,iscritti_15334!$A$2:$G$269,3,FALSE),"")</f>
      </c>
      <c r="F357">
        <f>IF(E357&lt;&gt;"",VLOOKUP(E357,'15334'!$AG$3:'15334'!$AH$6,2,FALSE),"")</f>
      </c>
      <c r="G357" s="5">
        <f>COUNTA('15334'!$H$357:'15334'!$M$357)</f>
        <v>0</v>
      </c>
      <c r="H357" s="1"/>
      <c r="I357" s="1"/>
      <c r="J357" s="1"/>
      <c r="K357" s="1"/>
      <c r="L357" s="1"/>
      <c r="M357" s="1"/>
      <c r="N357" s="3">
        <f>IF('15334'!$G$357&lt;&gt;0,'15334'!$O$357/'15334'!$G$357,"")</f>
      </c>
      <c r="O357" s="4">
        <f>SUM('15334'!$H$357:'15334'!$M$357)</f>
        <v>0</v>
      </c>
      <c r="P357" s="1"/>
      <c r="Q357" s="1"/>
      <c r="R357" s="6">
        <f>SUM('15334'!$O$357:'15334'!$Q$357)+'15334'!$AF$357</f>
        <v>0</v>
      </c>
      <c r="S357" s="6">
        <f>SUM('15334'!$R$357:'15334'!$R$357)</f>
        <v>0</v>
      </c>
      <c r="T357">
        <v>348</v>
      </c>
      <c r="V357" s="1"/>
      <c r="W357" s="1"/>
      <c r="X357" s="1"/>
      <c r="AF357">
        <f>'15334'!$G$357*IF(E357&lt;&gt;"",'15334'!$F$357,0)</f>
        <v>0</v>
      </c>
    </row>
    <row r="358" spans="1:32" ht="12.75">
      <c r="A358">
        <v>349</v>
      </c>
      <c r="B358" s="1"/>
      <c r="C358">
        <f>IF(B358&lt;&gt;"",VLOOKUP(B358,iscritti_15334!$A$2:$G$269,4,FALSE),"")</f>
      </c>
      <c r="D358">
        <f>IF(B358&lt;&gt;"",VLOOKUP(B358,iscritti_15334!$A$2:$G$269,2,FALSE),"")</f>
      </c>
      <c r="E358">
        <f>IF(B358&lt;&gt;"",VLOOKUP(B358,iscritti_15334!$A$2:$G$269,3,FALSE),"")</f>
      </c>
      <c r="F358">
        <f>IF(E358&lt;&gt;"",VLOOKUP(E358,'15334'!$AG$3:'15334'!$AH$6,2,FALSE),"")</f>
      </c>
      <c r="G358" s="5">
        <f>COUNTA('15334'!$H$358:'15334'!$M$358)</f>
        <v>0</v>
      </c>
      <c r="H358" s="1"/>
      <c r="I358" s="1"/>
      <c r="J358" s="1"/>
      <c r="K358" s="1"/>
      <c r="L358" s="1"/>
      <c r="M358" s="1"/>
      <c r="N358" s="3">
        <f>IF('15334'!$G$358&lt;&gt;0,'15334'!$O$358/'15334'!$G$358,"")</f>
      </c>
      <c r="O358" s="4">
        <f>SUM('15334'!$H$358:'15334'!$M$358)</f>
        <v>0</v>
      </c>
      <c r="P358" s="1"/>
      <c r="Q358" s="1"/>
      <c r="R358" s="6">
        <f>SUM('15334'!$O$358:'15334'!$Q$358)+'15334'!$AF$358</f>
        <v>0</v>
      </c>
      <c r="S358" s="6">
        <f>SUM('15334'!$R$358:'15334'!$R$358)</f>
        <v>0</v>
      </c>
      <c r="T358">
        <v>349</v>
      </c>
      <c r="V358" s="1"/>
      <c r="W358" s="1"/>
      <c r="X358" s="1"/>
      <c r="AF358">
        <f>'15334'!$G$358*IF(E358&lt;&gt;"",'15334'!$F$358,0)</f>
        <v>0</v>
      </c>
    </row>
    <row r="359" spans="1:32" ht="12.75">
      <c r="A359">
        <v>350</v>
      </c>
      <c r="B359" s="1"/>
      <c r="C359">
        <f>IF(B359&lt;&gt;"",VLOOKUP(B359,iscritti_15334!$A$2:$G$269,4,FALSE),"")</f>
      </c>
      <c r="D359">
        <f>IF(B359&lt;&gt;"",VLOOKUP(B359,iscritti_15334!$A$2:$G$269,2,FALSE),"")</f>
      </c>
      <c r="E359">
        <f>IF(B359&lt;&gt;"",VLOOKUP(B359,iscritti_15334!$A$2:$G$269,3,FALSE),"")</f>
      </c>
      <c r="F359">
        <f>IF(E359&lt;&gt;"",VLOOKUP(E359,'15334'!$AG$3:'15334'!$AH$6,2,FALSE),"")</f>
      </c>
      <c r="G359" s="5">
        <f>COUNTA('15334'!$H$359:'15334'!$M$359)</f>
        <v>0</v>
      </c>
      <c r="H359" s="1"/>
      <c r="I359" s="1"/>
      <c r="J359" s="1"/>
      <c r="K359" s="1"/>
      <c r="L359" s="1"/>
      <c r="M359" s="1"/>
      <c r="N359" s="3">
        <f>IF('15334'!$G$359&lt;&gt;0,'15334'!$O$359/'15334'!$G$359,"")</f>
      </c>
      <c r="O359" s="4">
        <f>SUM('15334'!$H$359:'15334'!$M$359)</f>
        <v>0</v>
      </c>
      <c r="P359" s="1"/>
      <c r="Q359" s="1"/>
      <c r="R359" s="6">
        <f>SUM('15334'!$O$359:'15334'!$Q$359)+'15334'!$AF$359</f>
        <v>0</v>
      </c>
      <c r="S359" s="6">
        <f>SUM('15334'!$R$359:'15334'!$R$359)</f>
        <v>0</v>
      </c>
      <c r="T359">
        <v>350</v>
      </c>
      <c r="V359" s="1"/>
      <c r="W359" s="1"/>
      <c r="X359" s="1"/>
      <c r="AF359">
        <f>'15334'!$G$359*IF(E359&lt;&gt;"",'15334'!$F$359,0)</f>
        <v>0</v>
      </c>
    </row>
    <row r="360" spans="1:32" ht="12.75">
      <c r="A360">
        <v>351</v>
      </c>
      <c r="B360" s="1"/>
      <c r="C360">
        <f>IF(B360&lt;&gt;"",VLOOKUP(B360,iscritti_15334!$A$2:$G$269,4,FALSE),"")</f>
      </c>
      <c r="D360">
        <f>IF(B360&lt;&gt;"",VLOOKUP(B360,iscritti_15334!$A$2:$G$269,2,FALSE),"")</f>
      </c>
      <c r="E360">
        <f>IF(B360&lt;&gt;"",VLOOKUP(B360,iscritti_15334!$A$2:$G$269,3,FALSE),"")</f>
      </c>
      <c r="F360">
        <f>IF(E360&lt;&gt;"",VLOOKUP(E360,'15334'!$AG$3:'15334'!$AH$6,2,FALSE),"")</f>
      </c>
      <c r="G360" s="5">
        <f>COUNTA('15334'!$H$360:'15334'!$M$360)</f>
        <v>0</v>
      </c>
      <c r="H360" s="1"/>
      <c r="I360" s="1"/>
      <c r="J360" s="1"/>
      <c r="K360" s="1"/>
      <c r="L360" s="1"/>
      <c r="M360" s="1"/>
      <c r="N360" s="3">
        <f>IF('15334'!$G$360&lt;&gt;0,'15334'!$O$360/'15334'!$G$360,"")</f>
      </c>
      <c r="O360" s="4">
        <f>SUM('15334'!$H$360:'15334'!$M$360)</f>
        <v>0</v>
      </c>
      <c r="P360" s="1"/>
      <c r="Q360" s="1"/>
      <c r="R360" s="6">
        <f>SUM('15334'!$O$360:'15334'!$Q$360)+'15334'!$AF$360</f>
        <v>0</v>
      </c>
      <c r="S360" s="6">
        <f>SUM('15334'!$R$360:'15334'!$R$360)</f>
        <v>0</v>
      </c>
      <c r="T360">
        <v>351</v>
      </c>
      <c r="V360" s="1"/>
      <c r="W360" s="1"/>
      <c r="X360" s="1"/>
      <c r="AF360">
        <f>'15334'!$G$360*IF(E360&lt;&gt;"",'15334'!$F$360,0)</f>
        <v>0</v>
      </c>
    </row>
    <row r="361" spans="1:32" ht="12.75">
      <c r="A361">
        <v>352</v>
      </c>
      <c r="B361" s="1"/>
      <c r="C361">
        <f>IF(B361&lt;&gt;"",VLOOKUP(B361,iscritti_15334!$A$2:$G$269,4,FALSE),"")</f>
      </c>
      <c r="D361">
        <f>IF(B361&lt;&gt;"",VLOOKUP(B361,iscritti_15334!$A$2:$G$269,2,FALSE),"")</f>
      </c>
      <c r="E361">
        <f>IF(B361&lt;&gt;"",VLOOKUP(B361,iscritti_15334!$A$2:$G$269,3,FALSE),"")</f>
      </c>
      <c r="F361">
        <f>IF(E361&lt;&gt;"",VLOOKUP(E361,'15334'!$AG$3:'15334'!$AH$6,2,FALSE),"")</f>
      </c>
      <c r="G361" s="5">
        <f>COUNTA('15334'!$H$361:'15334'!$M$361)</f>
        <v>0</v>
      </c>
      <c r="H361" s="1"/>
      <c r="I361" s="1"/>
      <c r="J361" s="1"/>
      <c r="K361" s="1"/>
      <c r="L361" s="1"/>
      <c r="M361" s="1"/>
      <c r="N361" s="3">
        <f>IF('15334'!$G$361&lt;&gt;0,'15334'!$O$361/'15334'!$G$361,"")</f>
      </c>
      <c r="O361" s="4">
        <f>SUM('15334'!$H$361:'15334'!$M$361)</f>
        <v>0</v>
      </c>
      <c r="P361" s="1"/>
      <c r="Q361" s="1"/>
      <c r="R361" s="6">
        <f>SUM('15334'!$O$361:'15334'!$Q$361)+'15334'!$AF$361</f>
        <v>0</v>
      </c>
      <c r="S361" s="6">
        <f>SUM('15334'!$R$361:'15334'!$R$361)</f>
        <v>0</v>
      </c>
      <c r="T361">
        <v>352</v>
      </c>
      <c r="V361" s="1"/>
      <c r="W361" s="1"/>
      <c r="X361" s="1"/>
      <c r="AF361">
        <f>'15334'!$G$361*IF(E361&lt;&gt;"",'15334'!$F$361,0)</f>
        <v>0</v>
      </c>
    </row>
    <row r="362" spans="1:32" ht="12.75">
      <c r="A362">
        <v>353</v>
      </c>
      <c r="B362" s="1"/>
      <c r="C362">
        <f>IF(B362&lt;&gt;"",VLOOKUP(B362,iscritti_15334!$A$2:$G$269,4,FALSE),"")</f>
      </c>
      <c r="D362">
        <f>IF(B362&lt;&gt;"",VLOOKUP(B362,iscritti_15334!$A$2:$G$269,2,FALSE),"")</f>
      </c>
      <c r="E362">
        <f>IF(B362&lt;&gt;"",VLOOKUP(B362,iscritti_15334!$A$2:$G$269,3,FALSE),"")</f>
      </c>
      <c r="F362">
        <f>IF(E362&lt;&gt;"",VLOOKUP(E362,'15334'!$AG$3:'15334'!$AH$6,2,FALSE),"")</f>
      </c>
      <c r="G362" s="5">
        <f>COUNTA('15334'!$H$362:'15334'!$M$362)</f>
        <v>0</v>
      </c>
      <c r="H362" s="1"/>
      <c r="I362" s="1"/>
      <c r="J362" s="1"/>
      <c r="K362" s="1"/>
      <c r="L362" s="1"/>
      <c r="M362" s="1"/>
      <c r="N362" s="3">
        <f>IF('15334'!$G$362&lt;&gt;0,'15334'!$O$362/'15334'!$G$362,"")</f>
      </c>
      <c r="O362" s="4">
        <f>SUM('15334'!$H$362:'15334'!$M$362)</f>
        <v>0</v>
      </c>
      <c r="P362" s="1"/>
      <c r="Q362" s="1"/>
      <c r="R362" s="6">
        <f>SUM('15334'!$O$362:'15334'!$Q$362)+'15334'!$AF$362</f>
        <v>0</v>
      </c>
      <c r="S362" s="6">
        <f>SUM('15334'!$R$362:'15334'!$R$362)</f>
        <v>0</v>
      </c>
      <c r="T362">
        <v>353</v>
      </c>
      <c r="V362" s="1"/>
      <c r="W362" s="1"/>
      <c r="X362" s="1"/>
      <c r="AF362">
        <f>'15334'!$G$362*IF(E362&lt;&gt;"",'15334'!$F$362,0)</f>
        <v>0</v>
      </c>
    </row>
    <row r="363" spans="1:32" ht="12.75">
      <c r="A363">
        <v>354</v>
      </c>
      <c r="B363" s="1"/>
      <c r="C363">
        <f>IF(B363&lt;&gt;"",VLOOKUP(B363,iscritti_15334!$A$2:$G$269,4,FALSE),"")</f>
      </c>
      <c r="D363">
        <f>IF(B363&lt;&gt;"",VLOOKUP(B363,iscritti_15334!$A$2:$G$269,2,FALSE),"")</f>
      </c>
      <c r="E363">
        <f>IF(B363&lt;&gt;"",VLOOKUP(B363,iscritti_15334!$A$2:$G$269,3,FALSE),"")</f>
      </c>
      <c r="F363">
        <f>IF(E363&lt;&gt;"",VLOOKUP(E363,'15334'!$AG$3:'15334'!$AH$6,2,FALSE),"")</f>
      </c>
      <c r="G363" s="5">
        <f>COUNTA('15334'!$H$363:'15334'!$M$363)</f>
        <v>0</v>
      </c>
      <c r="H363" s="1"/>
      <c r="I363" s="1"/>
      <c r="J363" s="1"/>
      <c r="K363" s="1"/>
      <c r="L363" s="1"/>
      <c r="M363" s="1"/>
      <c r="N363" s="3">
        <f>IF('15334'!$G$363&lt;&gt;0,'15334'!$O$363/'15334'!$G$363,"")</f>
      </c>
      <c r="O363" s="4">
        <f>SUM('15334'!$H$363:'15334'!$M$363)</f>
        <v>0</v>
      </c>
      <c r="P363" s="1"/>
      <c r="Q363" s="1"/>
      <c r="R363" s="6">
        <f>SUM('15334'!$O$363:'15334'!$Q$363)+'15334'!$AF$363</f>
        <v>0</v>
      </c>
      <c r="S363" s="6">
        <f>SUM('15334'!$R$363:'15334'!$R$363)</f>
        <v>0</v>
      </c>
      <c r="T363">
        <v>354</v>
      </c>
      <c r="V363" s="1"/>
      <c r="W363" s="1"/>
      <c r="X363" s="1"/>
      <c r="AF363">
        <f>'15334'!$G$363*IF(E363&lt;&gt;"",'15334'!$F$363,0)</f>
        <v>0</v>
      </c>
    </row>
    <row r="364" spans="1:32" ht="12.75">
      <c r="A364">
        <v>355</v>
      </c>
      <c r="B364" s="1"/>
      <c r="C364">
        <f>IF(B364&lt;&gt;"",VLOOKUP(B364,iscritti_15334!$A$2:$G$269,4,FALSE),"")</f>
      </c>
      <c r="D364">
        <f>IF(B364&lt;&gt;"",VLOOKUP(B364,iscritti_15334!$A$2:$G$269,2,FALSE),"")</f>
      </c>
      <c r="E364">
        <f>IF(B364&lt;&gt;"",VLOOKUP(B364,iscritti_15334!$A$2:$G$269,3,FALSE),"")</f>
      </c>
      <c r="F364">
        <f>IF(E364&lt;&gt;"",VLOOKUP(E364,'15334'!$AG$3:'15334'!$AH$6,2,FALSE),"")</f>
      </c>
      <c r="G364" s="5">
        <f>COUNTA('15334'!$H$364:'15334'!$M$364)</f>
        <v>0</v>
      </c>
      <c r="H364" s="1"/>
      <c r="I364" s="1"/>
      <c r="J364" s="1"/>
      <c r="K364" s="1"/>
      <c r="L364" s="1"/>
      <c r="M364" s="1"/>
      <c r="N364" s="3">
        <f>IF('15334'!$G$364&lt;&gt;0,'15334'!$O$364/'15334'!$G$364,"")</f>
      </c>
      <c r="O364" s="4">
        <f>SUM('15334'!$H$364:'15334'!$M$364)</f>
        <v>0</v>
      </c>
      <c r="P364" s="1"/>
      <c r="Q364" s="1"/>
      <c r="R364" s="6">
        <f>SUM('15334'!$O$364:'15334'!$Q$364)+'15334'!$AF$364</f>
        <v>0</v>
      </c>
      <c r="S364" s="6">
        <f>SUM('15334'!$R$364:'15334'!$R$364)</f>
        <v>0</v>
      </c>
      <c r="T364">
        <v>355</v>
      </c>
      <c r="V364" s="1"/>
      <c r="W364" s="1"/>
      <c r="X364" s="1"/>
      <c r="AF364">
        <f>'15334'!$G$364*IF(E364&lt;&gt;"",'15334'!$F$364,0)</f>
        <v>0</v>
      </c>
    </row>
    <row r="365" spans="1:32" ht="12.75">
      <c r="A365">
        <v>356</v>
      </c>
      <c r="B365" s="1"/>
      <c r="C365">
        <f>IF(B365&lt;&gt;"",VLOOKUP(B365,iscritti_15334!$A$2:$G$269,4,FALSE),"")</f>
      </c>
      <c r="D365">
        <f>IF(B365&lt;&gt;"",VLOOKUP(B365,iscritti_15334!$A$2:$G$269,2,FALSE),"")</f>
      </c>
      <c r="E365">
        <f>IF(B365&lt;&gt;"",VLOOKUP(B365,iscritti_15334!$A$2:$G$269,3,FALSE),"")</f>
      </c>
      <c r="F365">
        <f>IF(E365&lt;&gt;"",VLOOKUP(E365,'15334'!$AG$3:'15334'!$AH$6,2,FALSE),"")</f>
      </c>
      <c r="G365" s="5">
        <f>COUNTA('15334'!$H$365:'15334'!$M$365)</f>
        <v>0</v>
      </c>
      <c r="H365" s="1"/>
      <c r="I365" s="1"/>
      <c r="J365" s="1"/>
      <c r="K365" s="1"/>
      <c r="L365" s="1"/>
      <c r="M365" s="1"/>
      <c r="N365" s="3">
        <f>IF('15334'!$G$365&lt;&gt;0,'15334'!$O$365/'15334'!$G$365,"")</f>
      </c>
      <c r="O365" s="4">
        <f>SUM('15334'!$H$365:'15334'!$M$365)</f>
        <v>0</v>
      </c>
      <c r="P365" s="1"/>
      <c r="Q365" s="1"/>
      <c r="R365" s="6">
        <f>SUM('15334'!$O$365:'15334'!$Q$365)+'15334'!$AF$365</f>
        <v>0</v>
      </c>
      <c r="S365" s="6">
        <f>SUM('15334'!$R$365:'15334'!$R$365)</f>
        <v>0</v>
      </c>
      <c r="T365">
        <v>356</v>
      </c>
      <c r="V365" s="1"/>
      <c r="W365" s="1"/>
      <c r="X365" s="1"/>
      <c r="AF365">
        <f>'15334'!$G$365*IF(E365&lt;&gt;"",'15334'!$F$365,0)</f>
        <v>0</v>
      </c>
    </row>
    <row r="366" spans="1:32" ht="12.75">
      <c r="A366">
        <v>357</v>
      </c>
      <c r="B366" s="1"/>
      <c r="C366">
        <f>IF(B366&lt;&gt;"",VLOOKUP(B366,iscritti_15334!$A$2:$G$269,4,FALSE),"")</f>
      </c>
      <c r="D366">
        <f>IF(B366&lt;&gt;"",VLOOKUP(B366,iscritti_15334!$A$2:$G$269,2,FALSE),"")</f>
      </c>
      <c r="E366">
        <f>IF(B366&lt;&gt;"",VLOOKUP(B366,iscritti_15334!$A$2:$G$269,3,FALSE),"")</f>
      </c>
      <c r="F366">
        <f>IF(E366&lt;&gt;"",VLOOKUP(E366,'15334'!$AG$3:'15334'!$AH$6,2,FALSE),"")</f>
      </c>
      <c r="G366" s="5">
        <f>COUNTA('15334'!$H$366:'15334'!$M$366)</f>
        <v>0</v>
      </c>
      <c r="H366" s="1"/>
      <c r="I366" s="1"/>
      <c r="J366" s="1"/>
      <c r="K366" s="1"/>
      <c r="L366" s="1"/>
      <c r="M366" s="1"/>
      <c r="N366" s="3">
        <f>IF('15334'!$G$366&lt;&gt;0,'15334'!$O$366/'15334'!$G$366,"")</f>
      </c>
      <c r="O366" s="4">
        <f>SUM('15334'!$H$366:'15334'!$M$366)</f>
        <v>0</v>
      </c>
      <c r="P366" s="1"/>
      <c r="Q366" s="1"/>
      <c r="R366" s="6">
        <f>SUM('15334'!$O$366:'15334'!$Q$366)+'15334'!$AF$366</f>
        <v>0</v>
      </c>
      <c r="S366" s="6">
        <f>SUM('15334'!$R$366:'15334'!$R$366)</f>
        <v>0</v>
      </c>
      <c r="T366">
        <v>357</v>
      </c>
      <c r="V366" s="1"/>
      <c r="W366" s="1"/>
      <c r="X366" s="1"/>
      <c r="AF366">
        <f>'15334'!$G$366*IF(E366&lt;&gt;"",'15334'!$F$366,0)</f>
        <v>0</v>
      </c>
    </row>
    <row r="367" spans="1:32" ht="12.75">
      <c r="A367">
        <v>358</v>
      </c>
      <c r="B367" s="1"/>
      <c r="C367">
        <f>IF(B367&lt;&gt;"",VLOOKUP(B367,iscritti_15334!$A$2:$G$269,4,FALSE),"")</f>
      </c>
      <c r="D367">
        <f>IF(B367&lt;&gt;"",VLOOKUP(B367,iscritti_15334!$A$2:$G$269,2,FALSE),"")</f>
      </c>
      <c r="E367">
        <f>IF(B367&lt;&gt;"",VLOOKUP(B367,iscritti_15334!$A$2:$G$269,3,FALSE),"")</f>
      </c>
      <c r="F367">
        <f>IF(E367&lt;&gt;"",VLOOKUP(E367,'15334'!$AG$3:'15334'!$AH$6,2,FALSE),"")</f>
      </c>
      <c r="G367" s="5">
        <f>COUNTA('15334'!$H$367:'15334'!$M$367)</f>
        <v>0</v>
      </c>
      <c r="H367" s="1"/>
      <c r="I367" s="1"/>
      <c r="J367" s="1"/>
      <c r="K367" s="1"/>
      <c r="L367" s="1"/>
      <c r="M367" s="1"/>
      <c r="N367" s="3">
        <f>IF('15334'!$G$367&lt;&gt;0,'15334'!$O$367/'15334'!$G$367,"")</f>
      </c>
      <c r="O367" s="4">
        <f>SUM('15334'!$H$367:'15334'!$M$367)</f>
        <v>0</v>
      </c>
      <c r="P367" s="1"/>
      <c r="Q367" s="1"/>
      <c r="R367" s="6">
        <f>SUM('15334'!$O$367:'15334'!$Q$367)+'15334'!$AF$367</f>
        <v>0</v>
      </c>
      <c r="S367" s="6">
        <f>SUM('15334'!$R$367:'15334'!$R$367)</f>
        <v>0</v>
      </c>
      <c r="T367">
        <v>358</v>
      </c>
      <c r="V367" s="1"/>
      <c r="W367" s="1"/>
      <c r="X367" s="1"/>
      <c r="AF367">
        <f>'15334'!$G$367*IF(E367&lt;&gt;"",'15334'!$F$367,0)</f>
        <v>0</v>
      </c>
    </row>
    <row r="368" spans="1:32" ht="12.75">
      <c r="A368">
        <v>359</v>
      </c>
      <c r="B368" s="1"/>
      <c r="C368">
        <f>IF(B368&lt;&gt;"",VLOOKUP(B368,iscritti_15334!$A$2:$G$269,4,FALSE),"")</f>
      </c>
      <c r="D368">
        <f>IF(B368&lt;&gt;"",VLOOKUP(B368,iscritti_15334!$A$2:$G$269,2,FALSE),"")</f>
      </c>
      <c r="E368">
        <f>IF(B368&lt;&gt;"",VLOOKUP(B368,iscritti_15334!$A$2:$G$269,3,FALSE),"")</f>
      </c>
      <c r="F368">
        <f>IF(E368&lt;&gt;"",VLOOKUP(E368,'15334'!$AG$3:'15334'!$AH$6,2,FALSE),"")</f>
      </c>
      <c r="G368" s="5">
        <f>COUNTA('15334'!$H$368:'15334'!$M$368)</f>
        <v>0</v>
      </c>
      <c r="H368" s="1"/>
      <c r="I368" s="1"/>
      <c r="J368" s="1"/>
      <c r="K368" s="1"/>
      <c r="L368" s="1"/>
      <c r="M368" s="1"/>
      <c r="N368" s="3">
        <f>IF('15334'!$G$368&lt;&gt;0,'15334'!$O$368/'15334'!$G$368,"")</f>
      </c>
      <c r="O368" s="4">
        <f>SUM('15334'!$H$368:'15334'!$M$368)</f>
        <v>0</v>
      </c>
      <c r="P368" s="1"/>
      <c r="Q368" s="1"/>
      <c r="R368" s="6">
        <f>SUM('15334'!$O$368:'15334'!$Q$368)+'15334'!$AF$368</f>
        <v>0</v>
      </c>
      <c r="S368" s="6">
        <f>SUM('15334'!$R$368:'15334'!$R$368)</f>
        <v>0</v>
      </c>
      <c r="T368">
        <v>359</v>
      </c>
      <c r="V368" s="1"/>
      <c r="W368" s="1"/>
      <c r="X368" s="1"/>
      <c r="AF368">
        <f>'15334'!$G$368*IF(E368&lt;&gt;"",'15334'!$F$368,0)</f>
        <v>0</v>
      </c>
    </row>
    <row r="369" spans="1:32" ht="12.75">
      <c r="A369">
        <v>360</v>
      </c>
      <c r="B369" s="1"/>
      <c r="C369">
        <f>IF(B369&lt;&gt;"",VLOOKUP(B369,iscritti_15334!$A$2:$G$269,4,FALSE),"")</f>
      </c>
      <c r="D369">
        <f>IF(B369&lt;&gt;"",VLOOKUP(B369,iscritti_15334!$A$2:$G$269,2,FALSE),"")</f>
      </c>
      <c r="E369">
        <f>IF(B369&lt;&gt;"",VLOOKUP(B369,iscritti_15334!$A$2:$G$269,3,FALSE),"")</f>
      </c>
      <c r="F369">
        <f>IF(E369&lt;&gt;"",VLOOKUP(E369,'15334'!$AG$3:'15334'!$AH$6,2,FALSE),"")</f>
      </c>
      <c r="G369" s="5">
        <f>COUNTA('15334'!$H$369:'15334'!$M$369)</f>
        <v>0</v>
      </c>
      <c r="H369" s="1"/>
      <c r="I369" s="1"/>
      <c r="J369" s="1"/>
      <c r="K369" s="1"/>
      <c r="L369" s="1"/>
      <c r="M369" s="1"/>
      <c r="N369" s="3">
        <f>IF('15334'!$G$369&lt;&gt;0,'15334'!$O$369/'15334'!$G$369,"")</f>
      </c>
      <c r="O369" s="4">
        <f>SUM('15334'!$H$369:'15334'!$M$369)</f>
        <v>0</v>
      </c>
      <c r="P369" s="1"/>
      <c r="Q369" s="1"/>
      <c r="R369" s="6">
        <f>SUM('15334'!$O$369:'15334'!$Q$369)+'15334'!$AF$369</f>
        <v>0</v>
      </c>
      <c r="S369" s="6">
        <f>SUM('15334'!$R$369:'15334'!$R$369)</f>
        <v>0</v>
      </c>
      <c r="T369">
        <v>360</v>
      </c>
      <c r="V369" s="1"/>
      <c r="W369" s="1"/>
      <c r="X369" s="1"/>
      <c r="AF369">
        <f>'15334'!$G$369*IF(E369&lt;&gt;"",'15334'!$F$369,0)</f>
        <v>0</v>
      </c>
    </row>
    <row r="370" spans="1:32" ht="12.75">
      <c r="A370">
        <v>361</v>
      </c>
      <c r="B370" s="1"/>
      <c r="C370">
        <f>IF(B370&lt;&gt;"",VLOOKUP(B370,iscritti_15334!$A$2:$G$269,4,FALSE),"")</f>
      </c>
      <c r="D370">
        <f>IF(B370&lt;&gt;"",VLOOKUP(B370,iscritti_15334!$A$2:$G$269,2,FALSE),"")</f>
      </c>
      <c r="E370">
        <f>IF(B370&lt;&gt;"",VLOOKUP(B370,iscritti_15334!$A$2:$G$269,3,FALSE),"")</f>
      </c>
      <c r="F370">
        <f>IF(E370&lt;&gt;"",VLOOKUP(E370,'15334'!$AG$3:'15334'!$AH$6,2,FALSE),"")</f>
      </c>
      <c r="G370" s="5">
        <f>COUNTA('15334'!$H$370:'15334'!$M$370)</f>
        <v>0</v>
      </c>
      <c r="H370" s="1"/>
      <c r="I370" s="1"/>
      <c r="J370" s="1"/>
      <c r="K370" s="1"/>
      <c r="L370" s="1"/>
      <c r="M370" s="1"/>
      <c r="N370" s="3">
        <f>IF('15334'!$G$370&lt;&gt;0,'15334'!$O$370/'15334'!$G$370,"")</f>
      </c>
      <c r="O370" s="4">
        <f>SUM('15334'!$H$370:'15334'!$M$370)</f>
        <v>0</v>
      </c>
      <c r="P370" s="1"/>
      <c r="Q370" s="1"/>
      <c r="R370" s="6">
        <f>SUM('15334'!$O$370:'15334'!$Q$370)+'15334'!$AF$370</f>
        <v>0</v>
      </c>
      <c r="S370" s="6">
        <f>SUM('15334'!$R$370:'15334'!$R$370)</f>
        <v>0</v>
      </c>
      <c r="T370">
        <v>361</v>
      </c>
      <c r="V370" s="1"/>
      <c r="W370" s="1"/>
      <c r="X370" s="1"/>
      <c r="AF370">
        <f>'15334'!$G$370*IF(E370&lt;&gt;"",'15334'!$F$370,0)</f>
        <v>0</v>
      </c>
    </row>
    <row r="371" spans="1:32" ht="12.75">
      <c r="A371">
        <v>362</v>
      </c>
      <c r="B371" s="1"/>
      <c r="C371">
        <f>IF(B371&lt;&gt;"",VLOOKUP(B371,iscritti_15334!$A$2:$G$269,4,FALSE),"")</f>
      </c>
      <c r="D371">
        <f>IF(B371&lt;&gt;"",VLOOKUP(B371,iscritti_15334!$A$2:$G$269,2,FALSE),"")</f>
      </c>
      <c r="E371">
        <f>IF(B371&lt;&gt;"",VLOOKUP(B371,iscritti_15334!$A$2:$G$269,3,FALSE),"")</f>
      </c>
      <c r="F371">
        <f>IF(E371&lt;&gt;"",VLOOKUP(E371,'15334'!$AG$3:'15334'!$AH$6,2,FALSE),"")</f>
      </c>
      <c r="G371" s="5">
        <f>COUNTA('15334'!$H$371:'15334'!$M$371)</f>
        <v>0</v>
      </c>
      <c r="H371" s="1"/>
      <c r="I371" s="1"/>
      <c r="J371" s="1"/>
      <c r="K371" s="1"/>
      <c r="L371" s="1"/>
      <c r="M371" s="1"/>
      <c r="N371" s="3">
        <f>IF('15334'!$G$371&lt;&gt;0,'15334'!$O$371/'15334'!$G$371,"")</f>
      </c>
      <c r="O371" s="4">
        <f>SUM('15334'!$H$371:'15334'!$M$371)</f>
        <v>0</v>
      </c>
      <c r="P371" s="1"/>
      <c r="Q371" s="1"/>
      <c r="R371" s="6">
        <f>SUM('15334'!$O$371:'15334'!$Q$371)+'15334'!$AF$371</f>
        <v>0</v>
      </c>
      <c r="S371" s="6">
        <f>SUM('15334'!$R$371:'15334'!$R$371)</f>
        <v>0</v>
      </c>
      <c r="T371">
        <v>362</v>
      </c>
      <c r="V371" s="1"/>
      <c r="W371" s="1"/>
      <c r="X371" s="1"/>
      <c r="AF371">
        <f>'15334'!$G$371*IF(E371&lt;&gt;"",'15334'!$F$371,0)</f>
        <v>0</v>
      </c>
    </row>
    <row r="372" spans="1:32" ht="12.75">
      <c r="A372">
        <v>363</v>
      </c>
      <c r="B372" s="1"/>
      <c r="C372">
        <f>IF(B372&lt;&gt;"",VLOOKUP(B372,iscritti_15334!$A$2:$G$269,4,FALSE),"")</f>
      </c>
      <c r="D372">
        <f>IF(B372&lt;&gt;"",VLOOKUP(B372,iscritti_15334!$A$2:$G$269,2,FALSE),"")</f>
      </c>
      <c r="E372">
        <f>IF(B372&lt;&gt;"",VLOOKUP(B372,iscritti_15334!$A$2:$G$269,3,FALSE),"")</f>
      </c>
      <c r="F372">
        <f>IF(E372&lt;&gt;"",VLOOKUP(E372,'15334'!$AG$3:'15334'!$AH$6,2,FALSE),"")</f>
      </c>
      <c r="G372" s="5">
        <f>COUNTA('15334'!$H$372:'15334'!$M$372)</f>
        <v>0</v>
      </c>
      <c r="H372" s="1"/>
      <c r="I372" s="1"/>
      <c r="J372" s="1"/>
      <c r="K372" s="1"/>
      <c r="L372" s="1"/>
      <c r="M372" s="1"/>
      <c r="N372" s="3">
        <f>IF('15334'!$G$372&lt;&gt;0,'15334'!$O$372/'15334'!$G$372,"")</f>
      </c>
      <c r="O372" s="4">
        <f>SUM('15334'!$H$372:'15334'!$M$372)</f>
        <v>0</v>
      </c>
      <c r="P372" s="1"/>
      <c r="Q372" s="1"/>
      <c r="R372" s="6">
        <f>SUM('15334'!$O$372:'15334'!$Q$372)+'15334'!$AF$372</f>
        <v>0</v>
      </c>
      <c r="S372" s="6">
        <f>SUM('15334'!$R$372:'15334'!$R$372)</f>
        <v>0</v>
      </c>
      <c r="T372">
        <v>363</v>
      </c>
      <c r="V372" s="1"/>
      <c r="W372" s="1"/>
      <c r="X372" s="1"/>
      <c r="AF372">
        <f>'15334'!$G$372*IF(E372&lt;&gt;"",'15334'!$F$372,0)</f>
        <v>0</v>
      </c>
    </row>
    <row r="373" spans="1:32" ht="12.75">
      <c r="A373">
        <v>364</v>
      </c>
      <c r="B373" s="1"/>
      <c r="C373">
        <f>IF(B373&lt;&gt;"",VLOOKUP(B373,iscritti_15334!$A$2:$G$269,4,FALSE),"")</f>
      </c>
      <c r="D373">
        <f>IF(B373&lt;&gt;"",VLOOKUP(B373,iscritti_15334!$A$2:$G$269,2,FALSE),"")</f>
      </c>
      <c r="E373">
        <f>IF(B373&lt;&gt;"",VLOOKUP(B373,iscritti_15334!$A$2:$G$269,3,FALSE),"")</f>
      </c>
      <c r="F373">
        <f>IF(E373&lt;&gt;"",VLOOKUP(E373,'15334'!$AG$3:'15334'!$AH$6,2,FALSE),"")</f>
      </c>
      <c r="G373" s="5">
        <f>COUNTA('15334'!$H$373:'15334'!$M$373)</f>
        <v>0</v>
      </c>
      <c r="H373" s="1"/>
      <c r="I373" s="1"/>
      <c r="J373" s="1"/>
      <c r="K373" s="1"/>
      <c r="L373" s="1"/>
      <c r="M373" s="1"/>
      <c r="N373" s="3">
        <f>IF('15334'!$G$373&lt;&gt;0,'15334'!$O$373/'15334'!$G$373,"")</f>
      </c>
      <c r="O373" s="4">
        <f>SUM('15334'!$H$373:'15334'!$M$373)</f>
        <v>0</v>
      </c>
      <c r="P373" s="1"/>
      <c r="Q373" s="1"/>
      <c r="R373" s="6">
        <f>SUM('15334'!$O$373:'15334'!$Q$373)+'15334'!$AF$373</f>
        <v>0</v>
      </c>
      <c r="S373" s="6">
        <f>SUM('15334'!$R$373:'15334'!$R$373)</f>
        <v>0</v>
      </c>
      <c r="T373">
        <v>364</v>
      </c>
      <c r="V373" s="1"/>
      <c r="W373" s="1"/>
      <c r="X373" s="1"/>
      <c r="AF373">
        <f>'15334'!$G$373*IF(E373&lt;&gt;"",'15334'!$F$373,0)</f>
        <v>0</v>
      </c>
    </row>
    <row r="374" spans="1:32" ht="12.75">
      <c r="A374">
        <v>365</v>
      </c>
      <c r="B374" s="1"/>
      <c r="C374">
        <f>IF(B374&lt;&gt;"",VLOOKUP(B374,iscritti_15334!$A$2:$G$269,4,FALSE),"")</f>
      </c>
      <c r="D374">
        <f>IF(B374&lt;&gt;"",VLOOKUP(B374,iscritti_15334!$A$2:$G$269,2,FALSE),"")</f>
      </c>
      <c r="E374">
        <f>IF(B374&lt;&gt;"",VLOOKUP(B374,iscritti_15334!$A$2:$G$269,3,FALSE),"")</f>
      </c>
      <c r="F374">
        <f>IF(E374&lt;&gt;"",VLOOKUP(E374,'15334'!$AG$3:'15334'!$AH$6,2,FALSE),"")</f>
      </c>
      <c r="G374" s="5">
        <f>COUNTA('15334'!$H$374:'15334'!$M$374)</f>
        <v>0</v>
      </c>
      <c r="H374" s="1"/>
      <c r="I374" s="1"/>
      <c r="J374" s="1"/>
      <c r="K374" s="1"/>
      <c r="L374" s="1"/>
      <c r="M374" s="1"/>
      <c r="N374" s="3">
        <f>IF('15334'!$G$374&lt;&gt;0,'15334'!$O$374/'15334'!$G$374,"")</f>
      </c>
      <c r="O374" s="4">
        <f>SUM('15334'!$H$374:'15334'!$M$374)</f>
        <v>0</v>
      </c>
      <c r="P374" s="1"/>
      <c r="Q374" s="1"/>
      <c r="R374" s="6">
        <f>SUM('15334'!$O$374:'15334'!$Q$374)+'15334'!$AF$374</f>
        <v>0</v>
      </c>
      <c r="S374" s="6">
        <f>SUM('15334'!$R$374:'15334'!$R$374)</f>
        <v>0</v>
      </c>
      <c r="T374">
        <v>365</v>
      </c>
      <c r="V374" s="1"/>
      <c r="W374" s="1"/>
      <c r="X374" s="1"/>
      <c r="AF374">
        <f>'15334'!$G$374*IF(E374&lt;&gt;"",'15334'!$F$374,0)</f>
        <v>0</v>
      </c>
    </row>
    <row r="375" spans="1:32" ht="12.75">
      <c r="A375">
        <v>366</v>
      </c>
      <c r="B375" s="1"/>
      <c r="C375">
        <f>IF(B375&lt;&gt;"",VLOOKUP(B375,iscritti_15334!$A$2:$G$269,4,FALSE),"")</f>
      </c>
      <c r="D375">
        <f>IF(B375&lt;&gt;"",VLOOKUP(B375,iscritti_15334!$A$2:$G$269,2,FALSE),"")</f>
      </c>
      <c r="E375">
        <f>IF(B375&lt;&gt;"",VLOOKUP(B375,iscritti_15334!$A$2:$G$269,3,FALSE),"")</f>
      </c>
      <c r="F375">
        <f>IF(E375&lt;&gt;"",VLOOKUP(E375,'15334'!$AG$3:'15334'!$AH$6,2,FALSE),"")</f>
      </c>
      <c r="G375" s="5">
        <f>COUNTA('15334'!$H$375:'15334'!$M$375)</f>
        <v>0</v>
      </c>
      <c r="H375" s="1"/>
      <c r="I375" s="1"/>
      <c r="J375" s="1"/>
      <c r="K375" s="1"/>
      <c r="L375" s="1"/>
      <c r="M375" s="1"/>
      <c r="N375" s="3">
        <f>IF('15334'!$G$375&lt;&gt;0,'15334'!$O$375/'15334'!$G$375,"")</f>
      </c>
      <c r="O375" s="4">
        <f>SUM('15334'!$H$375:'15334'!$M$375)</f>
        <v>0</v>
      </c>
      <c r="P375" s="1"/>
      <c r="Q375" s="1"/>
      <c r="R375" s="6">
        <f>SUM('15334'!$O$375:'15334'!$Q$375)+'15334'!$AF$375</f>
        <v>0</v>
      </c>
      <c r="S375" s="6">
        <f>SUM('15334'!$R$375:'15334'!$R$375)</f>
        <v>0</v>
      </c>
      <c r="T375">
        <v>366</v>
      </c>
      <c r="V375" s="1"/>
      <c r="W375" s="1"/>
      <c r="X375" s="1"/>
      <c r="AF375">
        <f>'15334'!$G$375*IF(E375&lt;&gt;"",'15334'!$F$375,0)</f>
        <v>0</v>
      </c>
    </row>
    <row r="376" spans="1:32" ht="12.75">
      <c r="A376">
        <v>367</v>
      </c>
      <c r="B376" s="1"/>
      <c r="C376">
        <f>IF(B376&lt;&gt;"",VLOOKUP(B376,iscritti_15334!$A$2:$G$269,4,FALSE),"")</f>
      </c>
      <c r="D376">
        <f>IF(B376&lt;&gt;"",VLOOKUP(B376,iscritti_15334!$A$2:$G$269,2,FALSE),"")</f>
      </c>
      <c r="E376">
        <f>IF(B376&lt;&gt;"",VLOOKUP(B376,iscritti_15334!$A$2:$G$269,3,FALSE),"")</f>
      </c>
      <c r="F376">
        <f>IF(E376&lt;&gt;"",VLOOKUP(E376,'15334'!$AG$3:'15334'!$AH$6,2,FALSE),"")</f>
      </c>
      <c r="G376" s="5">
        <f>COUNTA('15334'!$H$376:'15334'!$M$376)</f>
        <v>0</v>
      </c>
      <c r="H376" s="1"/>
      <c r="I376" s="1"/>
      <c r="J376" s="1"/>
      <c r="K376" s="1"/>
      <c r="L376" s="1"/>
      <c r="M376" s="1"/>
      <c r="N376" s="3">
        <f>IF('15334'!$G$376&lt;&gt;0,'15334'!$O$376/'15334'!$G$376,"")</f>
      </c>
      <c r="O376" s="4">
        <f>SUM('15334'!$H$376:'15334'!$M$376)</f>
        <v>0</v>
      </c>
      <c r="P376" s="1"/>
      <c r="Q376" s="1"/>
      <c r="R376" s="6">
        <f>SUM('15334'!$O$376:'15334'!$Q$376)+'15334'!$AF$376</f>
        <v>0</v>
      </c>
      <c r="S376" s="6">
        <f>SUM('15334'!$R$376:'15334'!$R$376)</f>
        <v>0</v>
      </c>
      <c r="T376">
        <v>367</v>
      </c>
      <c r="V376" s="1"/>
      <c r="W376" s="1"/>
      <c r="X376" s="1"/>
      <c r="AF376">
        <f>'15334'!$G$376*IF(E376&lt;&gt;"",'15334'!$F$376,0)</f>
        <v>0</v>
      </c>
    </row>
    <row r="377" spans="1:32" ht="12.75">
      <c r="A377">
        <v>368</v>
      </c>
      <c r="B377" s="1"/>
      <c r="C377">
        <f>IF(B377&lt;&gt;"",VLOOKUP(B377,iscritti_15334!$A$2:$G$269,4,FALSE),"")</f>
      </c>
      <c r="D377">
        <f>IF(B377&lt;&gt;"",VLOOKUP(B377,iscritti_15334!$A$2:$G$269,2,FALSE),"")</f>
      </c>
      <c r="E377">
        <f>IF(B377&lt;&gt;"",VLOOKUP(B377,iscritti_15334!$A$2:$G$269,3,FALSE),"")</f>
      </c>
      <c r="F377">
        <f>IF(E377&lt;&gt;"",VLOOKUP(E377,'15334'!$AG$3:'15334'!$AH$6,2,FALSE),"")</f>
      </c>
      <c r="G377" s="5">
        <f>COUNTA('15334'!$H$377:'15334'!$M$377)</f>
        <v>0</v>
      </c>
      <c r="H377" s="1"/>
      <c r="I377" s="1"/>
      <c r="J377" s="1"/>
      <c r="K377" s="1"/>
      <c r="L377" s="1"/>
      <c r="M377" s="1"/>
      <c r="N377" s="3">
        <f>IF('15334'!$G$377&lt;&gt;0,'15334'!$O$377/'15334'!$G$377,"")</f>
      </c>
      <c r="O377" s="4">
        <f>SUM('15334'!$H$377:'15334'!$M$377)</f>
        <v>0</v>
      </c>
      <c r="P377" s="1"/>
      <c r="Q377" s="1"/>
      <c r="R377" s="6">
        <f>SUM('15334'!$O$377:'15334'!$Q$377)+'15334'!$AF$377</f>
        <v>0</v>
      </c>
      <c r="S377" s="6">
        <f>SUM('15334'!$R$377:'15334'!$R$377)</f>
        <v>0</v>
      </c>
      <c r="T377">
        <v>368</v>
      </c>
      <c r="V377" s="1"/>
      <c r="W377" s="1"/>
      <c r="X377" s="1"/>
      <c r="AF377">
        <f>'15334'!$G$377*IF(E377&lt;&gt;"",'15334'!$F$377,0)</f>
        <v>0</v>
      </c>
    </row>
    <row r="378" spans="1:32" ht="12.75">
      <c r="A378">
        <v>369</v>
      </c>
      <c r="B378" s="1"/>
      <c r="C378">
        <f>IF(B378&lt;&gt;"",VLOOKUP(B378,iscritti_15334!$A$2:$G$269,4,FALSE),"")</f>
      </c>
      <c r="D378">
        <f>IF(B378&lt;&gt;"",VLOOKUP(B378,iscritti_15334!$A$2:$G$269,2,FALSE),"")</f>
      </c>
      <c r="E378">
        <f>IF(B378&lt;&gt;"",VLOOKUP(B378,iscritti_15334!$A$2:$G$269,3,FALSE),"")</f>
      </c>
      <c r="F378">
        <f>IF(E378&lt;&gt;"",VLOOKUP(E378,'15334'!$AG$3:'15334'!$AH$6,2,FALSE),"")</f>
      </c>
      <c r="G378" s="5">
        <f>COUNTA('15334'!$H$378:'15334'!$M$378)</f>
        <v>0</v>
      </c>
      <c r="H378" s="1"/>
      <c r="I378" s="1"/>
      <c r="J378" s="1"/>
      <c r="K378" s="1"/>
      <c r="L378" s="1"/>
      <c r="M378" s="1"/>
      <c r="N378" s="3">
        <f>IF('15334'!$G$378&lt;&gt;0,'15334'!$O$378/'15334'!$G$378,"")</f>
      </c>
      <c r="O378" s="4">
        <f>SUM('15334'!$H$378:'15334'!$M$378)</f>
        <v>0</v>
      </c>
      <c r="P378" s="1"/>
      <c r="Q378" s="1"/>
      <c r="R378" s="6">
        <f>SUM('15334'!$O$378:'15334'!$Q$378)+'15334'!$AF$378</f>
        <v>0</v>
      </c>
      <c r="S378" s="6">
        <f>SUM('15334'!$R$378:'15334'!$R$378)</f>
        <v>0</v>
      </c>
      <c r="T378">
        <v>369</v>
      </c>
      <c r="V378" s="1"/>
      <c r="W378" s="1"/>
      <c r="X378" s="1"/>
      <c r="AF378">
        <f>'15334'!$G$378*IF(E378&lt;&gt;"",'15334'!$F$378,0)</f>
        <v>0</v>
      </c>
    </row>
    <row r="379" spans="1:32" ht="12.75">
      <c r="A379">
        <v>370</v>
      </c>
      <c r="B379" s="1"/>
      <c r="C379">
        <f>IF(B379&lt;&gt;"",VLOOKUP(B379,iscritti_15334!$A$2:$G$269,4,FALSE),"")</f>
      </c>
      <c r="D379">
        <f>IF(B379&lt;&gt;"",VLOOKUP(B379,iscritti_15334!$A$2:$G$269,2,FALSE),"")</f>
      </c>
      <c r="E379">
        <f>IF(B379&lt;&gt;"",VLOOKUP(B379,iscritti_15334!$A$2:$G$269,3,FALSE),"")</f>
      </c>
      <c r="F379">
        <f>IF(E379&lt;&gt;"",VLOOKUP(E379,'15334'!$AG$3:'15334'!$AH$6,2,FALSE),"")</f>
      </c>
      <c r="G379" s="5">
        <f>COUNTA('15334'!$H$379:'15334'!$M$379)</f>
        <v>0</v>
      </c>
      <c r="H379" s="1"/>
      <c r="I379" s="1"/>
      <c r="J379" s="1"/>
      <c r="K379" s="1"/>
      <c r="L379" s="1"/>
      <c r="M379" s="1"/>
      <c r="N379" s="3">
        <f>IF('15334'!$G$379&lt;&gt;0,'15334'!$O$379/'15334'!$G$379,"")</f>
      </c>
      <c r="O379" s="4">
        <f>SUM('15334'!$H$379:'15334'!$M$379)</f>
        <v>0</v>
      </c>
      <c r="P379" s="1"/>
      <c r="Q379" s="1"/>
      <c r="R379" s="6">
        <f>SUM('15334'!$O$379:'15334'!$Q$379)+'15334'!$AF$379</f>
        <v>0</v>
      </c>
      <c r="S379" s="6">
        <f>SUM('15334'!$R$379:'15334'!$R$379)</f>
        <v>0</v>
      </c>
      <c r="T379">
        <v>370</v>
      </c>
      <c r="V379" s="1"/>
      <c r="W379" s="1"/>
      <c r="X379" s="1"/>
      <c r="AF379">
        <f>'15334'!$G$379*IF(E379&lt;&gt;"",'15334'!$F$379,0)</f>
        <v>0</v>
      </c>
    </row>
    <row r="380" spans="1:32" ht="12.75">
      <c r="A380">
        <v>371</v>
      </c>
      <c r="B380" s="1"/>
      <c r="C380">
        <f>IF(B380&lt;&gt;"",VLOOKUP(B380,iscritti_15334!$A$2:$G$269,4,FALSE),"")</f>
      </c>
      <c r="D380">
        <f>IF(B380&lt;&gt;"",VLOOKUP(B380,iscritti_15334!$A$2:$G$269,2,FALSE),"")</f>
      </c>
      <c r="E380">
        <f>IF(B380&lt;&gt;"",VLOOKUP(B380,iscritti_15334!$A$2:$G$269,3,FALSE),"")</f>
      </c>
      <c r="F380">
        <f>IF(E380&lt;&gt;"",VLOOKUP(E380,'15334'!$AG$3:'15334'!$AH$6,2,FALSE),"")</f>
      </c>
      <c r="G380" s="5">
        <f>COUNTA('15334'!$H$380:'15334'!$M$380)</f>
        <v>0</v>
      </c>
      <c r="H380" s="1"/>
      <c r="I380" s="1"/>
      <c r="J380" s="1"/>
      <c r="K380" s="1"/>
      <c r="L380" s="1"/>
      <c r="M380" s="1"/>
      <c r="N380" s="3">
        <f>IF('15334'!$G$380&lt;&gt;0,'15334'!$O$380/'15334'!$G$380,"")</f>
      </c>
      <c r="O380" s="4">
        <f>SUM('15334'!$H$380:'15334'!$M$380)</f>
        <v>0</v>
      </c>
      <c r="P380" s="1"/>
      <c r="Q380" s="1"/>
      <c r="R380" s="6">
        <f>SUM('15334'!$O$380:'15334'!$Q$380)+'15334'!$AF$380</f>
        <v>0</v>
      </c>
      <c r="S380" s="6">
        <f>SUM('15334'!$R$380:'15334'!$R$380)</f>
        <v>0</v>
      </c>
      <c r="T380">
        <v>371</v>
      </c>
      <c r="V380" s="1"/>
      <c r="W380" s="1"/>
      <c r="X380" s="1"/>
      <c r="AF380">
        <f>'15334'!$G$380*IF(E380&lt;&gt;"",'15334'!$F$380,0)</f>
        <v>0</v>
      </c>
    </row>
    <row r="381" spans="1:32" ht="12.75">
      <c r="A381">
        <v>372</v>
      </c>
      <c r="B381" s="1"/>
      <c r="C381">
        <f>IF(B381&lt;&gt;"",VLOOKUP(B381,iscritti_15334!$A$2:$G$269,4,FALSE),"")</f>
      </c>
      <c r="D381">
        <f>IF(B381&lt;&gt;"",VLOOKUP(B381,iscritti_15334!$A$2:$G$269,2,FALSE),"")</f>
      </c>
      <c r="E381">
        <f>IF(B381&lt;&gt;"",VLOOKUP(B381,iscritti_15334!$A$2:$G$269,3,FALSE),"")</f>
      </c>
      <c r="F381">
        <f>IF(E381&lt;&gt;"",VLOOKUP(E381,'15334'!$AG$3:'15334'!$AH$6,2,FALSE),"")</f>
      </c>
      <c r="G381" s="5">
        <f>COUNTA('15334'!$H$381:'15334'!$M$381)</f>
        <v>0</v>
      </c>
      <c r="H381" s="1"/>
      <c r="I381" s="1"/>
      <c r="J381" s="1"/>
      <c r="K381" s="1"/>
      <c r="L381" s="1"/>
      <c r="M381" s="1"/>
      <c r="N381" s="3">
        <f>IF('15334'!$G$381&lt;&gt;0,'15334'!$O$381/'15334'!$G$381,"")</f>
      </c>
      <c r="O381" s="4">
        <f>SUM('15334'!$H$381:'15334'!$M$381)</f>
        <v>0</v>
      </c>
      <c r="P381" s="1"/>
      <c r="Q381" s="1"/>
      <c r="R381" s="6">
        <f>SUM('15334'!$O$381:'15334'!$Q$381)+'15334'!$AF$381</f>
        <v>0</v>
      </c>
      <c r="S381" s="6">
        <f>SUM('15334'!$R$381:'15334'!$R$381)</f>
        <v>0</v>
      </c>
      <c r="T381">
        <v>372</v>
      </c>
      <c r="V381" s="1"/>
      <c r="W381" s="1"/>
      <c r="X381" s="1"/>
      <c r="AF381">
        <f>'15334'!$G$381*IF(E381&lt;&gt;"",'15334'!$F$381,0)</f>
        <v>0</v>
      </c>
    </row>
    <row r="382" spans="1:32" ht="12.75">
      <c r="A382">
        <v>373</v>
      </c>
      <c r="B382" s="1"/>
      <c r="C382">
        <f>IF(B382&lt;&gt;"",VLOOKUP(B382,iscritti_15334!$A$2:$G$269,4,FALSE),"")</f>
      </c>
      <c r="D382">
        <f>IF(B382&lt;&gt;"",VLOOKUP(B382,iscritti_15334!$A$2:$G$269,2,FALSE),"")</f>
      </c>
      <c r="E382">
        <f>IF(B382&lt;&gt;"",VLOOKUP(B382,iscritti_15334!$A$2:$G$269,3,FALSE),"")</f>
      </c>
      <c r="F382">
        <f>IF(E382&lt;&gt;"",VLOOKUP(E382,'15334'!$AG$3:'15334'!$AH$6,2,FALSE),"")</f>
      </c>
      <c r="G382" s="5">
        <f>COUNTA('15334'!$H$382:'15334'!$M$382)</f>
        <v>0</v>
      </c>
      <c r="H382" s="1"/>
      <c r="I382" s="1"/>
      <c r="J382" s="1"/>
      <c r="K382" s="1"/>
      <c r="L382" s="1"/>
      <c r="M382" s="1"/>
      <c r="N382" s="3">
        <f>IF('15334'!$G$382&lt;&gt;0,'15334'!$O$382/'15334'!$G$382,"")</f>
      </c>
      <c r="O382" s="4">
        <f>SUM('15334'!$H$382:'15334'!$M$382)</f>
        <v>0</v>
      </c>
      <c r="P382" s="1"/>
      <c r="Q382" s="1"/>
      <c r="R382" s="6">
        <f>SUM('15334'!$O$382:'15334'!$Q$382)+'15334'!$AF$382</f>
        <v>0</v>
      </c>
      <c r="S382" s="6">
        <f>SUM('15334'!$R$382:'15334'!$R$382)</f>
        <v>0</v>
      </c>
      <c r="T382">
        <v>373</v>
      </c>
      <c r="V382" s="1"/>
      <c r="W382" s="1"/>
      <c r="X382" s="1"/>
      <c r="AF382">
        <f>'15334'!$G$382*IF(E382&lt;&gt;"",'15334'!$F$382,0)</f>
        <v>0</v>
      </c>
    </row>
    <row r="383" spans="1:32" ht="12.75">
      <c r="A383">
        <v>374</v>
      </c>
      <c r="B383" s="1"/>
      <c r="C383">
        <f>IF(B383&lt;&gt;"",VLOOKUP(B383,iscritti_15334!$A$2:$G$269,4,FALSE),"")</f>
      </c>
      <c r="D383">
        <f>IF(B383&lt;&gt;"",VLOOKUP(B383,iscritti_15334!$A$2:$G$269,2,FALSE),"")</f>
      </c>
      <c r="E383">
        <f>IF(B383&lt;&gt;"",VLOOKUP(B383,iscritti_15334!$A$2:$G$269,3,FALSE),"")</f>
      </c>
      <c r="F383">
        <f>IF(E383&lt;&gt;"",VLOOKUP(E383,'15334'!$AG$3:'15334'!$AH$6,2,FALSE),"")</f>
      </c>
      <c r="G383" s="5">
        <f>COUNTA('15334'!$H$383:'15334'!$M$383)</f>
        <v>0</v>
      </c>
      <c r="H383" s="1"/>
      <c r="I383" s="1"/>
      <c r="J383" s="1"/>
      <c r="K383" s="1"/>
      <c r="L383" s="1"/>
      <c r="M383" s="1"/>
      <c r="N383" s="3">
        <f>IF('15334'!$G$383&lt;&gt;0,'15334'!$O$383/'15334'!$G$383,"")</f>
      </c>
      <c r="O383" s="4">
        <f>SUM('15334'!$H$383:'15334'!$M$383)</f>
        <v>0</v>
      </c>
      <c r="P383" s="1"/>
      <c r="Q383" s="1"/>
      <c r="R383" s="6">
        <f>SUM('15334'!$O$383:'15334'!$Q$383)+'15334'!$AF$383</f>
        <v>0</v>
      </c>
      <c r="S383" s="6">
        <f>SUM('15334'!$R$383:'15334'!$R$383)</f>
        <v>0</v>
      </c>
      <c r="T383">
        <v>374</v>
      </c>
      <c r="V383" s="1"/>
      <c r="W383" s="1"/>
      <c r="X383" s="1"/>
      <c r="AF383">
        <f>'15334'!$G$383*IF(E383&lt;&gt;"",'15334'!$F$383,0)</f>
        <v>0</v>
      </c>
    </row>
    <row r="384" spans="1:32" ht="12.75">
      <c r="A384">
        <v>375</v>
      </c>
      <c r="B384" s="1"/>
      <c r="C384">
        <f>IF(B384&lt;&gt;"",VLOOKUP(B384,iscritti_15334!$A$2:$G$269,4,FALSE),"")</f>
      </c>
      <c r="D384">
        <f>IF(B384&lt;&gt;"",VLOOKUP(B384,iscritti_15334!$A$2:$G$269,2,FALSE),"")</f>
      </c>
      <c r="E384">
        <f>IF(B384&lt;&gt;"",VLOOKUP(B384,iscritti_15334!$A$2:$G$269,3,FALSE),"")</f>
      </c>
      <c r="F384">
        <f>IF(E384&lt;&gt;"",VLOOKUP(E384,'15334'!$AG$3:'15334'!$AH$6,2,FALSE),"")</f>
      </c>
      <c r="G384" s="5">
        <f>COUNTA('15334'!$H$384:'15334'!$M$384)</f>
        <v>0</v>
      </c>
      <c r="H384" s="1"/>
      <c r="I384" s="1"/>
      <c r="J384" s="1"/>
      <c r="K384" s="1"/>
      <c r="L384" s="1"/>
      <c r="M384" s="1"/>
      <c r="N384" s="3">
        <f>IF('15334'!$G$384&lt;&gt;0,'15334'!$O$384/'15334'!$G$384,"")</f>
      </c>
      <c r="O384" s="4">
        <f>SUM('15334'!$H$384:'15334'!$M$384)</f>
        <v>0</v>
      </c>
      <c r="P384" s="1"/>
      <c r="Q384" s="1"/>
      <c r="R384" s="6">
        <f>SUM('15334'!$O$384:'15334'!$Q$384)+'15334'!$AF$384</f>
        <v>0</v>
      </c>
      <c r="S384" s="6">
        <f>SUM('15334'!$R$384:'15334'!$R$384)</f>
        <v>0</v>
      </c>
      <c r="T384">
        <v>375</v>
      </c>
      <c r="V384" s="1"/>
      <c r="W384" s="1"/>
      <c r="X384" s="1"/>
      <c r="AF384">
        <f>'15334'!$G$384*IF(E384&lt;&gt;"",'15334'!$F$384,0)</f>
        <v>0</v>
      </c>
    </row>
    <row r="385" spans="1:32" ht="12.75">
      <c r="A385">
        <v>376</v>
      </c>
      <c r="B385" s="1"/>
      <c r="C385">
        <f>IF(B385&lt;&gt;"",VLOOKUP(B385,iscritti_15334!$A$2:$G$269,4,FALSE),"")</f>
      </c>
      <c r="D385">
        <f>IF(B385&lt;&gt;"",VLOOKUP(B385,iscritti_15334!$A$2:$G$269,2,FALSE),"")</f>
      </c>
      <c r="E385">
        <f>IF(B385&lt;&gt;"",VLOOKUP(B385,iscritti_15334!$A$2:$G$269,3,FALSE),"")</f>
      </c>
      <c r="F385">
        <f>IF(E385&lt;&gt;"",VLOOKUP(E385,'15334'!$AG$3:'15334'!$AH$6,2,FALSE),"")</f>
      </c>
      <c r="G385" s="5">
        <f>COUNTA('15334'!$H$385:'15334'!$M$385)</f>
        <v>0</v>
      </c>
      <c r="H385" s="1"/>
      <c r="I385" s="1"/>
      <c r="J385" s="1"/>
      <c r="K385" s="1"/>
      <c r="L385" s="1"/>
      <c r="M385" s="1"/>
      <c r="N385" s="3">
        <f>IF('15334'!$G$385&lt;&gt;0,'15334'!$O$385/'15334'!$G$385,"")</f>
      </c>
      <c r="O385" s="4">
        <f>SUM('15334'!$H$385:'15334'!$M$385)</f>
        <v>0</v>
      </c>
      <c r="P385" s="1"/>
      <c r="Q385" s="1"/>
      <c r="R385" s="6">
        <f>SUM('15334'!$O$385:'15334'!$Q$385)+'15334'!$AF$385</f>
        <v>0</v>
      </c>
      <c r="S385" s="6">
        <f>SUM('15334'!$R$385:'15334'!$R$385)</f>
        <v>0</v>
      </c>
      <c r="T385">
        <v>376</v>
      </c>
      <c r="V385" s="1"/>
      <c r="W385" s="1"/>
      <c r="X385" s="1"/>
      <c r="AF385">
        <f>'15334'!$G$385*IF(E385&lt;&gt;"",'15334'!$F$385,0)</f>
        <v>0</v>
      </c>
    </row>
    <row r="386" spans="1:32" ht="12.75">
      <c r="A386">
        <v>377</v>
      </c>
      <c r="B386" s="1"/>
      <c r="C386">
        <f>IF(B386&lt;&gt;"",VLOOKUP(B386,iscritti_15334!$A$2:$G$269,4,FALSE),"")</f>
      </c>
      <c r="D386">
        <f>IF(B386&lt;&gt;"",VLOOKUP(B386,iscritti_15334!$A$2:$G$269,2,FALSE),"")</f>
      </c>
      <c r="E386">
        <f>IF(B386&lt;&gt;"",VLOOKUP(B386,iscritti_15334!$A$2:$G$269,3,FALSE),"")</f>
      </c>
      <c r="F386">
        <f>IF(E386&lt;&gt;"",VLOOKUP(E386,'15334'!$AG$3:'15334'!$AH$6,2,FALSE),"")</f>
      </c>
      <c r="G386" s="5">
        <f>COUNTA('15334'!$H$386:'15334'!$M$386)</f>
        <v>0</v>
      </c>
      <c r="H386" s="1"/>
      <c r="I386" s="1"/>
      <c r="J386" s="1"/>
      <c r="K386" s="1"/>
      <c r="L386" s="1"/>
      <c r="M386" s="1"/>
      <c r="N386" s="3">
        <f>IF('15334'!$G$386&lt;&gt;0,'15334'!$O$386/'15334'!$G$386,"")</f>
      </c>
      <c r="O386" s="4">
        <f>SUM('15334'!$H$386:'15334'!$M$386)</f>
        <v>0</v>
      </c>
      <c r="P386" s="1"/>
      <c r="Q386" s="1"/>
      <c r="R386" s="6">
        <f>SUM('15334'!$O$386:'15334'!$Q$386)+'15334'!$AF$386</f>
        <v>0</v>
      </c>
      <c r="S386" s="6">
        <f>SUM('15334'!$R$386:'15334'!$R$386)</f>
        <v>0</v>
      </c>
      <c r="T386">
        <v>377</v>
      </c>
      <c r="V386" s="1"/>
      <c r="W386" s="1"/>
      <c r="X386" s="1"/>
      <c r="AF386">
        <f>'15334'!$G$386*IF(E386&lt;&gt;"",'15334'!$F$386,0)</f>
        <v>0</v>
      </c>
    </row>
    <row r="387" spans="1:32" ht="12.75">
      <c r="A387">
        <v>378</v>
      </c>
      <c r="B387" s="1"/>
      <c r="C387">
        <f>IF(B387&lt;&gt;"",VLOOKUP(B387,iscritti_15334!$A$2:$G$269,4,FALSE),"")</f>
      </c>
      <c r="D387">
        <f>IF(B387&lt;&gt;"",VLOOKUP(B387,iscritti_15334!$A$2:$G$269,2,FALSE),"")</f>
      </c>
      <c r="E387">
        <f>IF(B387&lt;&gt;"",VLOOKUP(B387,iscritti_15334!$A$2:$G$269,3,FALSE),"")</f>
      </c>
      <c r="F387">
        <f>IF(E387&lt;&gt;"",VLOOKUP(E387,'15334'!$AG$3:'15334'!$AH$6,2,FALSE),"")</f>
      </c>
      <c r="G387" s="5">
        <f>COUNTA('15334'!$H$387:'15334'!$M$387)</f>
        <v>0</v>
      </c>
      <c r="H387" s="1"/>
      <c r="I387" s="1"/>
      <c r="J387" s="1"/>
      <c r="K387" s="1"/>
      <c r="L387" s="1"/>
      <c r="M387" s="1"/>
      <c r="N387" s="3">
        <f>IF('15334'!$G$387&lt;&gt;0,'15334'!$O$387/'15334'!$G$387,"")</f>
      </c>
      <c r="O387" s="4">
        <f>SUM('15334'!$H$387:'15334'!$M$387)</f>
        <v>0</v>
      </c>
      <c r="P387" s="1"/>
      <c r="Q387" s="1"/>
      <c r="R387" s="6">
        <f>SUM('15334'!$O$387:'15334'!$Q$387)+'15334'!$AF$387</f>
        <v>0</v>
      </c>
      <c r="S387" s="6">
        <f>SUM('15334'!$R$387:'15334'!$R$387)</f>
        <v>0</v>
      </c>
      <c r="T387">
        <v>378</v>
      </c>
      <c r="V387" s="1"/>
      <c r="W387" s="1"/>
      <c r="X387" s="1"/>
      <c r="AF387">
        <f>'15334'!$G$387*IF(E387&lt;&gt;"",'15334'!$F$387,0)</f>
        <v>0</v>
      </c>
    </row>
    <row r="388" spans="1:32" ht="12.75">
      <c r="A388">
        <v>379</v>
      </c>
      <c r="B388" s="1"/>
      <c r="C388">
        <f>IF(B388&lt;&gt;"",VLOOKUP(B388,iscritti_15334!$A$2:$G$269,4,FALSE),"")</f>
      </c>
      <c r="D388">
        <f>IF(B388&lt;&gt;"",VLOOKUP(B388,iscritti_15334!$A$2:$G$269,2,FALSE),"")</f>
      </c>
      <c r="E388">
        <f>IF(B388&lt;&gt;"",VLOOKUP(B388,iscritti_15334!$A$2:$G$269,3,FALSE),"")</f>
      </c>
      <c r="F388">
        <f>IF(E388&lt;&gt;"",VLOOKUP(E388,'15334'!$AG$3:'15334'!$AH$6,2,FALSE),"")</f>
      </c>
      <c r="G388" s="5">
        <f>COUNTA('15334'!$H$388:'15334'!$M$388)</f>
        <v>0</v>
      </c>
      <c r="H388" s="1"/>
      <c r="I388" s="1"/>
      <c r="J388" s="1"/>
      <c r="K388" s="1"/>
      <c r="L388" s="1"/>
      <c r="M388" s="1"/>
      <c r="N388" s="3">
        <f>IF('15334'!$G$388&lt;&gt;0,'15334'!$O$388/'15334'!$G$388,"")</f>
      </c>
      <c r="O388" s="4">
        <f>SUM('15334'!$H$388:'15334'!$M$388)</f>
        <v>0</v>
      </c>
      <c r="P388" s="1"/>
      <c r="Q388" s="1"/>
      <c r="R388" s="6">
        <f>SUM('15334'!$O$388:'15334'!$Q$388)+'15334'!$AF$388</f>
        <v>0</v>
      </c>
      <c r="S388" s="6">
        <f>SUM('15334'!$R$388:'15334'!$R$388)</f>
        <v>0</v>
      </c>
      <c r="T388">
        <v>379</v>
      </c>
      <c r="V388" s="1"/>
      <c r="W388" s="1"/>
      <c r="X388" s="1"/>
      <c r="AF388">
        <f>'15334'!$G$388*IF(E388&lt;&gt;"",'15334'!$F$388,0)</f>
        <v>0</v>
      </c>
    </row>
    <row r="389" spans="1:32" ht="12.75">
      <c r="A389">
        <v>380</v>
      </c>
      <c r="B389" s="1"/>
      <c r="C389">
        <f>IF(B389&lt;&gt;"",VLOOKUP(B389,iscritti_15334!$A$2:$G$269,4,FALSE),"")</f>
      </c>
      <c r="D389">
        <f>IF(B389&lt;&gt;"",VLOOKUP(B389,iscritti_15334!$A$2:$G$269,2,FALSE),"")</f>
      </c>
      <c r="E389">
        <f>IF(B389&lt;&gt;"",VLOOKUP(B389,iscritti_15334!$A$2:$G$269,3,FALSE),"")</f>
      </c>
      <c r="F389">
        <f>IF(E389&lt;&gt;"",VLOOKUP(E389,'15334'!$AG$3:'15334'!$AH$6,2,FALSE),"")</f>
      </c>
      <c r="G389" s="5">
        <f>COUNTA('15334'!$H$389:'15334'!$M$389)</f>
        <v>0</v>
      </c>
      <c r="H389" s="1"/>
      <c r="I389" s="1"/>
      <c r="J389" s="1"/>
      <c r="K389" s="1"/>
      <c r="L389" s="1"/>
      <c r="M389" s="1"/>
      <c r="N389" s="3">
        <f>IF('15334'!$G$389&lt;&gt;0,'15334'!$O$389/'15334'!$G$389,"")</f>
      </c>
      <c r="O389" s="4">
        <f>SUM('15334'!$H$389:'15334'!$M$389)</f>
        <v>0</v>
      </c>
      <c r="P389" s="1"/>
      <c r="Q389" s="1"/>
      <c r="R389" s="6">
        <f>SUM('15334'!$O$389:'15334'!$Q$389)+'15334'!$AF$389</f>
        <v>0</v>
      </c>
      <c r="S389" s="6">
        <f>SUM('15334'!$R$389:'15334'!$R$389)</f>
        <v>0</v>
      </c>
      <c r="T389">
        <v>380</v>
      </c>
      <c r="V389" s="1"/>
      <c r="W389" s="1"/>
      <c r="X389" s="1"/>
      <c r="AF389">
        <f>'15334'!$G$389*IF(E389&lt;&gt;"",'15334'!$F$389,0)</f>
        <v>0</v>
      </c>
    </row>
    <row r="390" spans="1:32" ht="12.75">
      <c r="A390">
        <v>381</v>
      </c>
      <c r="B390" s="1"/>
      <c r="C390">
        <f>IF(B390&lt;&gt;"",VLOOKUP(B390,iscritti_15334!$A$2:$G$269,4,FALSE),"")</f>
      </c>
      <c r="D390">
        <f>IF(B390&lt;&gt;"",VLOOKUP(B390,iscritti_15334!$A$2:$G$269,2,FALSE),"")</f>
      </c>
      <c r="E390">
        <f>IF(B390&lt;&gt;"",VLOOKUP(B390,iscritti_15334!$A$2:$G$269,3,FALSE),"")</f>
      </c>
      <c r="F390">
        <f>IF(E390&lt;&gt;"",VLOOKUP(E390,'15334'!$AG$3:'15334'!$AH$6,2,FALSE),"")</f>
      </c>
      <c r="G390" s="5">
        <f>COUNTA('15334'!$H$390:'15334'!$M$390)</f>
        <v>0</v>
      </c>
      <c r="H390" s="1"/>
      <c r="I390" s="1"/>
      <c r="J390" s="1"/>
      <c r="K390" s="1"/>
      <c r="L390" s="1"/>
      <c r="M390" s="1"/>
      <c r="N390" s="3">
        <f>IF('15334'!$G$390&lt;&gt;0,'15334'!$O$390/'15334'!$G$390,"")</f>
      </c>
      <c r="O390" s="4">
        <f>SUM('15334'!$H$390:'15334'!$M$390)</f>
        <v>0</v>
      </c>
      <c r="P390" s="1"/>
      <c r="Q390" s="1"/>
      <c r="R390" s="6">
        <f>SUM('15334'!$O$390:'15334'!$Q$390)+'15334'!$AF$390</f>
        <v>0</v>
      </c>
      <c r="S390" s="6">
        <f>SUM('15334'!$R$390:'15334'!$R$390)</f>
        <v>0</v>
      </c>
      <c r="T390">
        <v>381</v>
      </c>
      <c r="V390" s="1"/>
      <c r="W390" s="1"/>
      <c r="X390" s="1"/>
      <c r="AF390">
        <f>'15334'!$G$390*IF(E390&lt;&gt;"",'15334'!$F$390,0)</f>
        <v>0</v>
      </c>
    </row>
    <row r="391" spans="1:32" ht="12.75">
      <c r="A391">
        <v>382</v>
      </c>
      <c r="B391" s="1"/>
      <c r="C391">
        <f>IF(B391&lt;&gt;"",VLOOKUP(B391,iscritti_15334!$A$2:$G$269,4,FALSE),"")</f>
      </c>
      <c r="D391">
        <f>IF(B391&lt;&gt;"",VLOOKUP(B391,iscritti_15334!$A$2:$G$269,2,FALSE),"")</f>
      </c>
      <c r="E391">
        <f>IF(B391&lt;&gt;"",VLOOKUP(B391,iscritti_15334!$A$2:$G$269,3,FALSE),"")</f>
      </c>
      <c r="F391">
        <f>IF(E391&lt;&gt;"",VLOOKUP(E391,'15334'!$AG$3:'15334'!$AH$6,2,FALSE),"")</f>
      </c>
      <c r="G391" s="5">
        <f>COUNTA('15334'!$H$391:'15334'!$M$391)</f>
        <v>0</v>
      </c>
      <c r="H391" s="1"/>
      <c r="I391" s="1"/>
      <c r="J391" s="1"/>
      <c r="K391" s="1"/>
      <c r="L391" s="1"/>
      <c r="M391" s="1"/>
      <c r="N391" s="3">
        <f>IF('15334'!$G$391&lt;&gt;0,'15334'!$O$391/'15334'!$G$391,"")</f>
      </c>
      <c r="O391" s="4">
        <f>SUM('15334'!$H$391:'15334'!$M$391)</f>
        <v>0</v>
      </c>
      <c r="P391" s="1"/>
      <c r="Q391" s="1"/>
      <c r="R391" s="6">
        <f>SUM('15334'!$O$391:'15334'!$Q$391)+'15334'!$AF$391</f>
        <v>0</v>
      </c>
      <c r="S391" s="6">
        <f>SUM('15334'!$R$391:'15334'!$R$391)</f>
        <v>0</v>
      </c>
      <c r="T391">
        <v>382</v>
      </c>
      <c r="V391" s="1"/>
      <c r="W391" s="1"/>
      <c r="X391" s="1"/>
      <c r="AF391">
        <f>'15334'!$G$391*IF(E391&lt;&gt;"",'15334'!$F$391,0)</f>
        <v>0</v>
      </c>
    </row>
    <row r="392" spans="1:32" ht="12.75">
      <c r="A392">
        <v>383</v>
      </c>
      <c r="B392" s="1"/>
      <c r="C392">
        <f>IF(B392&lt;&gt;"",VLOOKUP(B392,iscritti_15334!$A$2:$G$269,4,FALSE),"")</f>
      </c>
      <c r="D392">
        <f>IF(B392&lt;&gt;"",VLOOKUP(B392,iscritti_15334!$A$2:$G$269,2,FALSE),"")</f>
      </c>
      <c r="E392">
        <f>IF(B392&lt;&gt;"",VLOOKUP(B392,iscritti_15334!$A$2:$G$269,3,FALSE),"")</f>
      </c>
      <c r="F392">
        <f>IF(E392&lt;&gt;"",VLOOKUP(E392,'15334'!$AG$3:'15334'!$AH$6,2,FALSE),"")</f>
      </c>
      <c r="G392" s="5">
        <f>COUNTA('15334'!$H$392:'15334'!$M$392)</f>
        <v>0</v>
      </c>
      <c r="H392" s="1"/>
      <c r="I392" s="1"/>
      <c r="J392" s="1"/>
      <c r="K392" s="1"/>
      <c r="L392" s="1"/>
      <c r="M392" s="1"/>
      <c r="N392" s="3">
        <f>IF('15334'!$G$392&lt;&gt;0,'15334'!$O$392/'15334'!$G$392,"")</f>
      </c>
      <c r="O392" s="4">
        <f>SUM('15334'!$H$392:'15334'!$M$392)</f>
        <v>0</v>
      </c>
      <c r="P392" s="1"/>
      <c r="Q392" s="1"/>
      <c r="R392" s="6">
        <f>SUM('15334'!$O$392:'15334'!$Q$392)+'15334'!$AF$392</f>
        <v>0</v>
      </c>
      <c r="S392" s="6">
        <f>SUM('15334'!$R$392:'15334'!$R$392)</f>
        <v>0</v>
      </c>
      <c r="T392">
        <v>383</v>
      </c>
      <c r="V392" s="1"/>
      <c r="W392" s="1"/>
      <c r="X392" s="1"/>
      <c r="AF392">
        <f>'15334'!$G$392*IF(E392&lt;&gt;"",'15334'!$F$392,0)</f>
        <v>0</v>
      </c>
    </row>
    <row r="393" spans="1:32" ht="12.75">
      <c r="A393">
        <v>384</v>
      </c>
      <c r="B393" s="1"/>
      <c r="C393">
        <f>IF(B393&lt;&gt;"",VLOOKUP(B393,iscritti_15334!$A$2:$G$269,4,FALSE),"")</f>
      </c>
      <c r="D393">
        <f>IF(B393&lt;&gt;"",VLOOKUP(B393,iscritti_15334!$A$2:$G$269,2,FALSE),"")</f>
      </c>
      <c r="E393">
        <f>IF(B393&lt;&gt;"",VLOOKUP(B393,iscritti_15334!$A$2:$G$269,3,FALSE),"")</f>
      </c>
      <c r="F393">
        <f>IF(E393&lt;&gt;"",VLOOKUP(E393,'15334'!$AG$3:'15334'!$AH$6,2,FALSE),"")</f>
      </c>
      <c r="G393" s="5">
        <f>COUNTA('15334'!$H$393:'15334'!$M$393)</f>
        <v>0</v>
      </c>
      <c r="H393" s="1"/>
      <c r="I393" s="1"/>
      <c r="J393" s="1"/>
      <c r="K393" s="1"/>
      <c r="L393" s="1"/>
      <c r="M393" s="1"/>
      <c r="N393" s="3">
        <f>IF('15334'!$G$393&lt;&gt;0,'15334'!$O$393/'15334'!$G$393,"")</f>
      </c>
      <c r="O393" s="4">
        <f>SUM('15334'!$H$393:'15334'!$M$393)</f>
        <v>0</v>
      </c>
      <c r="P393" s="1"/>
      <c r="Q393" s="1"/>
      <c r="R393" s="6">
        <f>SUM('15334'!$O$393:'15334'!$Q$393)+'15334'!$AF$393</f>
        <v>0</v>
      </c>
      <c r="S393" s="6">
        <f>SUM('15334'!$R$393:'15334'!$R$393)</f>
        <v>0</v>
      </c>
      <c r="T393">
        <v>384</v>
      </c>
      <c r="V393" s="1"/>
      <c r="W393" s="1"/>
      <c r="X393" s="1"/>
      <c r="AF393">
        <f>'15334'!$G$393*IF(E393&lt;&gt;"",'15334'!$F$393,0)</f>
        <v>0</v>
      </c>
    </row>
    <row r="394" spans="1:32" ht="12.75">
      <c r="A394">
        <v>385</v>
      </c>
      <c r="B394" s="1"/>
      <c r="C394">
        <f>IF(B394&lt;&gt;"",VLOOKUP(B394,iscritti_15334!$A$2:$G$269,4,FALSE),"")</f>
      </c>
      <c r="D394">
        <f>IF(B394&lt;&gt;"",VLOOKUP(B394,iscritti_15334!$A$2:$G$269,2,FALSE),"")</f>
      </c>
      <c r="E394">
        <f>IF(B394&lt;&gt;"",VLOOKUP(B394,iscritti_15334!$A$2:$G$269,3,FALSE),"")</f>
      </c>
      <c r="F394">
        <f>IF(E394&lt;&gt;"",VLOOKUP(E394,'15334'!$AG$3:'15334'!$AH$6,2,FALSE),"")</f>
      </c>
      <c r="G394" s="5">
        <f>COUNTA('15334'!$H$394:'15334'!$M$394)</f>
        <v>0</v>
      </c>
      <c r="H394" s="1"/>
      <c r="I394" s="1"/>
      <c r="J394" s="1"/>
      <c r="K394" s="1"/>
      <c r="L394" s="1"/>
      <c r="M394" s="1"/>
      <c r="N394" s="3">
        <f>IF('15334'!$G$394&lt;&gt;0,'15334'!$O$394/'15334'!$G$394,"")</f>
      </c>
      <c r="O394" s="4">
        <f>SUM('15334'!$H$394:'15334'!$M$394)</f>
        <v>0</v>
      </c>
      <c r="P394" s="1"/>
      <c r="Q394" s="1"/>
      <c r="R394" s="6">
        <f>SUM('15334'!$O$394:'15334'!$Q$394)+'15334'!$AF$394</f>
        <v>0</v>
      </c>
      <c r="S394" s="6">
        <f>SUM('15334'!$R$394:'15334'!$R$394)</f>
        <v>0</v>
      </c>
      <c r="T394">
        <v>385</v>
      </c>
      <c r="V394" s="1"/>
      <c r="W394" s="1"/>
      <c r="X394" s="1"/>
      <c r="AF394">
        <f>'15334'!$G$394*IF(E394&lt;&gt;"",'15334'!$F$394,0)</f>
        <v>0</v>
      </c>
    </row>
    <row r="395" spans="1:32" ht="12.75">
      <c r="A395">
        <v>386</v>
      </c>
      <c r="B395" s="1"/>
      <c r="C395">
        <f>IF(B395&lt;&gt;"",VLOOKUP(B395,iscritti_15334!$A$2:$G$269,4,FALSE),"")</f>
      </c>
      <c r="D395">
        <f>IF(B395&lt;&gt;"",VLOOKUP(B395,iscritti_15334!$A$2:$G$269,2,FALSE),"")</f>
      </c>
      <c r="E395">
        <f>IF(B395&lt;&gt;"",VLOOKUP(B395,iscritti_15334!$A$2:$G$269,3,FALSE),"")</f>
      </c>
      <c r="F395">
        <f>IF(E395&lt;&gt;"",VLOOKUP(E395,'15334'!$AG$3:'15334'!$AH$6,2,FALSE),"")</f>
      </c>
      <c r="G395" s="5">
        <f>COUNTA('15334'!$H$395:'15334'!$M$395)</f>
        <v>0</v>
      </c>
      <c r="H395" s="1"/>
      <c r="I395" s="1"/>
      <c r="J395" s="1"/>
      <c r="K395" s="1"/>
      <c r="L395" s="1"/>
      <c r="M395" s="1"/>
      <c r="N395" s="3">
        <f>IF('15334'!$G$395&lt;&gt;0,'15334'!$O$395/'15334'!$G$395,"")</f>
      </c>
      <c r="O395" s="4">
        <f>SUM('15334'!$H$395:'15334'!$M$395)</f>
        <v>0</v>
      </c>
      <c r="P395" s="1"/>
      <c r="Q395" s="1"/>
      <c r="R395" s="6">
        <f>SUM('15334'!$O$395:'15334'!$Q$395)+'15334'!$AF$395</f>
        <v>0</v>
      </c>
      <c r="S395" s="6">
        <f>SUM('15334'!$R$395:'15334'!$R$395)</f>
        <v>0</v>
      </c>
      <c r="T395">
        <v>386</v>
      </c>
      <c r="V395" s="1"/>
      <c r="W395" s="1"/>
      <c r="X395" s="1"/>
      <c r="AF395">
        <f>'15334'!$G$395*IF(E395&lt;&gt;"",'15334'!$F$395,0)</f>
        <v>0</v>
      </c>
    </row>
    <row r="396" spans="1:32" ht="12.75">
      <c r="A396">
        <v>387</v>
      </c>
      <c r="B396" s="1"/>
      <c r="C396">
        <f>IF(B396&lt;&gt;"",VLOOKUP(B396,iscritti_15334!$A$2:$G$269,4,FALSE),"")</f>
      </c>
      <c r="D396">
        <f>IF(B396&lt;&gt;"",VLOOKUP(B396,iscritti_15334!$A$2:$G$269,2,FALSE),"")</f>
      </c>
      <c r="E396">
        <f>IF(B396&lt;&gt;"",VLOOKUP(B396,iscritti_15334!$A$2:$G$269,3,FALSE),"")</f>
      </c>
      <c r="F396">
        <f>IF(E396&lt;&gt;"",VLOOKUP(E396,'15334'!$AG$3:'15334'!$AH$6,2,FALSE),"")</f>
      </c>
      <c r="G396" s="5">
        <f>COUNTA('15334'!$H$396:'15334'!$M$396)</f>
        <v>0</v>
      </c>
      <c r="H396" s="1"/>
      <c r="I396" s="1"/>
      <c r="J396" s="1"/>
      <c r="K396" s="1"/>
      <c r="L396" s="1"/>
      <c r="M396" s="1"/>
      <c r="N396" s="3">
        <f>IF('15334'!$G$396&lt;&gt;0,'15334'!$O$396/'15334'!$G$396,"")</f>
      </c>
      <c r="O396" s="4">
        <f>SUM('15334'!$H$396:'15334'!$M$396)</f>
        <v>0</v>
      </c>
      <c r="P396" s="1"/>
      <c r="Q396" s="1"/>
      <c r="R396" s="6">
        <f>SUM('15334'!$O$396:'15334'!$Q$396)+'15334'!$AF$396</f>
        <v>0</v>
      </c>
      <c r="S396" s="6">
        <f>SUM('15334'!$R$396:'15334'!$R$396)</f>
        <v>0</v>
      </c>
      <c r="T396">
        <v>387</v>
      </c>
      <c r="V396" s="1"/>
      <c r="W396" s="1"/>
      <c r="X396" s="1"/>
      <c r="AF396">
        <f>'15334'!$G$396*IF(E396&lt;&gt;"",'15334'!$F$396,0)</f>
        <v>0</v>
      </c>
    </row>
    <row r="397" spans="1:32" ht="12.75">
      <c r="A397">
        <v>388</v>
      </c>
      <c r="B397" s="1"/>
      <c r="C397">
        <f>IF(B397&lt;&gt;"",VLOOKUP(B397,iscritti_15334!$A$2:$G$269,4,FALSE),"")</f>
      </c>
      <c r="D397">
        <f>IF(B397&lt;&gt;"",VLOOKUP(B397,iscritti_15334!$A$2:$G$269,2,FALSE),"")</f>
      </c>
      <c r="E397">
        <f>IF(B397&lt;&gt;"",VLOOKUP(B397,iscritti_15334!$A$2:$G$269,3,FALSE),"")</f>
      </c>
      <c r="F397">
        <f>IF(E397&lt;&gt;"",VLOOKUP(E397,'15334'!$AG$3:'15334'!$AH$6,2,FALSE),"")</f>
      </c>
      <c r="G397" s="5">
        <f>COUNTA('15334'!$H$397:'15334'!$M$397)</f>
        <v>0</v>
      </c>
      <c r="H397" s="1"/>
      <c r="I397" s="1"/>
      <c r="J397" s="1"/>
      <c r="K397" s="1"/>
      <c r="L397" s="1"/>
      <c r="M397" s="1"/>
      <c r="N397" s="3">
        <f>IF('15334'!$G$397&lt;&gt;0,'15334'!$O$397/'15334'!$G$397,"")</f>
      </c>
      <c r="O397" s="4">
        <f>SUM('15334'!$H$397:'15334'!$M$397)</f>
        <v>0</v>
      </c>
      <c r="P397" s="1"/>
      <c r="Q397" s="1"/>
      <c r="R397" s="6">
        <f>SUM('15334'!$O$397:'15334'!$Q$397)+'15334'!$AF$397</f>
        <v>0</v>
      </c>
      <c r="S397" s="6">
        <f>SUM('15334'!$R$397:'15334'!$R$397)</f>
        <v>0</v>
      </c>
      <c r="T397">
        <v>388</v>
      </c>
      <c r="V397" s="1"/>
      <c r="W397" s="1"/>
      <c r="X397" s="1"/>
      <c r="AF397">
        <f>'15334'!$G$397*IF(E397&lt;&gt;"",'15334'!$F$397,0)</f>
        <v>0</v>
      </c>
    </row>
    <row r="398" spans="1:32" ht="12.75">
      <c r="A398">
        <v>389</v>
      </c>
      <c r="B398" s="1"/>
      <c r="C398">
        <f>IF(B398&lt;&gt;"",VLOOKUP(B398,iscritti_15334!$A$2:$G$269,4,FALSE),"")</f>
      </c>
      <c r="D398">
        <f>IF(B398&lt;&gt;"",VLOOKUP(B398,iscritti_15334!$A$2:$G$269,2,FALSE),"")</f>
      </c>
      <c r="E398">
        <f>IF(B398&lt;&gt;"",VLOOKUP(B398,iscritti_15334!$A$2:$G$269,3,FALSE),"")</f>
      </c>
      <c r="F398">
        <f>IF(E398&lt;&gt;"",VLOOKUP(E398,'15334'!$AG$3:'15334'!$AH$6,2,FALSE),"")</f>
      </c>
      <c r="G398" s="5">
        <f>COUNTA('15334'!$H$398:'15334'!$M$398)</f>
        <v>0</v>
      </c>
      <c r="H398" s="1"/>
      <c r="I398" s="1"/>
      <c r="J398" s="1"/>
      <c r="K398" s="1"/>
      <c r="L398" s="1"/>
      <c r="M398" s="1"/>
      <c r="N398" s="3">
        <f>IF('15334'!$G$398&lt;&gt;0,'15334'!$O$398/'15334'!$G$398,"")</f>
      </c>
      <c r="O398" s="4">
        <f>SUM('15334'!$H$398:'15334'!$M$398)</f>
        <v>0</v>
      </c>
      <c r="P398" s="1"/>
      <c r="Q398" s="1"/>
      <c r="R398" s="6">
        <f>SUM('15334'!$O$398:'15334'!$Q$398)+'15334'!$AF$398</f>
        <v>0</v>
      </c>
      <c r="S398" s="6">
        <f>SUM('15334'!$R$398:'15334'!$R$398)</f>
        <v>0</v>
      </c>
      <c r="T398">
        <v>389</v>
      </c>
      <c r="V398" s="1"/>
      <c r="W398" s="1"/>
      <c r="X398" s="1"/>
      <c r="AF398">
        <f>'15334'!$G$398*IF(E398&lt;&gt;"",'15334'!$F$398,0)</f>
        <v>0</v>
      </c>
    </row>
    <row r="399" spans="1:32" ht="12.75">
      <c r="A399">
        <v>390</v>
      </c>
      <c r="B399" s="1"/>
      <c r="C399">
        <f>IF(B399&lt;&gt;"",VLOOKUP(B399,iscritti_15334!$A$2:$G$269,4,FALSE),"")</f>
      </c>
      <c r="D399">
        <f>IF(B399&lt;&gt;"",VLOOKUP(B399,iscritti_15334!$A$2:$G$269,2,FALSE),"")</f>
      </c>
      <c r="E399">
        <f>IF(B399&lt;&gt;"",VLOOKUP(B399,iscritti_15334!$A$2:$G$269,3,FALSE),"")</f>
      </c>
      <c r="F399">
        <f>IF(E399&lt;&gt;"",VLOOKUP(E399,'15334'!$AG$3:'15334'!$AH$6,2,FALSE),"")</f>
      </c>
      <c r="G399" s="5">
        <f>COUNTA('15334'!$H$399:'15334'!$M$399)</f>
        <v>0</v>
      </c>
      <c r="H399" s="1"/>
      <c r="I399" s="1"/>
      <c r="J399" s="1"/>
      <c r="K399" s="1"/>
      <c r="L399" s="1"/>
      <c r="M399" s="1"/>
      <c r="N399" s="3">
        <f>IF('15334'!$G$399&lt;&gt;0,'15334'!$O$399/'15334'!$G$399,"")</f>
      </c>
      <c r="O399" s="4">
        <f>SUM('15334'!$H$399:'15334'!$M$399)</f>
        <v>0</v>
      </c>
      <c r="P399" s="1"/>
      <c r="Q399" s="1"/>
      <c r="R399" s="6">
        <f>SUM('15334'!$O$399:'15334'!$Q$399)+'15334'!$AF$399</f>
        <v>0</v>
      </c>
      <c r="S399" s="6">
        <f>SUM('15334'!$R$399:'15334'!$R$399)</f>
        <v>0</v>
      </c>
      <c r="T399">
        <v>390</v>
      </c>
      <c r="V399" s="1"/>
      <c r="W399" s="1"/>
      <c r="X399" s="1"/>
      <c r="AF399">
        <f>'15334'!$G$399*IF(E399&lt;&gt;"",'15334'!$F$399,0)</f>
        <v>0</v>
      </c>
    </row>
    <row r="400" spans="1:32" ht="12.75">
      <c r="A400">
        <v>391</v>
      </c>
      <c r="B400" s="1"/>
      <c r="C400">
        <f>IF(B400&lt;&gt;"",VLOOKUP(B400,iscritti_15334!$A$2:$G$269,4,FALSE),"")</f>
      </c>
      <c r="D400">
        <f>IF(B400&lt;&gt;"",VLOOKUP(B400,iscritti_15334!$A$2:$G$269,2,FALSE),"")</f>
      </c>
      <c r="E400">
        <f>IF(B400&lt;&gt;"",VLOOKUP(B400,iscritti_15334!$A$2:$G$269,3,FALSE),"")</f>
      </c>
      <c r="F400">
        <f>IF(E400&lt;&gt;"",VLOOKUP(E400,'15334'!$AG$3:'15334'!$AH$6,2,FALSE),"")</f>
      </c>
      <c r="G400" s="5">
        <f>COUNTA('15334'!$H$400:'15334'!$M$400)</f>
        <v>0</v>
      </c>
      <c r="H400" s="1"/>
      <c r="I400" s="1"/>
      <c r="J400" s="1"/>
      <c r="K400" s="1"/>
      <c r="L400" s="1"/>
      <c r="M400" s="1"/>
      <c r="N400" s="3">
        <f>IF('15334'!$G$400&lt;&gt;0,'15334'!$O$400/'15334'!$G$400,"")</f>
      </c>
      <c r="O400" s="4">
        <f>SUM('15334'!$H$400:'15334'!$M$400)</f>
        <v>0</v>
      </c>
      <c r="P400" s="1"/>
      <c r="Q400" s="1"/>
      <c r="R400" s="6">
        <f>SUM('15334'!$O$400:'15334'!$Q$400)+'15334'!$AF$400</f>
        <v>0</v>
      </c>
      <c r="S400" s="6">
        <f>SUM('15334'!$R$400:'15334'!$R$400)</f>
        <v>0</v>
      </c>
      <c r="T400">
        <v>391</v>
      </c>
      <c r="V400" s="1"/>
      <c r="W400" s="1"/>
      <c r="X400" s="1"/>
      <c r="AF400">
        <f>'15334'!$G$400*IF(E400&lt;&gt;"",'15334'!$F$400,0)</f>
        <v>0</v>
      </c>
    </row>
    <row r="401" spans="1:32" ht="12.75">
      <c r="A401">
        <v>392</v>
      </c>
      <c r="B401" s="1"/>
      <c r="C401">
        <f>IF(B401&lt;&gt;"",VLOOKUP(B401,iscritti_15334!$A$2:$G$269,4,FALSE),"")</f>
      </c>
      <c r="D401">
        <f>IF(B401&lt;&gt;"",VLOOKUP(B401,iscritti_15334!$A$2:$G$269,2,FALSE),"")</f>
      </c>
      <c r="E401">
        <f>IF(B401&lt;&gt;"",VLOOKUP(B401,iscritti_15334!$A$2:$G$269,3,FALSE),"")</f>
      </c>
      <c r="F401">
        <f>IF(E401&lt;&gt;"",VLOOKUP(E401,'15334'!$AG$3:'15334'!$AH$6,2,FALSE),"")</f>
      </c>
      <c r="G401" s="5">
        <f>COUNTA('15334'!$H$401:'15334'!$M$401)</f>
        <v>0</v>
      </c>
      <c r="H401" s="1"/>
      <c r="I401" s="1"/>
      <c r="J401" s="1"/>
      <c r="K401" s="1"/>
      <c r="L401" s="1"/>
      <c r="M401" s="1"/>
      <c r="N401" s="3">
        <f>IF('15334'!$G$401&lt;&gt;0,'15334'!$O$401/'15334'!$G$401,"")</f>
      </c>
      <c r="O401" s="4">
        <f>SUM('15334'!$H$401:'15334'!$M$401)</f>
        <v>0</v>
      </c>
      <c r="P401" s="1"/>
      <c r="Q401" s="1"/>
      <c r="R401" s="6">
        <f>SUM('15334'!$O$401:'15334'!$Q$401)+'15334'!$AF$401</f>
        <v>0</v>
      </c>
      <c r="S401" s="6">
        <f>SUM('15334'!$R$401:'15334'!$R$401)</f>
        <v>0</v>
      </c>
      <c r="T401">
        <v>392</v>
      </c>
      <c r="V401" s="1"/>
      <c r="W401" s="1"/>
      <c r="X401" s="1"/>
      <c r="AF401">
        <f>'15334'!$G$401*IF(E401&lt;&gt;"",'15334'!$F$401,0)</f>
        <v>0</v>
      </c>
    </row>
    <row r="402" spans="1:32" ht="12.75">
      <c r="A402">
        <v>393</v>
      </c>
      <c r="B402" s="1"/>
      <c r="C402">
        <f>IF(B402&lt;&gt;"",VLOOKUP(B402,iscritti_15334!$A$2:$G$269,4,FALSE),"")</f>
      </c>
      <c r="D402">
        <f>IF(B402&lt;&gt;"",VLOOKUP(B402,iscritti_15334!$A$2:$G$269,2,FALSE),"")</f>
      </c>
      <c r="E402">
        <f>IF(B402&lt;&gt;"",VLOOKUP(B402,iscritti_15334!$A$2:$G$269,3,FALSE),"")</f>
      </c>
      <c r="F402">
        <f>IF(E402&lt;&gt;"",VLOOKUP(E402,'15334'!$AG$3:'15334'!$AH$6,2,FALSE),"")</f>
      </c>
      <c r="G402" s="5">
        <f>COUNTA('15334'!$H$402:'15334'!$M$402)</f>
        <v>0</v>
      </c>
      <c r="H402" s="1"/>
      <c r="I402" s="1"/>
      <c r="J402" s="1"/>
      <c r="K402" s="1"/>
      <c r="L402" s="1"/>
      <c r="M402" s="1"/>
      <c r="N402" s="3">
        <f>IF('15334'!$G$402&lt;&gt;0,'15334'!$O$402/'15334'!$G$402,"")</f>
      </c>
      <c r="O402" s="4">
        <f>SUM('15334'!$H$402:'15334'!$M$402)</f>
        <v>0</v>
      </c>
      <c r="P402" s="1"/>
      <c r="Q402" s="1"/>
      <c r="R402" s="6">
        <f>SUM('15334'!$O$402:'15334'!$Q$402)+'15334'!$AF$402</f>
        <v>0</v>
      </c>
      <c r="S402" s="6">
        <f>SUM('15334'!$R$402:'15334'!$R$402)</f>
        <v>0</v>
      </c>
      <c r="T402">
        <v>393</v>
      </c>
      <c r="V402" s="1"/>
      <c r="W402" s="1"/>
      <c r="X402" s="1"/>
      <c r="AF402">
        <f>'15334'!$G$402*IF(E402&lt;&gt;"",'15334'!$F$402,0)</f>
        <v>0</v>
      </c>
    </row>
    <row r="403" spans="1:32" ht="12.75">
      <c r="A403">
        <v>394</v>
      </c>
      <c r="B403" s="1"/>
      <c r="C403">
        <f>IF(B403&lt;&gt;"",VLOOKUP(B403,iscritti_15334!$A$2:$G$269,4,FALSE),"")</f>
      </c>
      <c r="D403">
        <f>IF(B403&lt;&gt;"",VLOOKUP(B403,iscritti_15334!$A$2:$G$269,2,FALSE),"")</f>
      </c>
      <c r="E403">
        <f>IF(B403&lt;&gt;"",VLOOKUP(B403,iscritti_15334!$A$2:$G$269,3,FALSE),"")</f>
      </c>
      <c r="F403">
        <f>IF(E403&lt;&gt;"",VLOOKUP(E403,'15334'!$AG$3:'15334'!$AH$6,2,FALSE),"")</f>
      </c>
      <c r="G403" s="5">
        <f>COUNTA('15334'!$H$403:'15334'!$M$403)</f>
        <v>0</v>
      </c>
      <c r="H403" s="1"/>
      <c r="I403" s="1"/>
      <c r="J403" s="1"/>
      <c r="K403" s="1"/>
      <c r="L403" s="1"/>
      <c r="M403" s="1"/>
      <c r="N403" s="3">
        <f>IF('15334'!$G$403&lt;&gt;0,'15334'!$O$403/'15334'!$G$403,"")</f>
      </c>
      <c r="O403" s="4">
        <f>SUM('15334'!$H$403:'15334'!$M$403)</f>
        <v>0</v>
      </c>
      <c r="P403" s="1"/>
      <c r="Q403" s="1"/>
      <c r="R403" s="6">
        <f>SUM('15334'!$O$403:'15334'!$Q$403)+'15334'!$AF$403</f>
        <v>0</v>
      </c>
      <c r="S403" s="6">
        <f>SUM('15334'!$R$403:'15334'!$R$403)</f>
        <v>0</v>
      </c>
      <c r="T403">
        <v>394</v>
      </c>
      <c r="V403" s="1"/>
      <c r="W403" s="1"/>
      <c r="X403" s="1"/>
      <c r="AF403">
        <f>'15334'!$G$403*IF(E403&lt;&gt;"",'15334'!$F$403,0)</f>
        <v>0</v>
      </c>
    </row>
    <row r="404" spans="1:32" ht="12.75">
      <c r="A404">
        <v>395</v>
      </c>
      <c r="B404" s="1"/>
      <c r="C404">
        <f>IF(B404&lt;&gt;"",VLOOKUP(B404,iscritti_15334!$A$2:$G$269,4,FALSE),"")</f>
      </c>
      <c r="D404">
        <f>IF(B404&lt;&gt;"",VLOOKUP(B404,iscritti_15334!$A$2:$G$269,2,FALSE),"")</f>
      </c>
      <c r="E404">
        <f>IF(B404&lt;&gt;"",VLOOKUP(B404,iscritti_15334!$A$2:$G$269,3,FALSE),"")</f>
      </c>
      <c r="F404">
        <f>IF(E404&lt;&gt;"",VLOOKUP(E404,'15334'!$AG$3:'15334'!$AH$6,2,FALSE),"")</f>
      </c>
      <c r="G404" s="5">
        <f>COUNTA('15334'!$H$404:'15334'!$M$404)</f>
        <v>0</v>
      </c>
      <c r="H404" s="1"/>
      <c r="I404" s="1"/>
      <c r="J404" s="1"/>
      <c r="K404" s="1"/>
      <c r="L404" s="1"/>
      <c r="M404" s="1"/>
      <c r="N404" s="3">
        <f>IF('15334'!$G$404&lt;&gt;0,'15334'!$O$404/'15334'!$G$404,"")</f>
      </c>
      <c r="O404" s="4">
        <f>SUM('15334'!$H$404:'15334'!$M$404)</f>
        <v>0</v>
      </c>
      <c r="P404" s="1"/>
      <c r="Q404" s="1"/>
      <c r="R404" s="6">
        <f>SUM('15334'!$O$404:'15334'!$Q$404)+'15334'!$AF$404</f>
        <v>0</v>
      </c>
      <c r="S404" s="6">
        <f>SUM('15334'!$R$404:'15334'!$R$404)</f>
        <v>0</v>
      </c>
      <c r="T404">
        <v>395</v>
      </c>
      <c r="V404" s="1"/>
      <c r="W404" s="1"/>
      <c r="X404" s="1"/>
      <c r="AF404">
        <f>'15334'!$G$404*IF(E404&lt;&gt;"",'15334'!$F$404,0)</f>
        <v>0</v>
      </c>
    </row>
    <row r="405" spans="1:32" ht="12.75">
      <c r="A405">
        <v>396</v>
      </c>
      <c r="B405" s="1"/>
      <c r="C405">
        <f>IF(B405&lt;&gt;"",VLOOKUP(B405,iscritti_15334!$A$2:$G$269,4,FALSE),"")</f>
      </c>
      <c r="D405">
        <f>IF(B405&lt;&gt;"",VLOOKUP(B405,iscritti_15334!$A$2:$G$269,2,FALSE),"")</f>
      </c>
      <c r="E405">
        <f>IF(B405&lt;&gt;"",VLOOKUP(B405,iscritti_15334!$A$2:$G$269,3,FALSE),"")</f>
      </c>
      <c r="F405">
        <f>IF(E405&lt;&gt;"",VLOOKUP(E405,'15334'!$AG$3:'15334'!$AH$6,2,FALSE),"")</f>
      </c>
      <c r="G405" s="5">
        <f>COUNTA('15334'!$H$405:'15334'!$M$405)</f>
        <v>0</v>
      </c>
      <c r="H405" s="1"/>
      <c r="I405" s="1"/>
      <c r="J405" s="1"/>
      <c r="K405" s="1"/>
      <c r="L405" s="1"/>
      <c r="M405" s="1"/>
      <c r="N405" s="3">
        <f>IF('15334'!$G$405&lt;&gt;0,'15334'!$O$405/'15334'!$G$405,"")</f>
      </c>
      <c r="O405" s="4">
        <f>SUM('15334'!$H$405:'15334'!$M$405)</f>
        <v>0</v>
      </c>
      <c r="P405" s="1"/>
      <c r="Q405" s="1"/>
      <c r="R405" s="6">
        <f>SUM('15334'!$O$405:'15334'!$Q$405)+'15334'!$AF$405</f>
        <v>0</v>
      </c>
      <c r="S405" s="6">
        <f>SUM('15334'!$R$405:'15334'!$R$405)</f>
        <v>0</v>
      </c>
      <c r="T405">
        <v>396</v>
      </c>
      <c r="V405" s="1"/>
      <c r="W405" s="1"/>
      <c r="X405" s="1"/>
      <c r="AF405">
        <f>'15334'!$G$405*IF(E405&lt;&gt;"",'15334'!$F$405,0)</f>
        <v>0</v>
      </c>
    </row>
    <row r="406" spans="1:32" ht="12.75">
      <c r="A406">
        <v>397</v>
      </c>
      <c r="B406" s="1"/>
      <c r="C406">
        <f>IF(B406&lt;&gt;"",VLOOKUP(B406,iscritti_15334!$A$2:$G$269,4,FALSE),"")</f>
      </c>
      <c r="D406">
        <f>IF(B406&lt;&gt;"",VLOOKUP(B406,iscritti_15334!$A$2:$G$269,2,FALSE),"")</f>
      </c>
      <c r="E406">
        <f>IF(B406&lt;&gt;"",VLOOKUP(B406,iscritti_15334!$A$2:$G$269,3,FALSE),"")</f>
      </c>
      <c r="F406">
        <f>IF(E406&lt;&gt;"",VLOOKUP(E406,'15334'!$AG$3:'15334'!$AH$6,2,FALSE),"")</f>
      </c>
      <c r="G406" s="5">
        <f>COUNTA('15334'!$H$406:'15334'!$M$406)</f>
        <v>0</v>
      </c>
      <c r="H406" s="1"/>
      <c r="I406" s="1"/>
      <c r="J406" s="1"/>
      <c r="K406" s="1"/>
      <c r="L406" s="1"/>
      <c r="M406" s="1"/>
      <c r="N406" s="3">
        <f>IF('15334'!$G$406&lt;&gt;0,'15334'!$O$406/'15334'!$G$406,"")</f>
      </c>
      <c r="O406" s="4">
        <f>SUM('15334'!$H$406:'15334'!$M$406)</f>
        <v>0</v>
      </c>
      <c r="P406" s="1"/>
      <c r="Q406" s="1"/>
      <c r="R406" s="6">
        <f>SUM('15334'!$O$406:'15334'!$Q$406)+'15334'!$AF$406</f>
        <v>0</v>
      </c>
      <c r="S406" s="6">
        <f>SUM('15334'!$R$406:'15334'!$R$406)</f>
        <v>0</v>
      </c>
      <c r="T406">
        <v>397</v>
      </c>
      <c r="V406" s="1"/>
      <c r="W406" s="1"/>
      <c r="X406" s="1"/>
      <c r="AF406">
        <f>'15334'!$G$406*IF(E406&lt;&gt;"",'15334'!$F$406,0)</f>
        <v>0</v>
      </c>
    </row>
    <row r="407" spans="1:32" ht="12.75">
      <c r="A407">
        <v>398</v>
      </c>
      <c r="B407" s="1"/>
      <c r="C407">
        <f>IF(B407&lt;&gt;"",VLOOKUP(B407,iscritti_15334!$A$2:$G$269,4,FALSE),"")</f>
      </c>
      <c r="D407">
        <f>IF(B407&lt;&gt;"",VLOOKUP(B407,iscritti_15334!$A$2:$G$269,2,FALSE),"")</f>
      </c>
      <c r="E407">
        <f>IF(B407&lt;&gt;"",VLOOKUP(B407,iscritti_15334!$A$2:$G$269,3,FALSE),"")</f>
      </c>
      <c r="F407">
        <f>IF(E407&lt;&gt;"",VLOOKUP(E407,'15334'!$AG$3:'15334'!$AH$6,2,FALSE),"")</f>
      </c>
      <c r="G407" s="5">
        <f>COUNTA('15334'!$H$407:'15334'!$M$407)</f>
        <v>0</v>
      </c>
      <c r="H407" s="1"/>
      <c r="I407" s="1"/>
      <c r="J407" s="1"/>
      <c r="K407" s="1"/>
      <c r="L407" s="1"/>
      <c r="M407" s="1"/>
      <c r="N407" s="3">
        <f>IF('15334'!$G$407&lt;&gt;0,'15334'!$O$407/'15334'!$G$407,"")</f>
      </c>
      <c r="O407" s="4">
        <f>SUM('15334'!$H$407:'15334'!$M$407)</f>
        <v>0</v>
      </c>
      <c r="P407" s="1"/>
      <c r="Q407" s="1"/>
      <c r="R407" s="6">
        <f>SUM('15334'!$O$407:'15334'!$Q$407)+'15334'!$AF$407</f>
        <v>0</v>
      </c>
      <c r="S407" s="6">
        <f>SUM('15334'!$R$407:'15334'!$R$407)</f>
        <v>0</v>
      </c>
      <c r="T407">
        <v>398</v>
      </c>
      <c r="V407" s="1"/>
      <c r="W407" s="1"/>
      <c r="X407" s="1"/>
      <c r="AF407">
        <f>'15334'!$G$407*IF(E407&lt;&gt;"",'15334'!$F$407,0)</f>
        <v>0</v>
      </c>
    </row>
    <row r="408" spans="1:32" ht="12.75">
      <c r="A408">
        <v>399</v>
      </c>
      <c r="B408" s="1"/>
      <c r="C408">
        <f>IF(B408&lt;&gt;"",VLOOKUP(B408,iscritti_15334!$A$2:$G$269,4,FALSE),"")</f>
      </c>
      <c r="D408">
        <f>IF(B408&lt;&gt;"",VLOOKUP(B408,iscritti_15334!$A$2:$G$269,2,FALSE),"")</f>
      </c>
      <c r="E408">
        <f>IF(B408&lt;&gt;"",VLOOKUP(B408,iscritti_15334!$A$2:$G$269,3,FALSE),"")</f>
      </c>
      <c r="F408">
        <f>IF(E408&lt;&gt;"",VLOOKUP(E408,'15334'!$AG$3:'15334'!$AH$6,2,FALSE),"")</f>
      </c>
      <c r="G408" s="5">
        <f>COUNTA('15334'!$H$408:'15334'!$M$408)</f>
        <v>0</v>
      </c>
      <c r="H408" s="1"/>
      <c r="I408" s="1"/>
      <c r="J408" s="1"/>
      <c r="K408" s="1"/>
      <c r="L408" s="1"/>
      <c r="M408" s="1"/>
      <c r="N408" s="3">
        <f>IF('15334'!$G$408&lt;&gt;0,'15334'!$O$408/'15334'!$G$408,"")</f>
      </c>
      <c r="O408" s="4">
        <f>SUM('15334'!$H$408:'15334'!$M$408)</f>
        <v>0</v>
      </c>
      <c r="P408" s="1"/>
      <c r="Q408" s="1"/>
      <c r="R408" s="6">
        <f>SUM('15334'!$O$408:'15334'!$Q$408)+'15334'!$AF$408</f>
        <v>0</v>
      </c>
      <c r="S408" s="6">
        <f>SUM('15334'!$R$408:'15334'!$R$408)</f>
        <v>0</v>
      </c>
      <c r="T408">
        <v>399</v>
      </c>
      <c r="V408" s="1"/>
      <c r="W408" s="1"/>
      <c r="X408" s="1"/>
      <c r="AF408">
        <f>'15334'!$G$408*IF(E408&lt;&gt;"",'15334'!$F$408,0)</f>
        <v>0</v>
      </c>
    </row>
    <row r="409" spans="1:32" ht="12.75">
      <c r="A409">
        <v>400</v>
      </c>
      <c r="B409" s="1"/>
      <c r="C409">
        <f>IF(B409&lt;&gt;"",VLOOKUP(B409,iscritti_15334!$A$2:$G$269,4,FALSE),"")</f>
      </c>
      <c r="D409">
        <f>IF(B409&lt;&gt;"",VLOOKUP(B409,iscritti_15334!$A$2:$G$269,2,FALSE),"")</f>
      </c>
      <c r="E409">
        <f>IF(B409&lt;&gt;"",VLOOKUP(B409,iscritti_15334!$A$2:$G$269,3,FALSE),"")</f>
      </c>
      <c r="F409">
        <f>IF(E409&lt;&gt;"",VLOOKUP(E409,'15334'!$AG$3:'15334'!$AH$6,2,FALSE),"")</f>
      </c>
      <c r="G409" s="5">
        <f>COUNTA('15334'!$H$409:'15334'!$M$409)</f>
        <v>0</v>
      </c>
      <c r="H409" s="1"/>
      <c r="I409" s="1"/>
      <c r="J409" s="1"/>
      <c r="K409" s="1"/>
      <c r="L409" s="1"/>
      <c r="M409" s="1"/>
      <c r="N409" s="3">
        <f>IF('15334'!$G$409&lt;&gt;0,'15334'!$O$409/'15334'!$G$409,"")</f>
      </c>
      <c r="O409" s="4">
        <f>SUM('15334'!$H$409:'15334'!$M$409)</f>
        <v>0</v>
      </c>
      <c r="P409" s="1"/>
      <c r="Q409" s="1"/>
      <c r="R409" s="6">
        <f>SUM('15334'!$O$409:'15334'!$Q$409)+'15334'!$AF$409</f>
        <v>0</v>
      </c>
      <c r="S409" s="6">
        <f>SUM('15334'!$R$409:'15334'!$R$409)</f>
        <v>0</v>
      </c>
      <c r="T409">
        <v>400</v>
      </c>
      <c r="V409" s="1"/>
      <c r="W409" s="1"/>
      <c r="X409" s="1"/>
      <c r="AF409">
        <f>'15334'!$G$409*IF(E409&lt;&gt;"",'15334'!$F$409,0)</f>
        <v>0</v>
      </c>
    </row>
    <row r="410" spans="1:32" ht="12.75">
      <c r="A410">
        <v>401</v>
      </c>
      <c r="B410" s="1"/>
      <c r="C410">
        <f>IF(B410&lt;&gt;"",VLOOKUP(B410,iscritti_15334!$A$2:$G$269,4,FALSE),"")</f>
      </c>
      <c r="D410">
        <f>IF(B410&lt;&gt;"",VLOOKUP(B410,iscritti_15334!$A$2:$G$269,2,FALSE),"")</f>
      </c>
      <c r="E410">
        <f>IF(B410&lt;&gt;"",VLOOKUP(B410,iscritti_15334!$A$2:$G$269,3,FALSE),"")</f>
      </c>
      <c r="F410">
        <f>IF(E410&lt;&gt;"",VLOOKUP(E410,'15334'!$AG$3:'15334'!$AH$6,2,FALSE),"")</f>
      </c>
      <c r="G410" s="5">
        <f>COUNTA('15334'!$H$410:'15334'!$M$410)</f>
        <v>0</v>
      </c>
      <c r="H410" s="1"/>
      <c r="I410" s="1"/>
      <c r="J410" s="1"/>
      <c r="K410" s="1"/>
      <c r="L410" s="1"/>
      <c r="M410" s="1"/>
      <c r="N410" s="3">
        <f>IF('15334'!$G$410&lt;&gt;0,'15334'!$O$410/'15334'!$G$410,"")</f>
      </c>
      <c r="O410" s="4">
        <f>SUM('15334'!$H$410:'15334'!$M$410)</f>
        <v>0</v>
      </c>
      <c r="P410" s="1"/>
      <c r="Q410" s="1"/>
      <c r="R410" s="6">
        <f>SUM('15334'!$O$410:'15334'!$Q$410)+'15334'!$AF$410</f>
        <v>0</v>
      </c>
      <c r="S410" s="6">
        <f>SUM('15334'!$R$410:'15334'!$R$410)</f>
        <v>0</v>
      </c>
      <c r="T410">
        <v>401</v>
      </c>
      <c r="V410" s="1"/>
      <c r="W410" s="1"/>
      <c r="X410" s="1"/>
      <c r="AF410">
        <f>'15334'!$G$410*IF(E410&lt;&gt;"",'15334'!$F$410,0)</f>
        <v>0</v>
      </c>
    </row>
    <row r="411" spans="1:32" ht="12.75">
      <c r="A411">
        <v>402</v>
      </c>
      <c r="B411" s="1"/>
      <c r="C411">
        <f>IF(B411&lt;&gt;"",VLOOKUP(B411,iscritti_15334!$A$2:$G$269,4,FALSE),"")</f>
      </c>
      <c r="D411">
        <f>IF(B411&lt;&gt;"",VLOOKUP(B411,iscritti_15334!$A$2:$G$269,2,FALSE),"")</f>
      </c>
      <c r="E411">
        <f>IF(B411&lt;&gt;"",VLOOKUP(B411,iscritti_15334!$A$2:$G$269,3,FALSE),"")</f>
      </c>
      <c r="F411">
        <f>IF(E411&lt;&gt;"",VLOOKUP(E411,'15334'!$AG$3:'15334'!$AH$6,2,FALSE),"")</f>
      </c>
      <c r="G411" s="5">
        <f>COUNTA('15334'!$H$411:'15334'!$M$411)</f>
        <v>0</v>
      </c>
      <c r="H411" s="1"/>
      <c r="I411" s="1"/>
      <c r="J411" s="1"/>
      <c r="K411" s="1"/>
      <c r="L411" s="1"/>
      <c r="M411" s="1"/>
      <c r="N411" s="3">
        <f>IF('15334'!$G$411&lt;&gt;0,'15334'!$O$411/'15334'!$G$411,"")</f>
      </c>
      <c r="O411" s="4">
        <f>SUM('15334'!$H$411:'15334'!$M$411)</f>
        <v>0</v>
      </c>
      <c r="P411" s="1"/>
      <c r="Q411" s="1"/>
      <c r="R411" s="6">
        <f>SUM('15334'!$O$411:'15334'!$Q$411)+'15334'!$AF$411</f>
        <v>0</v>
      </c>
      <c r="S411" s="6">
        <f>SUM('15334'!$R$411:'15334'!$R$411)</f>
        <v>0</v>
      </c>
      <c r="T411">
        <v>402</v>
      </c>
      <c r="V411" s="1"/>
      <c r="W411" s="1"/>
      <c r="X411" s="1"/>
      <c r="AF411">
        <f>'15334'!$G$411*IF(E411&lt;&gt;"",'15334'!$F$411,0)</f>
        <v>0</v>
      </c>
    </row>
    <row r="412" spans="1:32" ht="12.75">
      <c r="A412">
        <v>403</v>
      </c>
      <c r="B412" s="1"/>
      <c r="C412">
        <f>IF(B412&lt;&gt;"",VLOOKUP(B412,iscritti_15334!$A$2:$G$269,4,FALSE),"")</f>
      </c>
      <c r="D412">
        <f>IF(B412&lt;&gt;"",VLOOKUP(B412,iscritti_15334!$A$2:$G$269,2,FALSE),"")</f>
      </c>
      <c r="E412">
        <f>IF(B412&lt;&gt;"",VLOOKUP(B412,iscritti_15334!$A$2:$G$269,3,FALSE),"")</f>
      </c>
      <c r="F412">
        <f>IF(E412&lt;&gt;"",VLOOKUP(E412,'15334'!$AG$3:'15334'!$AH$6,2,FALSE),"")</f>
      </c>
      <c r="G412" s="5">
        <f>COUNTA('15334'!$H$412:'15334'!$M$412)</f>
        <v>0</v>
      </c>
      <c r="H412" s="1"/>
      <c r="I412" s="1"/>
      <c r="J412" s="1"/>
      <c r="K412" s="1"/>
      <c r="L412" s="1"/>
      <c r="M412" s="1"/>
      <c r="N412" s="3">
        <f>IF('15334'!$G$412&lt;&gt;0,'15334'!$O$412/'15334'!$G$412,"")</f>
      </c>
      <c r="O412" s="4">
        <f>SUM('15334'!$H$412:'15334'!$M$412)</f>
        <v>0</v>
      </c>
      <c r="P412" s="1"/>
      <c r="Q412" s="1"/>
      <c r="R412" s="6">
        <f>SUM('15334'!$O$412:'15334'!$Q$412)+'15334'!$AF$412</f>
        <v>0</v>
      </c>
      <c r="S412" s="6">
        <f>SUM('15334'!$R$412:'15334'!$R$412)</f>
        <v>0</v>
      </c>
      <c r="T412">
        <v>403</v>
      </c>
      <c r="V412" s="1"/>
      <c r="W412" s="1"/>
      <c r="X412" s="1"/>
      <c r="AF412">
        <f>'15334'!$G$412*IF(E412&lt;&gt;"",'15334'!$F$412,0)</f>
        <v>0</v>
      </c>
    </row>
    <row r="413" spans="1:32" ht="12.75">
      <c r="A413">
        <v>404</v>
      </c>
      <c r="B413" s="1"/>
      <c r="C413">
        <f>IF(B413&lt;&gt;"",VLOOKUP(B413,iscritti_15334!$A$2:$G$269,4,FALSE),"")</f>
      </c>
      <c r="D413">
        <f>IF(B413&lt;&gt;"",VLOOKUP(B413,iscritti_15334!$A$2:$G$269,2,FALSE),"")</f>
      </c>
      <c r="E413">
        <f>IF(B413&lt;&gt;"",VLOOKUP(B413,iscritti_15334!$A$2:$G$269,3,FALSE),"")</f>
      </c>
      <c r="F413">
        <f>IF(E413&lt;&gt;"",VLOOKUP(E413,'15334'!$AG$3:'15334'!$AH$6,2,FALSE),"")</f>
      </c>
      <c r="G413" s="5">
        <f>COUNTA('15334'!$H$413:'15334'!$M$413)</f>
        <v>0</v>
      </c>
      <c r="H413" s="1"/>
      <c r="I413" s="1"/>
      <c r="J413" s="1"/>
      <c r="K413" s="1"/>
      <c r="L413" s="1"/>
      <c r="M413" s="1"/>
      <c r="N413" s="3">
        <f>IF('15334'!$G$413&lt;&gt;0,'15334'!$O$413/'15334'!$G$413,"")</f>
      </c>
      <c r="O413" s="4">
        <f>SUM('15334'!$H$413:'15334'!$M$413)</f>
        <v>0</v>
      </c>
      <c r="P413" s="1"/>
      <c r="Q413" s="1"/>
      <c r="R413" s="6">
        <f>SUM('15334'!$O$413:'15334'!$Q$413)+'15334'!$AF$413</f>
        <v>0</v>
      </c>
      <c r="S413" s="6">
        <f>SUM('15334'!$R$413:'15334'!$R$413)</f>
        <v>0</v>
      </c>
      <c r="T413">
        <v>404</v>
      </c>
      <c r="V413" s="1"/>
      <c r="W413" s="1"/>
      <c r="X413" s="1"/>
      <c r="AF413">
        <f>'15334'!$G$413*IF(E413&lt;&gt;"",'15334'!$F$413,0)</f>
        <v>0</v>
      </c>
    </row>
    <row r="414" spans="1:32" ht="12.75">
      <c r="A414">
        <v>405</v>
      </c>
      <c r="B414" s="1"/>
      <c r="C414">
        <f>IF(B414&lt;&gt;"",VLOOKUP(B414,iscritti_15334!$A$2:$G$269,4,FALSE),"")</f>
      </c>
      <c r="D414">
        <f>IF(B414&lt;&gt;"",VLOOKUP(B414,iscritti_15334!$A$2:$G$269,2,FALSE),"")</f>
      </c>
      <c r="E414">
        <f>IF(B414&lt;&gt;"",VLOOKUP(B414,iscritti_15334!$A$2:$G$269,3,FALSE),"")</f>
      </c>
      <c r="F414">
        <f>IF(E414&lt;&gt;"",VLOOKUP(E414,'15334'!$AG$3:'15334'!$AH$6,2,FALSE),"")</f>
      </c>
      <c r="G414" s="5">
        <f>COUNTA('15334'!$H$414:'15334'!$M$414)</f>
        <v>0</v>
      </c>
      <c r="H414" s="1"/>
      <c r="I414" s="1"/>
      <c r="J414" s="1"/>
      <c r="K414" s="1"/>
      <c r="L414" s="1"/>
      <c r="M414" s="1"/>
      <c r="N414" s="3">
        <f>IF('15334'!$G$414&lt;&gt;0,'15334'!$O$414/'15334'!$G$414,"")</f>
      </c>
      <c r="O414" s="4">
        <f>SUM('15334'!$H$414:'15334'!$M$414)</f>
        <v>0</v>
      </c>
      <c r="P414" s="1"/>
      <c r="Q414" s="1"/>
      <c r="R414" s="6">
        <f>SUM('15334'!$O$414:'15334'!$Q$414)+'15334'!$AF$414</f>
        <v>0</v>
      </c>
      <c r="S414" s="6">
        <f>SUM('15334'!$R$414:'15334'!$R$414)</f>
        <v>0</v>
      </c>
      <c r="T414">
        <v>405</v>
      </c>
      <c r="V414" s="1"/>
      <c r="W414" s="1"/>
      <c r="X414" s="1"/>
      <c r="AF414">
        <f>'15334'!$G$414*IF(E414&lt;&gt;"",'15334'!$F$414,0)</f>
        <v>0</v>
      </c>
    </row>
    <row r="415" spans="1:32" ht="12.75">
      <c r="A415">
        <v>406</v>
      </c>
      <c r="B415" s="1"/>
      <c r="C415">
        <f>IF(B415&lt;&gt;"",VLOOKUP(B415,iscritti_15334!$A$2:$G$269,4,FALSE),"")</f>
      </c>
      <c r="D415">
        <f>IF(B415&lt;&gt;"",VLOOKUP(B415,iscritti_15334!$A$2:$G$269,2,FALSE),"")</f>
      </c>
      <c r="E415">
        <f>IF(B415&lt;&gt;"",VLOOKUP(B415,iscritti_15334!$A$2:$G$269,3,FALSE),"")</f>
      </c>
      <c r="F415">
        <f>IF(E415&lt;&gt;"",VLOOKUP(E415,'15334'!$AG$3:'15334'!$AH$6,2,FALSE),"")</f>
      </c>
      <c r="G415" s="5">
        <f>COUNTA('15334'!$H$415:'15334'!$M$415)</f>
        <v>0</v>
      </c>
      <c r="H415" s="1"/>
      <c r="I415" s="1"/>
      <c r="J415" s="1"/>
      <c r="K415" s="1"/>
      <c r="L415" s="1"/>
      <c r="M415" s="1"/>
      <c r="N415" s="3">
        <f>IF('15334'!$G$415&lt;&gt;0,'15334'!$O$415/'15334'!$G$415,"")</f>
      </c>
      <c r="O415" s="4">
        <f>SUM('15334'!$H$415:'15334'!$M$415)</f>
        <v>0</v>
      </c>
      <c r="P415" s="1"/>
      <c r="Q415" s="1"/>
      <c r="R415" s="6">
        <f>SUM('15334'!$O$415:'15334'!$Q$415)+'15334'!$AF$415</f>
        <v>0</v>
      </c>
      <c r="S415" s="6">
        <f>SUM('15334'!$R$415:'15334'!$R$415)</f>
        <v>0</v>
      </c>
      <c r="T415">
        <v>406</v>
      </c>
      <c r="V415" s="1"/>
      <c r="W415" s="1"/>
      <c r="X415" s="1"/>
      <c r="AF415">
        <f>'15334'!$G$415*IF(E415&lt;&gt;"",'15334'!$F$415,0)</f>
        <v>0</v>
      </c>
    </row>
    <row r="416" spans="1:32" ht="12.75">
      <c r="A416">
        <v>407</v>
      </c>
      <c r="B416" s="1"/>
      <c r="C416">
        <f>IF(B416&lt;&gt;"",VLOOKUP(B416,iscritti_15334!$A$2:$G$269,4,FALSE),"")</f>
      </c>
      <c r="D416">
        <f>IF(B416&lt;&gt;"",VLOOKUP(B416,iscritti_15334!$A$2:$G$269,2,FALSE),"")</f>
      </c>
      <c r="E416">
        <f>IF(B416&lt;&gt;"",VLOOKUP(B416,iscritti_15334!$A$2:$G$269,3,FALSE),"")</f>
      </c>
      <c r="F416">
        <f>IF(E416&lt;&gt;"",VLOOKUP(E416,'15334'!$AG$3:'15334'!$AH$6,2,FALSE),"")</f>
      </c>
      <c r="G416" s="5">
        <f>COUNTA('15334'!$H$416:'15334'!$M$416)</f>
        <v>0</v>
      </c>
      <c r="H416" s="1"/>
      <c r="I416" s="1"/>
      <c r="J416" s="1"/>
      <c r="K416" s="1"/>
      <c r="L416" s="1"/>
      <c r="M416" s="1"/>
      <c r="N416" s="3">
        <f>IF('15334'!$G$416&lt;&gt;0,'15334'!$O$416/'15334'!$G$416,"")</f>
      </c>
      <c r="O416" s="4">
        <f>SUM('15334'!$H$416:'15334'!$M$416)</f>
        <v>0</v>
      </c>
      <c r="P416" s="1"/>
      <c r="Q416" s="1"/>
      <c r="R416" s="6">
        <f>SUM('15334'!$O$416:'15334'!$Q$416)+'15334'!$AF$416</f>
        <v>0</v>
      </c>
      <c r="S416" s="6">
        <f>SUM('15334'!$R$416:'15334'!$R$416)</f>
        <v>0</v>
      </c>
      <c r="T416">
        <v>407</v>
      </c>
      <c r="V416" s="1"/>
      <c r="W416" s="1"/>
      <c r="X416" s="1"/>
      <c r="AF416">
        <f>'15334'!$G$416*IF(E416&lt;&gt;"",'15334'!$F$416,0)</f>
        <v>0</v>
      </c>
    </row>
    <row r="417" spans="1:32" ht="12.75">
      <c r="A417">
        <v>408</v>
      </c>
      <c r="B417" s="1"/>
      <c r="C417">
        <f>IF(B417&lt;&gt;"",VLOOKUP(B417,iscritti_15334!$A$2:$G$269,4,FALSE),"")</f>
      </c>
      <c r="D417">
        <f>IF(B417&lt;&gt;"",VLOOKUP(B417,iscritti_15334!$A$2:$G$269,2,FALSE),"")</f>
      </c>
      <c r="E417">
        <f>IF(B417&lt;&gt;"",VLOOKUP(B417,iscritti_15334!$A$2:$G$269,3,FALSE),"")</f>
      </c>
      <c r="F417">
        <f>IF(E417&lt;&gt;"",VLOOKUP(E417,'15334'!$AG$3:'15334'!$AH$6,2,FALSE),"")</f>
      </c>
      <c r="G417" s="5">
        <f>COUNTA('15334'!$H$417:'15334'!$M$417)</f>
        <v>0</v>
      </c>
      <c r="H417" s="1"/>
      <c r="I417" s="1"/>
      <c r="J417" s="1"/>
      <c r="K417" s="1"/>
      <c r="L417" s="1"/>
      <c r="M417" s="1"/>
      <c r="N417" s="3">
        <f>IF('15334'!$G$417&lt;&gt;0,'15334'!$O$417/'15334'!$G$417,"")</f>
      </c>
      <c r="O417" s="4">
        <f>SUM('15334'!$H$417:'15334'!$M$417)</f>
        <v>0</v>
      </c>
      <c r="P417" s="1"/>
      <c r="Q417" s="1"/>
      <c r="R417" s="6">
        <f>SUM('15334'!$O$417:'15334'!$Q$417)+'15334'!$AF$417</f>
        <v>0</v>
      </c>
      <c r="S417" s="6">
        <f>SUM('15334'!$R$417:'15334'!$R$417)</f>
        <v>0</v>
      </c>
      <c r="T417">
        <v>408</v>
      </c>
      <c r="V417" s="1"/>
      <c r="W417" s="1"/>
      <c r="X417" s="1"/>
      <c r="AF417">
        <f>'15334'!$G$417*IF(E417&lt;&gt;"",'15334'!$F$417,0)</f>
        <v>0</v>
      </c>
    </row>
    <row r="418" spans="1:32" ht="12.75">
      <c r="A418">
        <v>409</v>
      </c>
      <c r="B418" s="1"/>
      <c r="C418">
        <f>IF(B418&lt;&gt;"",VLOOKUP(B418,iscritti_15334!$A$2:$G$269,4,FALSE),"")</f>
      </c>
      <c r="D418">
        <f>IF(B418&lt;&gt;"",VLOOKUP(B418,iscritti_15334!$A$2:$G$269,2,FALSE),"")</f>
      </c>
      <c r="E418">
        <f>IF(B418&lt;&gt;"",VLOOKUP(B418,iscritti_15334!$A$2:$G$269,3,FALSE),"")</f>
      </c>
      <c r="F418">
        <f>IF(E418&lt;&gt;"",VLOOKUP(E418,'15334'!$AG$3:'15334'!$AH$6,2,FALSE),"")</f>
      </c>
      <c r="G418" s="5">
        <f>COUNTA('15334'!$H$418:'15334'!$M$418)</f>
        <v>0</v>
      </c>
      <c r="H418" s="1"/>
      <c r="I418" s="1"/>
      <c r="J418" s="1"/>
      <c r="K418" s="1"/>
      <c r="L418" s="1"/>
      <c r="M418" s="1"/>
      <c r="N418" s="3">
        <f>IF('15334'!$G$418&lt;&gt;0,'15334'!$O$418/'15334'!$G$418,"")</f>
      </c>
      <c r="O418" s="4">
        <f>SUM('15334'!$H$418:'15334'!$M$418)</f>
        <v>0</v>
      </c>
      <c r="P418" s="1"/>
      <c r="Q418" s="1"/>
      <c r="R418" s="6">
        <f>SUM('15334'!$O$418:'15334'!$Q$418)+'15334'!$AF$418</f>
        <v>0</v>
      </c>
      <c r="S418" s="6">
        <f>SUM('15334'!$R$418:'15334'!$R$418)</f>
        <v>0</v>
      </c>
      <c r="T418">
        <v>409</v>
      </c>
      <c r="V418" s="1"/>
      <c r="W418" s="1"/>
      <c r="X418" s="1"/>
      <c r="AF418">
        <f>'15334'!$G$418*IF(E418&lt;&gt;"",'15334'!$F$418,0)</f>
        <v>0</v>
      </c>
    </row>
    <row r="419" spans="1:32" ht="12.75">
      <c r="A419">
        <v>410</v>
      </c>
      <c r="B419" s="1"/>
      <c r="C419">
        <f>IF(B419&lt;&gt;"",VLOOKUP(B419,iscritti_15334!$A$2:$G$269,4,FALSE),"")</f>
      </c>
      <c r="D419">
        <f>IF(B419&lt;&gt;"",VLOOKUP(B419,iscritti_15334!$A$2:$G$269,2,FALSE),"")</f>
      </c>
      <c r="E419">
        <f>IF(B419&lt;&gt;"",VLOOKUP(B419,iscritti_15334!$A$2:$G$269,3,FALSE),"")</f>
      </c>
      <c r="F419">
        <f>IF(E419&lt;&gt;"",VLOOKUP(E419,'15334'!$AG$3:'15334'!$AH$6,2,FALSE),"")</f>
      </c>
      <c r="G419" s="5">
        <f>COUNTA('15334'!$H$419:'15334'!$M$419)</f>
        <v>0</v>
      </c>
      <c r="H419" s="1"/>
      <c r="I419" s="1"/>
      <c r="J419" s="1"/>
      <c r="K419" s="1"/>
      <c r="L419" s="1"/>
      <c r="M419" s="1"/>
      <c r="N419" s="3">
        <f>IF('15334'!$G$419&lt;&gt;0,'15334'!$O$419/'15334'!$G$419,"")</f>
      </c>
      <c r="O419" s="4">
        <f>SUM('15334'!$H$419:'15334'!$M$419)</f>
        <v>0</v>
      </c>
      <c r="P419" s="1"/>
      <c r="Q419" s="1"/>
      <c r="R419" s="6">
        <f>SUM('15334'!$O$419:'15334'!$Q$419)+'15334'!$AF$419</f>
        <v>0</v>
      </c>
      <c r="S419" s="6">
        <f>SUM('15334'!$R$419:'15334'!$R$419)</f>
        <v>0</v>
      </c>
      <c r="T419">
        <v>410</v>
      </c>
      <c r="V419" s="1"/>
      <c r="W419" s="1"/>
      <c r="X419" s="1"/>
      <c r="AF419">
        <f>'15334'!$G$419*IF(E419&lt;&gt;"",'15334'!$F$419,0)</f>
        <v>0</v>
      </c>
    </row>
    <row r="420" spans="1:32" ht="12.75">
      <c r="A420">
        <v>411</v>
      </c>
      <c r="B420" s="1"/>
      <c r="C420">
        <f>IF(B420&lt;&gt;"",VLOOKUP(B420,iscritti_15334!$A$2:$G$269,4,FALSE),"")</f>
      </c>
      <c r="D420">
        <f>IF(B420&lt;&gt;"",VLOOKUP(B420,iscritti_15334!$A$2:$G$269,2,FALSE),"")</f>
      </c>
      <c r="E420">
        <f>IF(B420&lt;&gt;"",VLOOKUP(B420,iscritti_15334!$A$2:$G$269,3,FALSE),"")</f>
      </c>
      <c r="F420">
        <f>IF(E420&lt;&gt;"",VLOOKUP(E420,'15334'!$AG$3:'15334'!$AH$6,2,FALSE),"")</f>
      </c>
      <c r="G420" s="5">
        <f>COUNTA('15334'!$H$420:'15334'!$M$420)</f>
        <v>0</v>
      </c>
      <c r="H420" s="1"/>
      <c r="I420" s="1"/>
      <c r="J420" s="1"/>
      <c r="K420" s="1"/>
      <c r="L420" s="1"/>
      <c r="M420" s="1"/>
      <c r="N420" s="3">
        <f>IF('15334'!$G$420&lt;&gt;0,'15334'!$O$420/'15334'!$G$420,"")</f>
      </c>
      <c r="O420" s="4">
        <f>SUM('15334'!$H$420:'15334'!$M$420)</f>
        <v>0</v>
      </c>
      <c r="P420" s="1"/>
      <c r="Q420" s="1"/>
      <c r="R420" s="6">
        <f>SUM('15334'!$O$420:'15334'!$Q$420)+'15334'!$AF$420</f>
        <v>0</v>
      </c>
      <c r="S420" s="6">
        <f>SUM('15334'!$R$420:'15334'!$R$420)</f>
        <v>0</v>
      </c>
      <c r="T420">
        <v>411</v>
      </c>
      <c r="V420" s="1"/>
      <c r="W420" s="1"/>
      <c r="X420" s="1"/>
      <c r="AF420">
        <f>'15334'!$G$420*IF(E420&lt;&gt;"",'15334'!$F$420,0)</f>
        <v>0</v>
      </c>
    </row>
    <row r="421" spans="1:32" ht="12.75">
      <c r="A421">
        <v>412</v>
      </c>
      <c r="B421" s="1"/>
      <c r="C421">
        <f>IF(B421&lt;&gt;"",VLOOKUP(B421,iscritti_15334!$A$2:$G$269,4,FALSE),"")</f>
      </c>
      <c r="D421">
        <f>IF(B421&lt;&gt;"",VLOOKUP(B421,iscritti_15334!$A$2:$G$269,2,FALSE),"")</f>
      </c>
      <c r="E421">
        <f>IF(B421&lt;&gt;"",VLOOKUP(B421,iscritti_15334!$A$2:$G$269,3,FALSE),"")</f>
      </c>
      <c r="F421">
        <f>IF(E421&lt;&gt;"",VLOOKUP(E421,'15334'!$AG$3:'15334'!$AH$6,2,FALSE),"")</f>
      </c>
      <c r="G421" s="5">
        <f>COUNTA('15334'!$H$421:'15334'!$M$421)</f>
        <v>0</v>
      </c>
      <c r="H421" s="1"/>
      <c r="I421" s="1"/>
      <c r="J421" s="1"/>
      <c r="K421" s="1"/>
      <c r="L421" s="1"/>
      <c r="M421" s="1"/>
      <c r="N421" s="3">
        <f>IF('15334'!$G$421&lt;&gt;0,'15334'!$O$421/'15334'!$G$421,"")</f>
      </c>
      <c r="O421" s="4">
        <f>SUM('15334'!$H$421:'15334'!$M$421)</f>
        <v>0</v>
      </c>
      <c r="P421" s="1"/>
      <c r="Q421" s="1"/>
      <c r="R421" s="6">
        <f>SUM('15334'!$O$421:'15334'!$Q$421)+'15334'!$AF$421</f>
        <v>0</v>
      </c>
      <c r="S421" s="6">
        <f>SUM('15334'!$R$421:'15334'!$R$421)</f>
        <v>0</v>
      </c>
      <c r="T421">
        <v>412</v>
      </c>
      <c r="V421" s="1"/>
      <c r="W421" s="1"/>
      <c r="X421" s="1"/>
      <c r="AF421">
        <f>'15334'!$G$421*IF(E421&lt;&gt;"",'15334'!$F$421,0)</f>
        <v>0</v>
      </c>
    </row>
    <row r="422" spans="1:32" ht="12.75">
      <c r="A422">
        <v>413</v>
      </c>
      <c r="B422" s="1"/>
      <c r="C422">
        <f>IF(B422&lt;&gt;"",VLOOKUP(B422,iscritti_15334!$A$2:$G$269,4,FALSE),"")</f>
      </c>
      <c r="D422">
        <f>IF(B422&lt;&gt;"",VLOOKUP(B422,iscritti_15334!$A$2:$G$269,2,FALSE),"")</f>
      </c>
      <c r="E422">
        <f>IF(B422&lt;&gt;"",VLOOKUP(B422,iscritti_15334!$A$2:$G$269,3,FALSE),"")</f>
      </c>
      <c r="F422">
        <f>IF(E422&lt;&gt;"",VLOOKUP(E422,'15334'!$AG$3:'15334'!$AH$6,2,FALSE),"")</f>
      </c>
      <c r="G422" s="5">
        <f>COUNTA('15334'!$H$422:'15334'!$M$422)</f>
        <v>0</v>
      </c>
      <c r="H422" s="1"/>
      <c r="I422" s="1"/>
      <c r="J422" s="1"/>
      <c r="K422" s="1"/>
      <c r="L422" s="1"/>
      <c r="M422" s="1"/>
      <c r="N422" s="3">
        <f>IF('15334'!$G$422&lt;&gt;0,'15334'!$O$422/'15334'!$G$422,"")</f>
      </c>
      <c r="O422" s="4">
        <f>SUM('15334'!$H$422:'15334'!$M$422)</f>
        <v>0</v>
      </c>
      <c r="P422" s="1"/>
      <c r="Q422" s="1"/>
      <c r="R422" s="6">
        <f>SUM('15334'!$O$422:'15334'!$Q$422)+'15334'!$AF$422</f>
        <v>0</v>
      </c>
      <c r="S422" s="6">
        <f>SUM('15334'!$R$422:'15334'!$R$422)</f>
        <v>0</v>
      </c>
      <c r="T422">
        <v>413</v>
      </c>
      <c r="V422" s="1"/>
      <c r="W422" s="1"/>
      <c r="X422" s="1"/>
      <c r="AF422">
        <f>'15334'!$G$422*IF(E422&lt;&gt;"",'15334'!$F$422,0)</f>
        <v>0</v>
      </c>
    </row>
    <row r="423" spans="1:32" ht="12.75">
      <c r="A423">
        <v>414</v>
      </c>
      <c r="B423" s="1"/>
      <c r="C423">
        <f>IF(B423&lt;&gt;"",VLOOKUP(B423,iscritti_15334!$A$2:$G$269,4,FALSE),"")</f>
      </c>
      <c r="D423">
        <f>IF(B423&lt;&gt;"",VLOOKUP(B423,iscritti_15334!$A$2:$G$269,2,FALSE),"")</f>
      </c>
      <c r="E423">
        <f>IF(B423&lt;&gt;"",VLOOKUP(B423,iscritti_15334!$A$2:$G$269,3,FALSE),"")</f>
      </c>
      <c r="F423">
        <f>IF(E423&lt;&gt;"",VLOOKUP(E423,'15334'!$AG$3:'15334'!$AH$6,2,FALSE),"")</f>
      </c>
      <c r="G423" s="5">
        <f>COUNTA('15334'!$H$423:'15334'!$M$423)</f>
        <v>0</v>
      </c>
      <c r="H423" s="1"/>
      <c r="I423" s="1"/>
      <c r="J423" s="1"/>
      <c r="K423" s="1"/>
      <c r="L423" s="1"/>
      <c r="M423" s="1"/>
      <c r="N423" s="3">
        <f>IF('15334'!$G$423&lt;&gt;0,'15334'!$O$423/'15334'!$G$423,"")</f>
      </c>
      <c r="O423" s="4">
        <f>SUM('15334'!$H$423:'15334'!$M$423)</f>
        <v>0</v>
      </c>
      <c r="P423" s="1"/>
      <c r="Q423" s="1"/>
      <c r="R423" s="6">
        <f>SUM('15334'!$O$423:'15334'!$Q$423)+'15334'!$AF$423</f>
        <v>0</v>
      </c>
      <c r="S423" s="6">
        <f>SUM('15334'!$R$423:'15334'!$R$423)</f>
        <v>0</v>
      </c>
      <c r="T423">
        <v>414</v>
      </c>
      <c r="V423" s="1"/>
      <c r="W423" s="1"/>
      <c r="X423" s="1"/>
      <c r="AF423">
        <f>'15334'!$G$423*IF(E423&lt;&gt;"",'15334'!$F$423,0)</f>
        <v>0</v>
      </c>
    </row>
    <row r="424" spans="1:32" ht="12.75">
      <c r="A424">
        <v>415</v>
      </c>
      <c r="B424" s="1"/>
      <c r="C424">
        <f>IF(B424&lt;&gt;"",VLOOKUP(B424,iscritti_15334!$A$2:$G$269,4,FALSE),"")</f>
      </c>
      <c r="D424">
        <f>IF(B424&lt;&gt;"",VLOOKUP(B424,iscritti_15334!$A$2:$G$269,2,FALSE),"")</f>
      </c>
      <c r="E424">
        <f>IF(B424&lt;&gt;"",VLOOKUP(B424,iscritti_15334!$A$2:$G$269,3,FALSE),"")</f>
      </c>
      <c r="F424">
        <f>IF(E424&lt;&gt;"",VLOOKUP(E424,'15334'!$AG$3:'15334'!$AH$6,2,FALSE),"")</f>
      </c>
      <c r="G424" s="5">
        <f>COUNTA('15334'!$H$424:'15334'!$M$424)</f>
        <v>0</v>
      </c>
      <c r="H424" s="1"/>
      <c r="I424" s="1"/>
      <c r="J424" s="1"/>
      <c r="K424" s="1"/>
      <c r="L424" s="1"/>
      <c r="M424" s="1"/>
      <c r="N424" s="3">
        <f>IF('15334'!$G$424&lt;&gt;0,'15334'!$O$424/'15334'!$G$424,"")</f>
      </c>
      <c r="O424" s="4">
        <f>SUM('15334'!$H$424:'15334'!$M$424)</f>
        <v>0</v>
      </c>
      <c r="P424" s="1"/>
      <c r="Q424" s="1"/>
      <c r="R424" s="6">
        <f>SUM('15334'!$O$424:'15334'!$Q$424)+'15334'!$AF$424</f>
        <v>0</v>
      </c>
      <c r="S424" s="6">
        <f>SUM('15334'!$R$424:'15334'!$R$424)</f>
        <v>0</v>
      </c>
      <c r="T424">
        <v>415</v>
      </c>
      <c r="V424" s="1"/>
      <c r="W424" s="1"/>
      <c r="X424" s="1"/>
      <c r="AF424">
        <f>'15334'!$G$424*IF(E424&lt;&gt;"",'15334'!$F$424,0)</f>
        <v>0</v>
      </c>
    </row>
    <row r="425" spans="1:32" ht="12.75">
      <c r="A425">
        <v>416</v>
      </c>
      <c r="B425" s="1"/>
      <c r="C425">
        <f>IF(B425&lt;&gt;"",VLOOKUP(B425,iscritti_15334!$A$2:$G$269,4,FALSE),"")</f>
      </c>
      <c r="D425">
        <f>IF(B425&lt;&gt;"",VLOOKUP(B425,iscritti_15334!$A$2:$G$269,2,FALSE),"")</f>
      </c>
      <c r="E425">
        <f>IF(B425&lt;&gt;"",VLOOKUP(B425,iscritti_15334!$A$2:$G$269,3,FALSE),"")</f>
      </c>
      <c r="F425">
        <f>IF(E425&lt;&gt;"",VLOOKUP(E425,'15334'!$AG$3:'15334'!$AH$6,2,FALSE),"")</f>
      </c>
      <c r="G425" s="5">
        <f>COUNTA('15334'!$H$425:'15334'!$M$425)</f>
        <v>0</v>
      </c>
      <c r="H425" s="1"/>
      <c r="I425" s="1"/>
      <c r="J425" s="1"/>
      <c r="K425" s="1"/>
      <c r="L425" s="1"/>
      <c r="M425" s="1"/>
      <c r="N425" s="3">
        <f>IF('15334'!$G$425&lt;&gt;0,'15334'!$O$425/'15334'!$G$425,"")</f>
      </c>
      <c r="O425" s="4">
        <f>SUM('15334'!$H$425:'15334'!$M$425)</f>
        <v>0</v>
      </c>
      <c r="P425" s="1"/>
      <c r="Q425" s="1"/>
      <c r="R425" s="6">
        <f>SUM('15334'!$O$425:'15334'!$Q$425)+'15334'!$AF$425</f>
        <v>0</v>
      </c>
      <c r="S425" s="6">
        <f>SUM('15334'!$R$425:'15334'!$R$425)</f>
        <v>0</v>
      </c>
      <c r="T425">
        <v>416</v>
      </c>
      <c r="V425" s="1"/>
      <c r="W425" s="1"/>
      <c r="X425" s="1"/>
      <c r="AF425">
        <f>'15334'!$G$425*IF(E425&lt;&gt;"",'15334'!$F$425,0)</f>
        <v>0</v>
      </c>
    </row>
    <row r="426" spans="1:32" ht="12.75">
      <c r="A426">
        <v>417</v>
      </c>
      <c r="B426" s="1"/>
      <c r="C426">
        <f>IF(B426&lt;&gt;"",VLOOKUP(B426,iscritti_15334!$A$2:$G$269,4,FALSE),"")</f>
      </c>
      <c r="D426">
        <f>IF(B426&lt;&gt;"",VLOOKUP(B426,iscritti_15334!$A$2:$G$269,2,FALSE),"")</f>
      </c>
      <c r="E426">
        <f>IF(B426&lt;&gt;"",VLOOKUP(B426,iscritti_15334!$A$2:$G$269,3,FALSE),"")</f>
      </c>
      <c r="F426">
        <f>IF(E426&lt;&gt;"",VLOOKUP(E426,'15334'!$AG$3:'15334'!$AH$6,2,FALSE),"")</f>
      </c>
      <c r="G426" s="5">
        <f>COUNTA('15334'!$H$426:'15334'!$M$426)</f>
        <v>0</v>
      </c>
      <c r="H426" s="1"/>
      <c r="I426" s="1"/>
      <c r="J426" s="1"/>
      <c r="K426" s="1"/>
      <c r="L426" s="1"/>
      <c r="M426" s="1"/>
      <c r="N426" s="3">
        <f>IF('15334'!$G$426&lt;&gt;0,'15334'!$O$426/'15334'!$G$426,"")</f>
      </c>
      <c r="O426" s="4">
        <f>SUM('15334'!$H$426:'15334'!$M$426)</f>
        <v>0</v>
      </c>
      <c r="P426" s="1"/>
      <c r="Q426" s="1"/>
      <c r="R426" s="6">
        <f>SUM('15334'!$O$426:'15334'!$Q$426)+'15334'!$AF$426</f>
        <v>0</v>
      </c>
      <c r="S426" s="6">
        <f>SUM('15334'!$R$426:'15334'!$R$426)</f>
        <v>0</v>
      </c>
      <c r="T426">
        <v>417</v>
      </c>
      <c r="V426" s="1"/>
      <c r="W426" s="1"/>
      <c r="X426" s="1"/>
      <c r="AF426">
        <f>'15334'!$G$426*IF(E426&lt;&gt;"",'15334'!$F$426,0)</f>
        <v>0</v>
      </c>
    </row>
    <row r="427" spans="1:32" ht="12.75">
      <c r="A427">
        <v>418</v>
      </c>
      <c r="B427" s="1"/>
      <c r="C427">
        <f>IF(B427&lt;&gt;"",VLOOKUP(B427,iscritti_15334!$A$2:$G$269,4,FALSE),"")</f>
      </c>
      <c r="D427">
        <f>IF(B427&lt;&gt;"",VLOOKUP(B427,iscritti_15334!$A$2:$G$269,2,FALSE),"")</f>
      </c>
      <c r="E427">
        <f>IF(B427&lt;&gt;"",VLOOKUP(B427,iscritti_15334!$A$2:$G$269,3,FALSE),"")</f>
      </c>
      <c r="F427">
        <f>IF(E427&lt;&gt;"",VLOOKUP(E427,'15334'!$AG$3:'15334'!$AH$6,2,FALSE),"")</f>
      </c>
      <c r="G427" s="5">
        <f>COUNTA('15334'!$H$427:'15334'!$M$427)</f>
        <v>0</v>
      </c>
      <c r="H427" s="1"/>
      <c r="I427" s="1"/>
      <c r="J427" s="1"/>
      <c r="K427" s="1"/>
      <c r="L427" s="1"/>
      <c r="M427" s="1"/>
      <c r="N427" s="3">
        <f>IF('15334'!$G$427&lt;&gt;0,'15334'!$O$427/'15334'!$G$427,"")</f>
      </c>
      <c r="O427" s="4">
        <f>SUM('15334'!$H$427:'15334'!$M$427)</f>
        <v>0</v>
      </c>
      <c r="P427" s="1"/>
      <c r="Q427" s="1"/>
      <c r="R427" s="6">
        <f>SUM('15334'!$O$427:'15334'!$Q$427)+'15334'!$AF$427</f>
        <v>0</v>
      </c>
      <c r="S427" s="6">
        <f>SUM('15334'!$R$427:'15334'!$R$427)</f>
        <v>0</v>
      </c>
      <c r="T427">
        <v>418</v>
      </c>
      <c r="V427" s="1"/>
      <c r="W427" s="1"/>
      <c r="X427" s="1"/>
      <c r="AF427">
        <f>'15334'!$G$427*IF(E427&lt;&gt;"",'15334'!$F$427,0)</f>
        <v>0</v>
      </c>
    </row>
    <row r="428" spans="1:32" ht="12.75">
      <c r="A428">
        <v>419</v>
      </c>
      <c r="B428" s="1"/>
      <c r="C428">
        <f>IF(B428&lt;&gt;"",VLOOKUP(B428,iscritti_15334!$A$2:$G$269,4,FALSE),"")</f>
      </c>
      <c r="D428">
        <f>IF(B428&lt;&gt;"",VLOOKUP(B428,iscritti_15334!$A$2:$G$269,2,FALSE),"")</f>
      </c>
      <c r="E428">
        <f>IF(B428&lt;&gt;"",VLOOKUP(B428,iscritti_15334!$A$2:$G$269,3,FALSE),"")</f>
      </c>
      <c r="F428">
        <f>IF(E428&lt;&gt;"",VLOOKUP(E428,'15334'!$AG$3:'15334'!$AH$6,2,FALSE),"")</f>
      </c>
      <c r="G428" s="5">
        <f>COUNTA('15334'!$H$428:'15334'!$M$428)</f>
        <v>0</v>
      </c>
      <c r="H428" s="1"/>
      <c r="I428" s="1"/>
      <c r="J428" s="1"/>
      <c r="K428" s="1"/>
      <c r="L428" s="1"/>
      <c r="M428" s="1"/>
      <c r="N428" s="3">
        <f>IF('15334'!$G$428&lt;&gt;0,'15334'!$O$428/'15334'!$G$428,"")</f>
      </c>
      <c r="O428" s="4">
        <f>SUM('15334'!$H$428:'15334'!$M$428)</f>
        <v>0</v>
      </c>
      <c r="P428" s="1"/>
      <c r="Q428" s="1"/>
      <c r="R428" s="6">
        <f>SUM('15334'!$O$428:'15334'!$Q$428)+'15334'!$AF$428</f>
        <v>0</v>
      </c>
      <c r="S428" s="6">
        <f>SUM('15334'!$R$428:'15334'!$R$428)</f>
        <v>0</v>
      </c>
      <c r="T428">
        <v>419</v>
      </c>
      <c r="V428" s="1"/>
      <c r="W428" s="1"/>
      <c r="X428" s="1"/>
      <c r="AF428">
        <f>'15334'!$G$428*IF(E428&lt;&gt;"",'15334'!$F$428,0)</f>
        <v>0</v>
      </c>
    </row>
    <row r="429" spans="1:32" ht="12.75">
      <c r="A429">
        <v>420</v>
      </c>
      <c r="B429" s="1"/>
      <c r="C429">
        <f>IF(B429&lt;&gt;"",VLOOKUP(B429,iscritti_15334!$A$2:$G$269,4,FALSE),"")</f>
      </c>
      <c r="D429">
        <f>IF(B429&lt;&gt;"",VLOOKUP(B429,iscritti_15334!$A$2:$G$269,2,FALSE),"")</f>
      </c>
      <c r="E429">
        <f>IF(B429&lt;&gt;"",VLOOKUP(B429,iscritti_15334!$A$2:$G$269,3,FALSE),"")</f>
      </c>
      <c r="F429">
        <f>IF(E429&lt;&gt;"",VLOOKUP(E429,'15334'!$AG$3:'15334'!$AH$6,2,FALSE),"")</f>
      </c>
      <c r="G429" s="5">
        <f>COUNTA('15334'!$H$429:'15334'!$M$429)</f>
        <v>0</v>
      </c>
      <c r="H429" s="1"/>
      <c r="I429" s="1"/>
      <c r="J429" s="1"/>
      <c r="K429" s="1"/>
      <c r="L429" s="1"/>
      <c r="M429" s="1"/>
      <c r="N429" s="3">
        <f>IF('15334'!$G$429&lt;&gt;0,'15334'!$O$429/'15334'!$G$429,"")</f>
      </c>
      <c r="O429" s="4">
        <f>SUM('15334'!$H$429:'15334'!$M$429)</f>
        <v>0</v>
      </c>
      <c r="P429" s="1"/>
      <c r="Q429" s="1"/>
      <c r="R429" s="6">
        <f>SUM('15334'!$O$429:'15334'!$Q$429)+'15334'!$AF$429</f>
        <v>0</v>
      </c>
      <c r="S429" s="6">
        <f>SUM('15334'!$R$429:'15334'!$R$429)</f>
        <v>0</v>
      </c>
      <c r="T429">
        <v>420</v>
      </c>
      <c r="V429" s="1"/>
      <c r="W429" s="1"/>
      <c r="X429" s="1"/>
      <c r="AF429">
        <f>'15334'!$G$429*IF(E429&lt;&gt;"",'15334'!$F$429,0)</f>
        <v>0</v>
      </c>
    </row>
    <row r="430" spans="1:32" ht="12.75">
      <c r="A430">
        <v>421</v>
      </c>
      <c r="B430" s="1"/>
      <c r="C430">
        <f>IF(B430&lt;&gt;"",VLOOKUP(B430,iscritti_15334!$A$2:$G$269,4,FALSE),"")</f>
      </c>
      <c r="D430">
        <f>IF(B430&lt;&gt;"",VLOOKUP(B430,iscritti_15334!$A$2:$G$269,2,FALSE),"")</f>
      </c>
      <c r="E430">
        <f>IF(B430&lt;&gt;"",VLOOKUP(B430,iscritti_15334!$A$2:$G$269,3,FALSE),"")</f>
      </c>
      <c r="F430">
        <f>IF(E430&lt;&gt;"",VLOOKUP(E430,'15334'!$AG$3:'15334'!$AH$6,2,FALSE),"")</f>
      </c>
      <c r="G430" s="5">
        <f>COUNTA('15334'!$H$430:'15334'!$M$430)</f>
        <v>0</v>
      </c>
      <c r="H430" s="1"/>
      <c r="I430" s="1"/>
      <c r="J430" s="1"/>
      <c r="K430" s="1"/>
      <c r="L430" s="1"/>
      <c r="M430" s="1"/>
      <c r="N430" s="3">
        <f>IF('15334'!$G$430&lt;&gt;0,'15334'!$O$430/'15334'!$G$430,"")</f>
      </c>
      <c r="O430" s="4">
        <f>SUM('15334'!$H$430:'15334'!$M$430)</f>
        <v>0</v>
      </c>
      <c r="P430" s="1"/>
      <c r="Q430" s="1"/>
      <c r="R430" s="6">
        <f>SUM('15334'!$O$430:'15334'!$Q$430)+'15334'!$AF$430</f>
        <v>0</v>
      </c>
      <c r="S430" s="6">
        <f>SUM('15334'!$R$430:'15334'!$R$430)</f>
        <v>0</v>
      </c>
      <c r="T430">
        <v>421</v>
      </c>
      <c r="V430" s="1"/>
      <c r="W430" s="1"/>
      <c r="X430" s="1"/>
      <c r="AF430">
        <f>'15334'!$G$430*IF(E430&lt;&gt;"",'15334'!$F$430,0)</f>
        <v>0</v>
      </c>
    </row>
    <row r="431" spans="1:32" ht="12.75">
      <c r="A431">
        <v>422</v>
      </c>
      <c r="B431" s="1"/>
      <c r="C431">
        <f>IF(B431&lt;&gt;"",VLOOKUP(B431,iscritti_15334!$A$2:$G$269,4,FALSE),"")</f>
      </c>
      <c r="D431">
        <f>IF(B431&lt;&gt;"",VLOOKUP(B431,iscritti_15334!$A$2:$G$269,2,FALSE),"")</f>
      </c>
      <c r="E431">
        <f>IF(B431&lt;&gt;"",VLOOKUP(B431,iscritti_15334!$A$2:$G$269,3,FALSE),"")</f>
      </c>
      <c r="F431">
        <f>IF(E431&lt;&gt;"",VLOOKUP(E431,'15334'!$AG$3:'15334'!$AH$6,2,FALSE),"")</f>
      </c>
      <c r="G431" s="5">
        <f>COUNTA('15334'!$H$431:'15334'!$M$431)</f>
        <v>0</v>
      </c>
      <c r="H431" s="1"/>
      <c r="I431" s="1"/>
      <c r="J431" s="1"/>
      <c r="K431" s="1"/>
      <c r="L431" s="1"/>
      <c r="M431" s="1"/>
      <c r="N431" s="3">
        <f>IF('15334'!$G$431&lt;&gt;0,'15334'!$O$431/'15334'!$G$431,"")</f>
      </c>
      <c r="O431" s="4">
        <f>SUM('15334'!$H$431:'15334'!$M$431)</f>
        <v>0</v>
      </c>
      <c r="P431" s="1"/>
      <c r="Q431" s="1"/>
      <c r="R431" s="6">
        <f>SUM('15334'!$O$431:'15334'!$Q$431)+'15334'!$AF$431</f>
        <v>0</v>
      </c>
      <c r="S431" s="6">
        <f>SUM('15334'!$R$431:'15334'!$R$431)</f>
        <v>0</v>
      </c>
      <c r="T431">
        <v>422</v>
      </c>
      <c r="V431" s="1"/>
      <c r="W431" s="1"/>
      <c r="X431" s="1"/>
      <c r="AF431">
        <f>'15334'!$G$431*IF(E431&lt;&gt;"",'15334'!$F$431,0)</f>
        <v>0</v>
      </c>
    </row>
    <row r="432" spans="1:32" ht="12.75">
      <c r="A432">
        <v>423</v>
      </c>
      <c r="B432" s="1"/>
      <c r="C432">
        <f>IF(B432&lt;&gt;"",VLOOKUP(B432,iscritti_15334!$A$2:$G$269,4,FALSE),"")</f>
      </c>
      <c r="D432">
        <f>IF(B432&lt;&gt;"",VLOOKUP(B432,iscritti_15334!$A$2:$G$269,2,FALSE),"")</f>
      </c>
      <c r="E432">
        <f>IF(B432&lt;&gt;"",VLOOKUP(B432,iscritti_15334!$A$2:$G$269,3,FALSE),"")</f>
      </c>
      <c r="F432">
        <f>IF(E432&lt;&gt;"",VLOOKUP(E432,'15334'!$AG$3:'15334'!$AH$6,2,FALSE),"")</f>
      </c>
      <c r="G432" s="5">
        <f>COUNTA('15334'!$H$432:'15334'!$M$432)</f>
        <v>0</v>
      </c>
      <c r="H432" s="1"/>
      <c r="I432" s="1"/>
      <c r="J432" s="1"/>
      <c r="K432" s="1"/>
      <c r="L432" s="1"/>
      <c r="M432" s="1"/>
      <c r="N432" s="3">
        <f>IF('15334'!$G$432&lt;&gt;0,'15334'!$O$432/'15334'!$G$432,"")</f>
      </c>
      <c r="O432" s="4">
        <f>SUM('15334'!$H$432:'15334'!$M$432)</f>
        <v>0</v>
      </c>
      <c r="P432" s="1"/>
      <c r="Q432" s="1"/>
      <c r="R432" s="6">
        <f>SUM('15334'!$O$432:'15334'!$Q$432)+'15334'!$AF$432</f>
        <v>0</v>
      </c>
      <c r="S432" s="6">
        <f>SUM('15334'!$R$432:'15334'!$R$432)</f>
        <v>0</v>
      </c>
      <c r="T432">
        <v>423</v>
      </c>
      <c r="V432" s="1"/>
      <c r="W432" s="1"/>
      <c r="X432" s="1"/>
      <c r="AF432">
        <f>'15334'!$G$432*IF(E432&lt;&gt;"",'15334'!$F$432,0)</f>
        <v>0</v>
      </c>
    </row>
    <row r="433" spans="1:32" ht="12.75">
      <c r="A433">
        <v>424</v>
      </c>
      <c r="B433" s="1"/>
      <c r="C433">
        <f>IF(B433&lt;&gt;"",VLOOKUP(B433,iscritti_15334!$A$2:$G$269,4,FALSE),"")</f>
      </c>
      <c r="D433">
        <f>IF(B433&lt;&gt;"",VLOOKUP(B433,iscritti_15334!$A$2:$G$269,2,FALSE),"")</f>
      </c>
      <c r="E433">
        <f>IF(B433&lt;&gt;"",VLOOKUP(B433,iscritti_15334!$A$2:$G$269,3,FALSE),"")</f>
      </c>
      <c r="F433">
        <f>IF(E433&lt;&gt;"",VLOOKUP(E433,'15334'!$AG$3:'15334'!$AH$6,2,FALSE),"")</f>
      </c>
      <c r="G433" s="5">
        <f>COUNTA('15334'!$H$433:'15334'!$M$433)</f>
        <v>0</v>
      </c>
      <c r="H433" s="1"/>
      <c r="I433" s="1"/>
      <c r="J433" s="1"/>
      <c r="K433" s="1"/>
      <c r="L433" s="1"/>
      <c r="M433" s="1"/>
      <c r="N433" s="3">
        <f>IF('15334'!$G$433&lt;&gt;0,'15334'!$O$433/'15334'!$G$433,"")</f>
      </c>
      <c r="O433" s="4">
        <f>SUM('15334'!$H$433:'15334'!$M$433)</f>
        <v>0</v>
      </c>
      <c r="P433" s="1"/>
      <c r="Q433" s="1"/>
      <c r="R433" s="6">
        <f>SUM('15334'!$O$433:'15334'!$Q$433)+'15334'!$AF$433</f>
        <v>0</v>
      </c>
      <c r="S433" s="6">
        <f>SUM('15334'!$R$433:'15334'!$R$433)</f>
        <v>0</v>
      </c>
      <c r="T433">
        <v>424</v>
      </c>
      <c r="V433" s="1"/>
      <c r="W433" s="1"/>
      <c r="X433" s="1"/>
      <c r="AF433">
        <f>'15334'!$G$433*IF(E433&lt;&gt;"",'15334'!$F$433,0)</f>
        <v>0</v>
      </c>
    </row>
    <row r="434" spans="1:32" ht="12.75">
      <c r="A434">
        <v>425</v>
      </c>
      <c r="B434" s="1"/>
      <c r="C434">
        <f>IF(B434&lt;&gt;"",VLOOKUP(B434,iscritti_15334!$A$2:$G$269,4,FALSE),"")</f>
      </c>
      <c r="D434">
        <f>IF(B434&lt;&gt;"",VLOOKUP(B434,iscritti_15334!$A$2:$G$269,2,FALSE),"")</f>
      </c>
      <c r="E434">
        <f>IF(B434&lt;&gt;"",VLOOKUP(B434,iscritti_15334!$A$2:$G$269,3,FALSE),"")</f>
      </c>
      <c r="F434">
        <f>IF(E434&lt;&gt;"",VLOOKUP(E434,'15334'!$AG$3:'15334'!$AH$6,2,FALSE),"")</f>
      </c>
      <c r="G434" s="5">
        <f>COUNTA('15334'!$H$434:'15334'!$M$434)</f>
        <v>0</v>
      </c>
      <c r="H434" s="1"/>
      <c r="I434" s="1"/>
      <c r="J434" s="1"/>
      <c r="K434" s="1"/>
      <c r="L434" s="1"/>
      <c r="M434" s="1"/>
      <c r="N434" s="3">
        <f>IF('15334'!$G$434&lt;&gt;0,'15334'!$O$434/'15334'!$G$434,"")</f>
      </c>
      <c r="O434" s="4">
        <f>SUM('15334'!$H$434:'15334'!$M$434)</f>
        <v>0</v>
      </c>
      <c r="P434" s="1"/>
      <c r="Q434" s="1"/>
      <c r="R434" s="6">
        <f>SUM('15334'!$O$434:'15334'!$Q$434)+'15334'!$AF$434</f>
        <v>0</v>
      </c>
      <c r="S434" s="6">
        <f>SUM('15334'!$R$434:'15334'!$R$434)</f>
        <v>0</v>
      </c>
      <c r="T434">
        <v>425</v>
      </c>
      <c r="V434" s="1"/>
      <c r="W434" s="1"/>
      <c r="X434" s="1"/>
      <c r="AF434">
        <f>'15334'!$G$434*IF(E434&lt;&gt;"",'15334'!$F$434,0)</f>
        <v>0</v>
      </c>
    </row>
    <row r="435" spans="1:32" ht="12.75">
      <c r="A435">
        <v>426</v>
      </c>
      <c r="B435" s="1"/>
      <c r="C435">
        <f>IF(B435&lt;&gt;"",VLOOKUP(B435,iscritti_15334!$A$2:$G$269,4,FALSE),"")</f>
      </c>
      <c r="D435">
        <f>IF(B435&lt;&gt;"",VLOOKUP(B435,iscritti_15334!$A$2:$G$269,2,FALSE),"")</f>
      </c>
      <c r="E435">
        <f>IF(B435&lt;&gt;"",VLOOKUP(B435,iscritti_15334!$A$2:$G$269,3,FALSE),"")</f>
      </c>
      <c r="F435">
        <f>IF(E435&lt;&gt;"",VLOOKUP(E435,'15334'!$AG$3:'15334'!$AH$6,2,FALSE),"")</f>
      </c>
      <c r="G435" s="5">
        <f>COUNTA('15334'!$H$435:'15334'!$M$435)</f>
        <v>0</v>
      </c>
      <c r="H435" s="1"/>
      <c r="I435" s="1"/>
      <c r="J435" s="1"/>
      <c r="K435" s="1"/>
      <c r="L435" s="1"/>
      <c r="M435" s="1"/>
      <c r="N435" s="3">
        <f>IF('15334'!$G$435&lt;&gt;0,'15334'!$O$435/'15334'!$G$435,"")</f>
      </c>
      <c r="O435" s="4">
        <f>SUM('15334'!$H$435:'15334'!$M$435)</f>
        <v>0</v>
      </c>
      <c r="P435" s="1"/>
      <c r="Q435" s="1"/>
      <c r="R435" s="6">
        <f>SUM('15334'!$O$435:'15334'!$Q$435)+'15334'!$AF$435</f>
        <v>0</v>
      </c>
      <c r="S435" s="6">
        <f>SUM('15334'!$R$435:'15334'!$R$435)</f>
        <v>0</v>
      </c>
      <c r="T435">
        <v>426</v>
      </c>
      <c r="V435" s="1"/>
      <c r="W435" s="1"/>
      <c r="X435" s="1"/>
      <c r="AF435">
        <f>'15334'!$G$435*IF(E435&lt;&gt;"",'15334'!$F$435,0)</f>
        <v>0</v>
      </c>
    </row>
    <row r="436" spans="1:32" ht="12.75">
      <c r="A436">
        <v>427</v>
      </c>
      <c r="B436" s="1"/>
      <c r="C436">
        <f>IF(B436&lt;&gt;"",VLOOKUP(B436,iscritti_15334!$A$2:$G$269,4,FALSE),"")</f>
      </c>
      <c r="D436">
        <f>IF(B436&lt;&gt;"",VLOOKUP(B436,iscritti_15334!$A$2:$G$269,2,FALSE),"")</f>
      </c>
      <c r="E436">
        <f>IF(B436&lt;&gt;"",VLOOKUP(B436,iscritti_15334!$A$2:$G$269,3,FALSE),"")</f>
      </c>
      <c r="F436">
        <f>IF(E436&lt;&gt;"",VLOOKUP(E436,'15334'!$AG$3:'15334'!$AH$6,2,FALSE),"")</f>
      </c>
      <c r="G436" s="5">
        <f>COUNTA('15334'!$H$436:'15334'!$M$436)</f>
        <v>0</v>
      </c>
      <c r="H436" s="1"/>
      <c r="I436" s="1"/>
      <c r="J436" s="1"/>
      <c r="K436" s="1"/>
      <c r="L436" s="1"/>
      <c r="M436" s="1"/>
      <c r="N436" s="3">
        <f>IF('15334'!$G$436&lt;&gt;0,'15334'!$O$436/'15334'!$G$436,"")</f>
      </c>
      <c r="O436" s="4">
        <f>SUM('15334'!$H$436:'15334'!$M$436)</f>
        <v>0</v>
      </c>
      <c r="P436" s="1"/>
      <c r="Q436" s="1"/>
      <c r="R436" s="6">
        <f>SUM('15334'!$O$436:'15334'!$Q$436)+'15334'!$AF$436</f>
        <v>0</v>
      </c>
      <c r="S436" s="6">
        <f>SUM('15334'!$R$436:'15334'!$R$436)</f>
        <v>0</v>
      </c>
      <c r="T436">
        <v>427</v>
      </c>
      <c r="V436" s="1"/>
      <c r="W436" s="1"/>
      <c r="X436" s="1"/>
      <c r="AF436">
        <f>'15334'!$G$436*IF(E436&lt;&gt;"",'15334'!$F$436,0)</f>
        <v>0</v>
      </c>
    </row>
    <row r="437" spans="1:32" ht="12.75">
      <c r="A437">
        <v>428</v>
      </c>
      <c r="B437" s="1"/>
      <c r="C437">
        <f>IF(B437&lt;&gt;"",VLOOKUP(B437,iscritti_15334!$A$2:$G$269,4,FALSE),"")</f>
      </c>
      <c r="D437">
        <f>IF(B437&lt;&gt;"",VLOOKUP(B437,iscritti_15334!$A$2:$G$269,2,FALSE),"")</f>
      </c>
      <c r="E437">
        <f>IF(B437&lt;&gt;"",VLOOKUP(B437,iscritti_15334!$A$2:$G$269,3,FALSE),"")</f>
      </c>
      <c r="F437">
        <f>IF(E437&lt;&gt;"",VLOOKUP(E437,'15334'!$AG$3:'15334'!$AH$6,2,FALSE),"")</f>
      </c>
      <c r="G437" s="5">
        <f>COUNTA('15334'!$H$437:'15334'!$M$437)</f>
        <v>0</v>
      </c>
      <c r="H437" s="1"/>
      <c r="I437" s="1"/>
      <c r="J437" s="1"/>
      <c r="K437" s="1"/>
      <c r="L437" s="1"/>
      <c r="M437" s="1"/>
      <c r="N437" s="3">
        <f>IF('15334'!$G$437&lt;&gt;0,'15334'!$O$437/'15334'!$G$437,"")</f>
      </c>
      <c r="O437" s="4">
        <f>SUM('15334'!$H$437:'15334'!$M$437)</f>
        <v>0</v>
      </c>
      <c r="P437" s="1"/>
      <c r="Q437" s="1"/>
      <c r="R437" s="6">
        <f>SUM('15334'!$O$437:'15334'!$Q$437)+'15334'!$AF$437</f>
        <v>0</v>
      </c>
      <c r="S437" s="6">
        <f>SUM('15334'!$R$437:'15334'!$R$437)</f>
        <v>0</v>
      </c>
      <c r="T437">
        <v>428</v>
      </c>
      <c r="V437" s="1"/>
      <c r="W437" s="1"/>
      <c r="X437" s="1"/>
      <c r="AF437">
        <f>'15334'!$G$437*IF(E437&lt;&gt;"",'15334'!$F$437,0)</f>
        <v>0</v>
      </c>
    </row>
    <row r="438" spans="1:32" ht="12.75">
      <c r="A438">
        <v>429</v>
      </c>
      <c r="B438" s="1"/>
      <c r="C438">
        <f>IF(B438&lt;&gt;"",VLOOKUP(B438,iscritti_15334!$A$2:$G$269,4,FALSE),"")</f>
      </c>
      <c r="D438">
        <f>IF(B438&lt;&gt;"",VLOOKUP(B438,iscritti_15334!$A$2:$G$269,2,FALSE),"")</f>
      </c>
      <c r="E438">
        <f>IF(B438&lt;&gt;"",VLOOKUP(B438,iscritti_15334!$A$2:$G$269,3,FALSE),"")</f>
      </c>
      <c r="F438">
        <f>IF(E438&lt;&gt;"",VLOOKUP(E438,'15334'!$AG$3:'15334'!$AH$6,2,FALSE),"")</f>
      </c>
      <c r="G438" s="5">
        <f>COUNTA('15334'!$H$438:'15334'!$M$438)</f>
        <v>0</v>
      </c>
      <c r="H438" s="1"/>
      <c r="I438" s="1"/>
      <c r="J438" s="1"/>
      <c r="K438" s="1"/>
      <c r="L438" s="1"/>
      <c r="M438" s="1"/>
      <c r="N438" s="3">
        <f>IF('15334'!$G$438&lt;&gt;0,'15334'!$O$438/'15334'!$G$438,"")</f>
      </c>
      <c r="O438" s="4">
        <f>SUM('15334'!$H$438:'15334'!$M$438)</f>
        <v>0</v>
      </c>
      <c r="P438" s="1"/>
      <c r="Q438" s="1"/>
      <c r="R438" s="6">
        <f>SUM('15334'!$O$438:'15334'!$Q$438)+'15334'!$AF$438</f>
        <v>0</v>
      </c>
      <c r="S438" s="6">
        <f>SUM('15334'!$R$438:'15334'!$R$438)</f>
        <v>0</v>
      </c>
      <c r="T438">
        <v>429</v>
      </c>
      <c r="V438" s="1"/>
      <c r="W438" s="1"/>
      <c r="X438" s="1"/>
      <c r="AF438">
        <f>'15334'!$G$438*IF(E438&lt;&gt;"",'15334'!$F$438,0)</f>
        <v>0</v>
      </c>
    </row>
    <row r="439" spans="1:32" ht="12.75">
      <c r="A439">
        <v>430</v>
      </c>
      <c r="B439" s="1"/>
      <c r="C439">
        <f>IF(B439&lt;&gt;"",VLOOKUP(B439,iscritti_15334!$A$2:$G$269,4,FALSE),"")</f>
      </c>
      <c r="D439">
        <f>IF(B439&lt;&gt;"",VLOOKUP(B439,iscritti_15334!$A$2:$G$269,2,FALSE),"")</f>
      </c>
      <c r="E439">
        <f>IF(B439&lt;&gt;"",VLOOKUP(B439,iscritti_15334!$A$2:$G$269,3,FALSE),"")</f>
      </c>
      <c r="F439">
        <f>IF(E439&lt;&gt;"",VLOOKUP(E439,'15334'!$AG$3:'15334'!$AH$6,2,FALSE),"")</f>
      </c>
      <c r="G439" s="5">
        <f>COUNTA('15334'!$H$439:'15334'!$M$439)</f>
        <v>0</v>
      </c>
      <c r="H439" s="1"/>
      <c r="I439" s="1"/>
      <c r="J439" s="1"/>
      <c r="K439" s="1"/>
      <c r="L439" s="1"/>
      <c r="M439" s="1"/>
      <c r="N439" s="3">
        <f>IF('15334'!$G$439&lt;&gt;0,'15334'!$O$439/'15334'!$G$439,"")</f>
      </c>
      <c r="O439" s="4">
        <f>SUM('15334'!$H$439:'15334'!$M$439)</f>
        <v>0</v>
      </c>
      <c r="P439" s="1"/>
      <c r="Q439" s="1"/>
      <c r="R439" s="6">
        <f>SUM('15334'!$O$439:'15334'!$Q$439)+'15334'!$AF$439</f>
        <v>0</v>
      </c>
      <c r="S439" s="6">
        <f>SUM('15334'!$R$439:'15334'!$R$439)</f>
        <v>0</v>
      </c>
      <c r="T439">
        <v>430</v>
      </c>
      <c r="V439" s="1"/>
      <c r="W439" s="1"/>
      <c r="X439" s="1"/>
      <c r="AF439">
        <f>'15334'!$G$439*IF(E439&lt;&gt;"",'15334'!$F$439,0)</f>
        <v>0</v>
      </c>
    </row>
    <row r="440" spans="1:32" ht="12.75">
      <c r="A440">
        <v>431</v>
      </c>
      <c r="B440" s="1"/>
      <c r="C440">
        <f>IF(B440&lt;&gt;"",VLOOKUP(B440,iscritti_15334!$A$2:$G$269,4,FALSE),"")</f>
      </c>
      <c r="D440">
        <f>IF(B440&lt;&gt;"",VLOOKUP(B440,iscritti_15334!$A$2:$G$269,2,FALSE),"")</f>
      </c>
      <c r="E440">
        <f>IF(B440&lt;&gt;"",VLOOKUP(B440,iscritti_15334!$A$2:$G$269,3,FALSE),"")</f>
      </c>
      <c r="F440">
        <f>IF(E440&lt;&gt;"",VLOOKUP(E440,'15334'!$AG$3:'15334'!$AH$6,2,FALSE),"")</f>
      </c>
      <c r="G440" s="5">
        <f>COUNTA('15334'!$H$440:'15334'!$M$440)</f>
        <v>0</v>
      </c>
      <c r="H440" s="1"/>
      <c r="I440" s="1"/>
      <c r="J440" s="1"/>
      <c r="K440" s="1"/>
      <c r="L440" s="1"/>
      <c r="M440" s="1"/>
      <c r="N440" s="3">
        <f>IF('15334'!$G$440&lt;&gt;0,'15334'!$O$440/'15334'!$G$440,"")</f>
      </c>
      <c r="O440" s="4">
        <f>SUM('15334'!$H$440:'15334'!$M$440)</f>
        <v>0</v>
      </c>
      <c r="P440" s="1"/>
      <c r="Q440" s="1"/>
      <c r="R440" s="6">
        <f>SUM('15334'!$O$440:'15334'!$Q$440)+'15334'!$AF$440</f>
        <v>0</v>
      </c>
      <c r="S440" s="6">
        <f>SUM('15334'!$R$440:'15334'!$R$440)</f>
        <v>0</v>
      </c>
      <c r="T440">
        <v>431</v>
      </c>
      <c r="V440" s="1"/>
      <c r="W440" s="1"/>
      <c r="X440" s="1"/>
      <c r="AF440">
        <f>'15334'!$G$440*IF(E440&lt;&gt;"",'15334'!$F$440,0)</f>
        <v>0</v>
      </c>
    </row>
    <row r="441" spans="1:32" ht="12.75">
      <c r="A441">
        <v>432</v>
      </c>
      <c r="B441" s="1"/>
      <c r="C441">
        <f>IF(B441&lt;&gt;"",VLOOKUP(B441,iscritti_15334!$A$2:$G$269,4,FALSE),"")</f>
      </c>
      <c r="D441">
        <f>IF(B441&lt;&gt;"",VLOOKUP(B441,iscritti_15334!$A$2:$G$269,2,FALSE),"")</f>
      </c>
      <c r="E441">
        <f>IF(B441&lt;&gt;"",VLOOKUP(B441,iscritti_15334!$A$2:$G$269,3,FALSE),"")</f>
      </c>
      <c r="F441">
        <f>IF(E441&lt;&gt;"",VLOOKUP(E441,'15334'!$AG$3:'15334'!$AH$6,2,FALSE),"")</f>
      </c>
      <c r="G441" s="5">
        <f>COUNTA('15334'!$H$441:'15334'!$M$441)</f>
        <v>0</v>
      </c>
      <c r="H441" s="1"/>
      <c r="I441" s="1"/>
      <c r="J441" s="1"/>
      <c r="K441" s="1"/>
      <c r="L441" s="1"/>
      <c r="M441" s="1"/>
      <c r="N441" s="3">
        <f>IF('15334'!$G$441&lt;&gt;0,'15334'!$O$441/'15334'!$G$441,"")</f>
      </c>
      <c r="O441" s="4">
        <f>SUM('15334'!$H$441:'15334'!$M$441)</f>
        <v>0</v>
      </c>
      <c r="P441" s="1"/>
      <c r="Q441" s="1"/>
      <c r="R441" s="6">
        <f>SUM('15334'!$O$441:'15334'!$Q$441)+'15334'!$AF$441</f>
        <v>0</v>
      </c>
      <c r="S441" s="6">
        <f>SUM('15334'!$R$441:'15334'!$R$441)</f>
        <v>0</v>
      </c>
      <c r="T441">
        <v>432</v>
      </c>
      <c r="V441" s="1"/>
      <c r="W441" s="1"/>
      <c r="X441" s="1"/>
      <c r="AF441">
        <f>'15334'!$G$441*IF(E441&lt;&gt;"",'15334'!$F$441,0)</f>
        <v>0</v>
      </c>
    </row>
    <row r="442" spans="1:32" ht="12.75">
      <c r="A442">
        <v>433</v>
      </c>
      <c r="B442" s="1"/>
      <c r="C442">
        <f>IF(B442&lt;&gt;"",VLOOKUP(B442,iscritti_15334!$A$2:$G$269,4,FALSE),"")</f>
      </c>
      <c r="D442">
        <f>IF(B442&lt;&gt;"",VLOOKUP(B442,iscritti_15334!$A$2:$G$269,2,FALSE),"")</f>
      </c>
      <c r="E442">
        <f>IF(B442&lt;&gt;"",VLOOKUP(B442,iscritti_15334!$A$2:$G$269,3,FALSE),"")</f>
      </c>
      <c r="F442">
        <f>IF(E442&lt;&gt;"",VLOOKUP(E442,'15334'!$AG$3:'15334'!$AH$6,2,FALSE),"")</f>
      </c>
      <c r="G442" s="5">
        <f>COUNTA('15334'!$H$442:'15334'!$M$442)</f>
        <v>0</v>
      </c>
      <c r="H442" s="1"/>
      <c r="I442" s="1"/>
      <c r="J442" s="1"/>
      <c r="K442" s="1"/>
      <c r="L442" s="1"/>
      <c r="M442" s="1"/>
      <c r="N442" s="3">
        <f>IF('15334'!$G$442&lt;&gt;0,'15334'!$O$442/'15334'!$G$442,"")</f>
      </c>
      <c r="O442" s="4">
        <f>SUM('15334'!$H$442:'15334'!$M$442)</f>
        <v>0</v>
      </c>
      <c r="P442" s="1"/>
      <c r="Q442" s="1"/>
      <c r="R442" s="6">
        <f>SUM('15334'!$O$442:'15334'!$Q$442)+'15334'!$AF$442</f>
        <v>0</v>
      </c>
      <c r="S442" s="6">
        <f>SUM('15334'!$R$442:'15334'!$R$442)</f>
        <v>0</v>
      </c>
      <c r="T442">
        <v>433</v>
      </c>
      <c r="V442" s="1"/>
      <c r="W442" s="1"/>
      <c r="X442" s="1"/>
      <c r="AF442">
        <f>'15334'!$G$442*IF(E442&lt;&gt;"",'15334'!$F$442,0)</f>
        <v>0</v>
      </c>
    </row>
    <row r="443" spans="1:32" ht="12.75">
      <c r="A443">
        <v>434</v>
      </c>
      <c r="B443" s="1"/>
      <c r="C443">
        <f>IF(B443&lt;&gt;"",VLOOKUP(B443,iscritti_15334!$A$2:$G$269,4,FALSE),"")</f>
      </c>
      <c r="D443">
        <f>IF(B443&lt;&gt;"",VLOOKUP(B443,iscritti_15334!$A$2:$G$269,2,FALSE),"")</f>
      </c>
      <c r="E443">
        <f>IF(B443&lt;&gt;"",VLOOKUP(B443,iscritti_15334!$A$2:$G$269,3,FALSE),"")</f>
      </c>
      <c r="F443">
        <f>IF(E443&lt;&gt;"",VLOOKUP(E443,'15334'!$AG$3:'15334'!$AH$6,2,FALSE),"")</f>
      </c>
      <c r="G443" s="5">
        <f>COUNTA('15334'!$H$443:'15334'!$M$443)</f>
        <v>0</v>
      </c>
      <c r="H443" s="1"/>
      <c r="I443" s="1"/>
      <c r="J443" s="1"/>
      <c r="K443" s="1"/>
      <c r="L443" s="1"/>
      <c r="M443" s="1"/>
      <c r="N443" s="3">
        <f>IF('15334'!$G$443&lt;&gt;0,'15334'!$O$443/'15334'!$G$443,"")</f>
      </c>
      <c r="O443" s="4">
        <f>SUM('15334'!$H$443:'15334'!$M$443)</f>
        <v>0</v>
      </c>
      <c r="P443" s="1"/>
      <c r="Q443" s="1"/>
      <c r="R443" s="6">
        <f>SUM('15334'!$O$443:'15334'!$Q$443)+'15334'!$AF$443</f>
        <v>0</v>
      </c>
      <c r="S443" s="6">
        <f>SUM('15334'!$R$443:'15334'!$R$443)</f>
        <v>0</v>
      </c>
      <c r="T443">
        <v>434</v>
      </c>
      <c r="V443" s="1"/>
      <c r="W443" s="1"/>
      <c r="X443" s="1"/>
      <c r="AF443">
        <f>'15334'!$G$443*IF(E443&lt;&gt;"",'15334'!$F$443,0)</f>
        <v>0</v>
      </c>
    </row>
    <row r="444" spans="1:32" ht="12.75">
      <c r="A444">
        <v>435</v>
      </c>
      <c r="B444" s="1"/>
      <c r="C444">
        <f>IF(B444&lt;&gt;"",VLOOKUP(B444,iscritti_15334!$A$2:$G$269,4,FALSE),"")</f>
      </c>
      <c r="D444">
        <f>IF(B444&lt;&gt;"",VLOOKUP(B444,iscritti_15334!$A$2:$G$269,2,FALSE),"")</f>
      </c>
      <c r="E444">
        <f>IF(B444&lt;&gt;"",VLOOKUP(B444,iscritti_15334!$A$2:$G$269,3,FALSE),"")</f>
      </c>
      <c r="F444">
        <f>IF(E444&lt;&gt;"",VLOOKUP(E444,'15334'!$AG$3:'15334'!$AH$6,2,FALSE),"")</f>
      </c>
      <c r="G444" s="5">
        <f>COUNTA('15334'!$H$444:'15334'!$M$444)</f>
        <v>0</v>
      </c>
      <c r="H444" s="1"/>
      <c r="I444" s="1"/>
      <c r="J444" s="1"/>
      <c r="K444" s="1"/>
      <c r="L444" s="1"/>
      <c r="M444" s="1"/>
      <c r="N444" s="3">
        <f>IF('15334'!$G$444&lt;&gt;0,'15334'!$O$444/'15334'!$G$444,"")</f>
      </c>
      <c r="O444" s="4">
        <f>SUM('15334'!$H$444:'15334'!$M$444)</f>
        <v>0</v>
      </c>
      <c r="P444" s="1"/>
      <c r="Q444" s="1"/>
      <c r="R444" s="6">
        <f>SUM('15334'!$O$444:'15334'!$Q$444)+'15334'!$AF$444</f>
        <v>0</v>
      </c>
      <c r="S444" s="6">
        <f>SUM('15334'!$R$444:'15334'!$R$444)</f>
        <v>0</v>
      </c>
      <c r="T444">
        <v>435</v>
      </c>
      <c r="V444" s="1"/>
      <c r="W444" s="1"/>
      <c r="X444" s="1"/>
      <c r="AF444">
        <f>'15334'!$G$444*IF(E444&lt;&gt;"",'15334'!$F$444,0)</f>
        <v>0</v>
      </c>
    </row>
    <row r="445" spans="1:32" ht="12.75">
      <c r="A445">
        <v>436</v>
      </c>
      <c r="B445" s="1"/>
      <c r="C445">
        <f>IF(B445&lt;&gt;"",VLOOKUP(B445,iscritti_15334!$A$2:$G$269,4,FALSE),"")</f>
      </c>
      <c r="D445">
        <f>IF(B445&lt;&gt;"",VLOOKUP(B445,iscritti_15334!$A$2:$G$269,2,FALSE),"")</f>
      </c>
      <c r="E445">
        <f>IF(B445&lt;&gt;"",VLOOKUP(B445,iscritti_15334!$A$2:$G$269,3,FALSE),"")</f>
      </c>
      <c r="F445">
        <f>IF(E445&lt;&gt;"",VLOOKUP(E445,'15334'!$AG$3:'15334'!$AH$6,2,FALSE),"")</f>
      </c>
      <c r="G445" s="5">
        <f>COUNTA('15334'!$H$445:'15334'!$M$445)</f>
        <v>0</v>
      </c>
      <c r="H445" s="1"/>
      <c r="I445" s="1"/>
      <c r="J445" s="1"/>
      <c r="K445" s="1"/>
      <c r="L445" s="1"/>
      <c r="M445" s="1"/>
      <c r="N445" s="3">
        <f>IF('15334'!$G$445&lt;&gt;0,'15334'!$O$445/'15334'!$G$445,"")</f>
      </c>
      <c r="O445" s="4">
        <f>SUM('15334'!$H$445:'15334'!$M$445)</f>
        <v>0</v>
      </c>
      <c r="P445" s="1"/>
      <c r="Q445" s="1"/>
      <c r="R445" s="6">
        <f>SUM('15334'!$O$445:'15334'!$Q$445)+'15334'!$AF$445</f>
        <v>0</v>
      </c>
      <c r="S445" s="6">
        <f>SUM('15334'!$R$445:'15334'!$R$445)</f>
        <v>0</v>
      </c>
      <c r="T445">
        <v>436</v>
      </c>
      <c r="V445" s="1"/>
      <c r="W445" s="1"/>
      <c r="X445" s="1"/>
      <c r="AF445">
        <f>'15334'!$G$445*IF(E445&lt;&gt;"",'15334'!$F$445,0)</f>
        <v>0</v>
      </c>
    </row>
    <row r="446" spans="1:32" ht="12.75">
      <c r="A446">
        <v>437</v>
      </c>
      <c r="B446" s="1"/>
      <c r="C446">
        <f>IF(B446&lt;&gt;"",VLOOKUP(B446,iscritti_15334!$A$2:$G$269,4,FALSE),"")</f>
      </c>
      <c r="D446">
        <f>IF(B446&lt;&gt;"",VLOOKUP(B446,iscritti_15334!$A$2:$G$269,2,FALSE),"")</f>
      </c>
      <c r="E446">
        <f>IF(B446&lt;&gt;"",VLOOKUP(B446,iscritti_15334!$A$2:$G$269,3,FALSE),"")</f>
      </c>
      <c r="F446">
        <f>IF(E446&lt;&gt;"",VLOOKUP(E446,'15334'!$AG$3:'15334'!$AH$6,2,FALSE),"")</f>
      </c>
      <c r="G446" s="5">
        <f>COUNTA('15334'!$H$446:'15334'!$M$446)</f>
        <v>0</v>
      </c>
      <c r="H446" s="1"/>
      <c r="I446" s="1"/>
      <c r="J446" s="1"/>
      <c r="K446" s="1"/>
      <c r="L446" s="1"/>
      <c r="M446" s="1"/>
      <c r="N446" s="3">
        <f>IF('15334'!$G$446&lt;&gt;0,'15334'!$O$446/'15334'!$G$446,"")</f>
      </c>
      <c r="O446" s="4">
        <f>SUM('15334'!$H$446:'15334'!$M$446)</f>
        <v>0</v>
      </c>
      <c r="P446" s="1"/>
      <c r="Q446" s="1"/>
      <c r="R446" s="6">
        <f>SUM('15334'!$O$446:'15334'!$Q$446)+'15334'!$AF$446</f>
        <v>0</v>
      </c>
      <c r="S446" s="6">
        <f>SUM('15334'!$R$446:'15334'!$R$446)</f>
        <v>0</v>
      </c>
      <c r="T446">
        <v>437</v>
      </c>
      <c r="V446" s="1"/>
      <c r="W446" s="1"/>
      <c r="X446" s="1"/>
      <c r="AF446">
        <f>'15334'!$G$446*IF(E446&lt;&gt;"",'15334'!$F$446,0)</f>
        <v>0</v>
      </c>
    </row>
    <row r="447" spans="1:32" ht="12.75">
      <c r="A447">
        <v>438</v>
      </c>
      <c r="B447" s="1"/>
      <c r="C447">
        <f>IF(B447&lt;&gt;"",VLOOKUP(B447,iscritti_15334!$A$2:$G$269,4,FALSE),"")</f>
      </c>
      <c r="D447">
        <f>IF(B447&lt;&gt;"",VLOOKUP(B447,iscritti_15334!$A$2:$G$269,2,FALSE),"")</f>
      </c>
      <c r="E447">
        <f>IF(B447&lt;&gt;"",VLOOKUP(B447,iscritti_15334!$A$2:$G$269,3,FALSE),"")</f>
      </c>
      <c r="F447">
        <f>IF(E447&lt;&gt;"",VLOOKUP(E447,'15334'!$AG$3:'15334'!$AH$6,2,FALSE),"")</f>
      </c>
      <c r="G447" s="5">
        <f>COUNTA('15334'!$H$447:'15334'!$M$447)</f>
        <v>0</v>
      </c>
      <c r="H447" s="1"/>
      <c r="I447" s="1"/>
      <c r="J447" s="1"/>
      <c r="K447" s="1"/>
      <c r="L447" s="1"/>
      <c r="M447" s="1"/>
      <c r="N447" s="3">
        <f>IF('15334'!$G$447&lt;&gt;0,'15334'!$O$447/'15334'!$G$447,"")</f>
      </c>
      <c r="O447" s="4">
        <f>SUM('15334'!$H$447:'15334'!$M$447)</f>
        <v>0</v>
      </c>
      <c r="P447" s="1"/>
      <c r="Q447" s="1"/>
      <c r="R447" s="6">
        <f>SUM('15334'!$O$447:'15334'!$Q$447)+'15334'!$AF$447</f>
        <v>0</v>
      </c>
      <c r="S447" s="6">
        <f>SUM('15334'!$R$447:'15334'!$R$447)</f>
        <v>0</v>
      </c>
      <c r="T447">
        <v>438</v>
      </c>
      <c r="V447" s="1"/>
      <c r="W447" s="1"/>
      <c r="X447" s="1"/>
      <c r="AF447">
        <f>'15334'!$G$447*IF(E447&lt;&gt;"",'15334'!$F$447,0)</f>
        <v>0</v>
      </c>
    </row>
    <row r="448" spans="1:32" ht="12.75">
      <c r="A448">
        <v>439</v>
      </c>
      <c r="B448" s="1"/>
      <c r="C448">
        <f>IF(B448&lt;&gt;"",VLOOKUP(B448,iscritti_15334!$A$2:$G$269,4,FALSE),"")</f>
      </c>
      <c r="D448">
        <f>IF(B448&lt;&gt;"",VLOOKUP(B448,iscritti_15334!$A$2:$G$269,2,FALSE),"")</f>
      </c>
      <c r="E448">
        <f>IF(B448&lt;&gt;"",VLOOKUP(B448,iscritti_15334!$A$2:$G$269,3,FALSE),"")</f>
      </c>
      <c r="F448">
        <f>IF(E448&lt;&gt;"",VLOOKUP(E448,'15334'!$AG$3:'15334'!$AH$6,2,FALSE),"")</f>
      </c>
      <c r="G448" s="5">
        <f>COUNTA('15334'!$H$448:'15334'!$M$448)</f>
        <v>0</v>
      </c>
      <c r="H448" s="1"/>
      <c r="I448" s="1"/>
      <c r="J448" s="1"/>
      <c r="K448" s="1"/>
      <c r="L448" s="1"/>
      <c r="M448" s="1"/>
      <c r="N448" s="3">
        <f>IF('15334'!$G$448&lt;&gt;0,'15334'!$O$448/'15334'!$G$448,"")</f>
      </c>
      <c r="O448" s="4">
        <f>SUM('15334'!$H$448:'15334'!$M$448)</f>
        <v>0</v>
      </c>
      <c r="P448" s="1"/>
      <c r="Q448" s="1"/>
      <c r="R448" s="6">
        <f>SUM('15334'!$O$448:'15334'!$Q$448)+'15334'!$AF$448</f>
        <v>0</v>
      </c>
      <c r="S448" s="6">
        <f>SUM('15334'!$R$448:'15334'!$R$448)</f>
        <v>0</v>
      </c>
      <c r="T448">
        <v>439</v>
      </c>
      <c r="V448" s="1"/>
      <c r="W448" s="1"/>
      <c r="X448" s="1"/>
      <c r="AF448">
        <f>'15334'!$G$448*IF(E448&lt;&gt;"",'15334'!$F$448,0)</f>
        <v>0</v>
      </c>
    </row>
    <row r="449" spans="1:32" ht="12.75">
      <c r="A449">
        <v>440</v>
      </c>
      <c r="B449" s="1"/>
      <c r="C449">
        <f>IF(B449&lt;&gt;"",VLOOKUP(B449,iscritti_15334!$A$2:$G$269,4,FALSE),"")</f>
      </c>
      <c r="D449">
        <f>IF(B449&lt;&gt;"",VLOOKUP(B449,iscritti_15334!$A$2:$G$269,2,FALSE),"")</f>
      </c>
      <c r="E449">
        <f>IF(B449&lt;&gt;"",VLOOKUP(B449,iscritti_15334!$A$2:$G$269,3,FALSE),"")</f>
      </c>
      <c r="F449">
        <f>IF(E449&lt;&gt;"",VLOOKUP(E449,'15334'!$AG$3:'15334'!$AH$6,2,FALSE),"")</f>
      </c>
      <c r="G449" s="5">
        <f>COUNTA('15334'!$H$449:'15334'!$M$449)</f>
        <v>0</v>
      </c>
      <c r="H449" s="1"/>
      <c r="I449" s="1"/>
      <c r="J449" s="1"/>
      <c r="K449" s="1"/>
      <c r="L449" s="1"/>
      <c r="M449" s="1"/>
      <c r="N449" s="3">
        <f>IF('15334'!$G$449&lt;&gt;0,'15334'!$O$449/'15334'!$G$449,"")</f>
      </c>
      <c r="O449" s="4">
        <f>SUM('15334'!$H$449:'15334'!$M$449)</f>
        <v>0</v>
      </c>
      <c r="P449" s="1"/>
      <c r="Q449" s="1"/>
      <c r="R449" s="6">
        <f>SUM('15334'!$O$449:'15334'!$Q$449)+'15334'!$AF$449</f>
        <v>0</v>
      </c>
      <c r="S449" s="6">
        <f>SUM('15334'!$R$449:'15334'!$R$449)</f>
        <v>0</v>
      </c>
      <c r="T449">
        <v>440</v>
      </c>
      <c r="V449" s="1"/>
      <c r="W449" s="1"/>
      <c r="X449" s="1"/>
      <c r="AF449">
        <f>'15334'!$G$449*IF(E449&lt;&gt;"",'15334'!$F$449,0)</f>
        <v>0</v>
      </c>
    </row>
    <row r="450" spans="1:32" ht="12.75">
      <c r="A450">
        <v>441</v>
      </c>
      <c r="B450" s="1"/>
      <c r="C450">
        <f>IF(B450&lt;&gt;"",VLOOKUP(B450,iscritti_15334!$A$2:$G$269,4,FALSE),"")</f>
      </c>
      <c r="D450">
        <f>IF(B450&lt;&gt;"",VLOOKUP(B450,iscritti_15334!$A$2:$G$269,2,FALSE),"")</f>
      </c>
      <c r="E450">
        <f>IF(B450&lt;&gt;"",VLOOKUP(B450,iscritti_15334!$A$2:$G$269,3,FALSE),"")</f>
      </c>
      <c r="F450">
        <f>IF(E450&lt;&gt;"",VLOOKUP(E450,'15334'!$AG$3:'15334'!$AH$6,2,FALSE),"")</f>
      </c>
      <c r="G450" s="5">
        <f>COUNTA('15334'!$H$450:'15334'!$M$450)</f>
        <v>0</v>
      </c>
      <c r="H450" s="1"/>
      <c r="I450" s="1"/>
      <c r="J450" s="1"/>
      <c r="K450" s="1"/>
      <c r="L450" s="1"/>
      <c r="M450" s="1"/>
      <c r="N450" s="3">
        <f>IF('15334'!$G$450&lt;&gt;0,'15334'!$O$450/'15334'!$G$450,"")</f>
      </c>
      <c r="O450" s="4">
        <f>SUM('15334'!$H$450:'15334'!$M$450)</f>
        <v>0</v>
      </c>
      <c r="P450" s="1"/>
      <c r="Q450" s="1"/>
      <c r="R450" s="6">
        <f>SUM('15334'!$O$450:'15334'!$Q$450)+'15334'!$AF$450</f>
        <v>0</v>
      </c>
      <c r="S450" s="6">
        <f>SUM('15334'!$R$450:'15334'!$R$450)</f>
        <v>0</v>
      </c>
      <c r="T450">
        <v>441</v>
      </c>
      <c r="V450" s="1"/>
      <c r="W450" s="1"/>
      <c r="X450" s="1"/>
      <c r="AF450">
        <f>'15334'!$G$450*IF(E450&lt;&gt;"",'15334'!$F$450,0)</f>
        <v>0</v>
      </c>
    </row>
    <row r="451" spans="1:32" ht="12.75">
      <c r="A451">
        <v>442</v>
      </c>
      <c r="B451" s="1"/>
      <c r="C451">
        <f>IF(B451&lt;&gt;"",VLOOKUP(B451,iscritti_15334!$A$2:$G$269,4,FALSE),"")</f>
      </c>
      <c r="D451">
        <f>IF(B451&lt;&gt;"",VLOOKUP(B451,iscritti_15334!$A$2:$G$269,2,FALSE),"")</f>
      </c>
      <c r="E451">
        <f>IF(B451&lt;&gt;"",VLOOKUP(B451,iscritti_15334!$A$2:$G$269,3,FALSE),"")</f>
      </c>
      <c r="F451">
        <f>IF(E451&lt;&gt;"",VLOOKUP(E451,'15334'!$AG$3:'15334'!$AH$6,2,FALSE),"")</f>
      </c>
      <c r="G451" s="5">
        <f>COUNTA('15334'!$H$451:'15334'!$M$451)</f>
        <v>0</v>
      </c>
      <c r="H451" s="1"/>
      <c r="I451" s="1"/>
      <c r="J451" s="1"/>
      <c r="K451" s="1"/>
      <c r="L451" s="1"/>
      <c r="M451" s="1"/>
      <c r="N451" s="3">
        <f>IF('15334'!$G$451&lt;&gt;0,'15334'!$O$451/'15334'!$G$451,"")</f>
      </c>
      <c r="O451" s="4">
        <f>SUM('15334'!$H$451:'15334'!$M$451)</f>
        <v>0</v>
      </c>
      <c r="P451" s="1"/>
      <c r="Q451" s="1"/>
      <c r="R451" s="6">
        <f>SUM('15334'!$O$451:'15334'!$Q$451)+'15334'!$AF$451</f>
        <v>0</v>
      </c>
      <c r="S451" s="6">
        <f>SUM('15334'!$R$451:'15334'!$R$451)</f>
        <v>0</v>
      </c>
      <c r="T451">
        <v>442</v>
      </c>
      <c r="V451" s="1"/>
      <c r="W451" s="1"/>
      <c r="X451" s="1"/>
      <c r="AF451">
        <f>'15334'!$G$451*IF(E451&lt;&gt;"",'15334'!$F$451,0)</f>
        <v>0</v>
      </c>
    </row>
    <row r="452" spans="1:32" ht="12.75">
      <c r="A452">
        <v>443</v>
      </c>
      <c r="B452" s="1"/>
      <c r="C452">
        <f>IF(B452&lt;&gt;"",VLOOKUP(B452,iscritti_15334!$A$2:$G$269,4,FALSE),"")</f>
      </c>
      <c r="D452">
        <f>IF(B452&lt;&gt;"",VLOOKUP(B452,iscritti_15334!$A$2:$G$269,2,FALSE),"")</f>
      </c>
      <c r="E452">
        <f>IF(B452&lt;&gt;"",VLOOKUP(B452,iscritti_15334!$A$2:$G$269,3,FALSE),"")</f>
      </c>
      <c r="F452">
        <f>IF(E452&lt;&gt;"",VLOOKUP(E452,'15334'!$AG$3:'15334'!$AH$6,2,FALSE),"")</f>
      </c>
      <c r="G452" s="5">
        <f>COUNTA('15334'!$H$452:'15334'!$M$452)</f>
        <v>0</v>
      </c>
      <c r="H452" s="1"/>
      <c r="I452" s="1"/>
      <c r="J452" s="1"/>
      <c r="K452" s="1"/>
      <c r="L452" s="1"/>
      <c r="M452" s="1"/>
      <c r="N452" s="3">
        <f>IF('15334'!$G$452&lt;&gt;0,'15334'!$O$452/'15334'!$G$452,"")</f>
      </c>
      <c r="O452" s="4">
        <f>SUM('15334'!$H$452:'15334'!$M$452)</f>
        <v>0</v>
      </c>
      <c r="P452" s="1"/>
      <c r="Q452" s="1"/>
      <c r="R452" s="6">
        <f>SUM('15334'!$O$452:'15334'!$Q$452)+'15334'!$AF$452</f>
        <v>0</v>
      </c>
      <c r="S452" s="6">
        <f>SUM('15334'!$R$452:'15334'!$R$452)</f>
        <v>0</v>
      </c>
      <c r="T452">
        <v>443</v>
      </c>
      <c r="V452" s="1"/>
      <c r="W452" s="1"/>
      <c r="X452" s="1"/>
      <c r="AF452">
        <f>'15334'!$G$452*IF(E452&lt;&gt;"",'15334'!$F$452,0)</f>
        <v>0</v>
      </c>
    </row>
    <row r="453" spans="1:32" ht="12.75">
      <c r="A453">
        <v>444</v>
      </c>
      <c r="B453" s="1"/>
      <c r="C453">
        <f>IF(B453&lt;&gt;"",VLOOKUP(B453,iscritti_15334!$A$2:$G$269,4,FALSE),"")</f>
      </c>
      <c r="D453">
        <f>IF(B453&lt;&gt;"",VLOOKUP(B453,iscritti_15334!$A$2:$G$269,2,FALSE),"")</f>
      </c>
      <c r="E453">
        <f>IF(B453&lt;&gt;"",VLOOKUP(B453,iscritti_15334!$A$2:$G$269,3,FALSE),"")</f>
      </c>
      <c r="F453">
        <f>IF(E453&lt;&gt;"",VLOOKUP(E453,'15334'!$AG$3:'15334'!$AH$6,2,FALSE),"")</f>
      </c>
      <c r="G453" s="5">
        <f>COUNTA('15334'!$H$453:'15334'!$M$453)</f>
        <v>0</v>
      </c>
      <c r="H453" s="1"/>
      <c r="I453" s="1"/>
      <c r="J453" s="1"/>
      <c r="K453" s="1"/>
      <c r="L453" s="1"/>
      <c r="M453" s="1"/>
      <c r="N453" s="3">
        <f>IF('15334'!$G$453&lt;&gt;0,'15334'!$O$453/'15334'!$G$453,"")</f>
      </c>
      <c r="O453" s="4">
        <f>SUM('15334'!$H$453:'15334'!$M$453)</f>
        <v>0</v>
      </c>
      <c r="P453" s="1"/>
      <c r="Q453" s="1"/>
      <c r="R453" s="6">
        <f>SUM('15334'!$O$453:'15334'!$Q$453)+'15334'!$AF$453</f>
        <v>0</v>
      </c>
      <c r="S453" s="6">
        <f>SUM('15334'!$R$453:'15334'!$R$453)</f>
        <v>0</v>
      </c>
      <c r="T453">
        <v>444</v>
      </c>
      <c r="V453" s="1"/>
      <c r="W453" s="1"/>
      <c r="X453" s="1"/>
      <c r="AF453">
        <f>'15334'!$G$453*IF(E453&lt;&gt;"",'15334'!$F$453,0)</f>
        <v>0</v>
      </c>
    </row>
    <row r="454" spans="1:32" ht="12.75">
      <c r="A454">
        <v>445</v>
      </c>
      <c r="B454" s="1"/>
      <c r="C454">
        <f>IF(B454&lt;&gt;"",VLOOKUP(B454,iscritti_15334!$A$2:$G$269,4,FALSE),"")</f>
      </c>
      <c r="D454">
        <f>IF(B454&lt;&gt;"",VLOOKUP(B454,iscritti_15334!$A$2:$G$269,2,FALSE),"")</f>
      </c>
      <c r="E454">
        <f>IF(B454&lt;&gt;"",VLOOKUP(B454,iscritti_15334!$A$2:$G$269,3,FALSE),"")</f>
      </c>
      <c r="F454">
        <f>IF(E454&lt;&gt;"",VLOOKUP(E454,'15334'!$AG$3:'15334'!$AH$6,2,FALSE),"")</f>
      </c>
      <c r="G454" s="5">
        <f>COUNTA('15334'!$H$454:'15334'!$M$454)</f>
        <v>0</v>
      </c>
      <c r="H454" s="1"/>
      <c r="I454" s="1"/>
      <c r="J454" s="1"/>
      <c r="K454" s="1"/>
      <c r="L454" s="1"/>
      <c r="M454" s="1"/>
      <c r="N454" s="3">
        <f>IF('15334'!$G$454&lt;&gt;0,'15334'!$O$454/'15334'!$G$454,"")</f>
      </c>
      <c r="O454" s="4">
        <f>SUM('15334'!$H$454:'15334'!$M$454)</f>
        <v>0</v>
      </c>
      <c r="P454" s="1"/>
      <c r="Q454" s="1"/>
      <c r="R454" s="6">
        <f>SUM('15334'!$O$454:'15334'!$Q$454)+'15334'!$AF$454</f>
        <v>0</v>
      </c>
      <c r="S454" s="6">
        <f>SUM('15334'!$R$454:'15334'!$R$454)</f>
        <v>0</v>
      </c>
      <c r="T454">
        <v>445</v>
      </c>
      <c r="V454" s="1"/>
      <c r="W454" s="1"/>
      <c r="X454" s="1"/>
      <c r="AF454">
        <f>'15334'!$G$454*IF(E454&lt;&gt;"",'15334'!$F$454,0)</f>
        <v>0</v>
      </c>
    </row>
    <row r="455" spans="1:32" ht="12.75">
      <c r="A455">
        <v>446</v>
      </c>
      <c r="B455" s="1"/>
      <c r="C455">
        <f>IF(B455&lt;&gt;"",VLOOKUP(B455,iscritti_15334!$A$2:$G$269,4,FALSE),"")</f>
      </c>
      <c r="D455">
        <f>IF(B455&lt;&gt;"",VLOOKUP(B455,iscritti_15334!$A$2:$G$269,2,FALSE),"")</f>
      </c>
      <c r="E455">
        <f>IF(B455&lt;&gt;"",VLOOKUP(B455,iscritti_15334!$A$2:$G$269,3,FALSE),"")</f>
      </c>
      <c r="F455">
        <f>IF(E455&lt;&gt;"",VLOOKUP(E455,'15334'!$AG$3:'15334'!$AH$6,2,FALSE),"")</f>
      </c>
      <c r="G455" s="5">
        <f>COUNTA('15334'!$H$455:'15334'!$M$455)</f>
        <v>0</v>
      </c>
      <c r="H455" s="1"/>
      <c r="I455" s="1"/>
      <c r="J455" s="1"/>
      <c r="K455" s="1"/>
      <c r="L455" s="1"/>
      <c r="M455" s="1"/>
      <c r="N455" s="3">
        <f>IF('15334'!$G$455&lt;&gt;0,'15334'!$O$455/'15334'!$G$455,"")</f>
      </c>
      <c r="O455" s="4">
        <f>SUM('15334'!$H$455:'15334'!$M$455)</f>
        <v>0</v>
      </c>
      <c r="P455" s="1"/>
      <c r="Q455" s="1"/>
      <c r="R455" s="6">
        <f>SUM('15334'!$O$455:'15334'!$Q$455)+'15334'!$AF$455</f>
        <v>0</v>
      </c>
      <c r="S455" s="6">
        <f>SUM('15334'!$R$455:'15334'!$R$455)</f>
        <v>0</v>
      </c>
      <c r="T455">
        <v>446</v>
      </c>
      <c r="V455" s="1"/>
      <c r="W455" s="1"/>
      <c r="X455" s="1"/>
      <c r="AF455">
        <f>'15334'!$G$455*IF(E455&lt;&gt;"",'15334'!$F$455,0)</f>
        <v>0</v>
      </c>
    </row>
    <row r="456" spans="1:32" ht="12.75">
      <c r="A456">
        <v>447</v>
      </c>
      <c r="B456" s="1"/>
      <c r="C456">
        <f>IF(B456&lt;&gt;"",VLOOKUP(B456,iscritti_15334!$A$2:$G$269,4,FALSE),"")</f>
      </c>
      <c r="D456">
        <f>IF(B456&lt;&gt;"",VLOOKUP(B456,iscritti_15334!$A$2:$G$269,2,FALSE),"")</f>
      </c>
      <c r="E456">
        <f>IF(B456&lt;&gt;"",VLOOKUP(B456,iscritti_15334!$A$2:$G$269,3,FALSE),"")</f>
      </c>
      <c r="F456">
        <f>IF(E456&lt;&gt;"",VLOOKUP(E456,'15334'!$AG$3:'15334'!$AH$6,2,FALSE),"")</f>
      </c>
      <c r="G456" s="5">
        <f>COUNTA('15334'!$H$456:'15334'!$M$456)</f>
        <v>0</v>
      </c>
      <c r="H456" s="1"/>
      <c r="I456" s="1"/>
      <c r="J456" s="1"/>
      <c r="K456" s="1"/>
      <c r="L456" s="1"/>
      <c r="M456" s="1"/>
      <c r="N456" s="3">
        <f>IF('15334'!$G$456&lt;&gt;0,'15334'!$O$456/'15334'!$G$456,"")</f>
      </c>
      <c r="O456" s="4">
        <f>SUM('15334'!$H$456:'15334'!$M$456)</f>
        <v>0</v>
      </c>
      <c r="P456" s="1"/>
      <c r="Q456" s="1"/>
      <c r="R456" s="6">
        <f>SUM('15334'!$O$456:'15334'!$Q$456)+'15334'!$AF$456</f>
        <v>0</v>
      </c>
      <c r="S456" s="6">
        <f>SUM('15334'!$R$456:'15334'!$R$456)</f>
        <v>0</v>
      </c>
      <c r="T456">
        <v>447</v>
      </c>
      <c r="V456" s="1"/>
      <c r="W456" s="1"/>
      <c r="X456" s="1"/>
      <c r="AF456">
        <f>'15334'!$G$456*IF(E456&lt;&gt;"",'15334'!$F$456,0)</f>
        <v>0</v>
      </c>
    </row>
    <row r="457" spans="1:32" ht="12.75">
      <c r="A457">
        <v>448</v>
      </c>
      <c r="B457" s="1"/>
      <c r="C457">
        <f>IF(B457&lt;&gt;"",VLOOKUP(B457,iscritti_15334!$A$2:$G$269,4,FALSE),"")</f>
      </c>
      <c r="D457">
        <f>IF(B457&lt;&gt;"",VLOOKUP(B457,iscritti_15334!$A$2:$G$269,2,FALSE),"")</f>
      </c>
      <c r="E457">
        <f>IF(B457&lt;&gt;"",VLOOKUP(B457,iscritti_15334!$A$2:$G$269,3,FALSE),"")</f>
      </c>
      <c r="F457">
        <f>IF(E457&lt;&gt;"",VLOOKUP(E457,'15334'!$AG$3:'15334'!$AH$6,2,FALSE),"")</f>
      </c>
      <c r="G457" s="5">
        <f>COUNTA('15334'!$H$457:'15334'!$M$457)</f>
        <v>0</v>
      </c>
      <c r="H457" s="1"/>
      <c r="I457" s="1"/>
      <c r="J457" s="1"/>
      <c r="K457" s="1"/>
      <c r="L457" s="1"/>
      <c r="M457" s="1"/>
      <c r="N457" s="3">
        <f>IF('15334'!$G$457&lt;&gt;0,'15334'!$O$457/'15334'!$G$457,"")</f>
      </c>
      <c r="O457" s="4">
        <f>SUM('15334'!$H$457:'15334'!$M$457)</f>
        <v>0</v>
      </c>
      <c r="P457" s="1"/>
      <c r="Q457" s="1"/>
      <c r="R457" s="6">
        <f>SUM('15334'!$O$457:'15334'!$Q$457)+'15334'!$AF$457</f>
        <v>0</v>
      </c>
      <c r="S457" s="6">
        <f>SUM('15334'!$R$457:'15334'!$R$457)</f>
        <v>0</v>
      </c>
      <c r="T457">
        <v>448</v>
      </c>
      <c r="V457" s="1"/>
      <c r="W457" s="1"/>
      <c r="X457" s="1"/>
      <c r="AF457">
        <f>'15334'!$G$457*IF(E457&lt;&gt;"",'15334'!$F$457,0)</f>
        <v>0</v>
      </c>
    </row>
    <row r="458" spans="1:32" ht="12.75">
      <c r="A458">
        <v>449</v>
      </c>
      <c r="B458" s="1"/>
      <c r="C458">
        <f>IF(B458&lt;&gt;"",VLOOKUP(B458,iscritti_15334!$A$2:$G$269,4,FALSE),"")</f>
      </c>
      <c r="D458">
        <f>IF(B458&lt;&gt;"",VLOOKUP(B458,iscritti_15334!$A$2:$G$269,2,FALSE),"")</f>
      </c>
      <c r="E458">
        <f>IF(B458&lt;&gt;"",VLOOKUP(B458,iscritti_15334!$A$2:$G$269,3,FALSE),"")</f>
      </c>
      <c r="F458">
        <f>IF(E458&lt;&gt;"",VLOOKUP(E458,'15334'!$AG$3:'15334'!$AH$6,2,FALSE),"")</f>
      </c>
      <c r="G458" s="5">
        <f>COUNTA('15334'!$H$458:'15334'!$M$458)</f>
        <v>0</v>
      </c>
      <c r="H458" s="1"/>
      <c r="I458" s="1"/>
      <c r="J458" s="1"/>
      <c r="K458" s="1"/>
      <c r="L458" s="1"/>
      <c r="M458" s="1"/>
      <c r="N458" s="3">
        <f>IF('15334'!$G$458&lt;&gt;0,'15334'!$O$458/'15334'!$G$458,"")</f>
      </c>
      <c r="O458" s="4">
        <f>SUM('15334'!$H$458:'15334'!$M$458)</f>
        <v>0</v>
      </c>
      <c r="P458" s="1"/>
      <c r="Q458" s="1"/>
      <c r="R458" s="6">
        <f>SUM('15334'!$O$458:'15334'!$Q$458)+'15334'!$AF$458</f>
        <v>0</v>
      </c>
      <c r="S458" s="6">
        <f>SUM('15334'!$R$458:'15334'!$R$458)</f>
        <v>0</v>
      </c>
      <c r="T458">
        <v>449</v>
      </c>
      <c r="V458" s="1"/>
      <c r="W458" s="1"/>
      <c r="X458" s="1"/>
      <c r="AF458">
        <f>'15334'!$G$458*IF(E458&lt;&gt;"",'15334'!$F$458,0)</f>
        <v>0</v>
      </c>
    </row>
    <row r="459" spans="1:32" ht="12.75">
      <c r="A459">
        <v>450</v>
      </c>
      <c r="B459" s="1"/>
      <c r="C459">
        <f>IF(B459&lt;&gt;"",VLOOKUP(B459,iscritti_15334!$A$2:$G$269,4,FALSE),"")</f>
      </c>
      <c r="D459">
        <f>IF(B459&lt;&gt;"",VLOOKUP(B459,iscritti_15334!$A$2:$G$269,2,FALSE),"")</f>
      </c>
      <c r="E459">
        <f>IF(B459&lt;&gt;"",VLOOKUP(B459,iscritti_15334!$A$2:$G$269,3,FALSE),"")</f>
      </c>
      <c r="F459">
        <f>IF(E459&lt;&gt;"",VLOOKUP(E459,'15334'!$AG$3:'15334'!$AH$6,2,FALSE),"")</f>
      </c>
      <c r="G459" s="5">
        <f>COUNTA('15334'!$H$459:'15334'!$M$459)</f>
        <v>0</v>
      </c>
      <c r="H459" s="1"/>
      <c r="I459" s="1"/>
      <c r="J459" s="1"/>
      <c r="K459" s="1"/>
      <c r="L459" s="1"/>
      <c r="M459" s="1"/>
      <c r="N459" s="3">
        <f>IF('15334'!$G$459&lt;&gt;0,'15334'!$O$459/'15334'!$G$459,"")</f>
      </c>
      <c r="O459" s="4">
        <f>SUM('15334'!$H$459:'15334'!$M$459)</f>
        <v>0</v>
      </c>
      <c r="P459" s="1"/>
      <c r="Q459" s="1"/>
      <c r="R459" s="6">
        <f>SUM('15334'!$O$459:'15334'!$Q$459)+'15334'!$AF$459</f>
        <v>0</v>
      </c>
      <c r="S459" s="6">
        <f>SUM('15334'!$R$459:'15334'!$R$459)</f>
        <v>0</v>
      </c>
      <c r="T459">
        <v>450</v>
      </c>
      <c r="V459" s="1"/>
      <c r="W459" s="1"/>
      <c r="X459" s="1"/>
      <c r="AF459">
        <f>'15334'!$G$459*IF(E459&lt;&gt;"",'15334'!$F$459,0)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modified xsi:type="dcterms:W3CDTF">2017-10-04T07:06:21Z</dcterms:modified>
  <cp:category/>
  <cp:version/>
  <cp:contentType/>
  <cp:contentStatus/>
</cp:coreProperties>
</file>