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36060" windowHeight="15660" activeTab="2"/>
  </bookViews>
  <sheets>
    <sheet name="Parametri" sheetId="1" state="hidden" r:id="rId1"/>
    <sheet name="iscritti_14086" sheetId="2" state="hidden" r:id="rId2"/>
    <sheet name="14086" sheetId="3" r:id="rId3"/>
    <sheet name="iscritti_14087" sheetId="4" state="hidden" r:id="rId4"/>
    <sheet name="14087" sheetId="5" r:id="rId5"/>
  </sheets>
  <definedNames/>
  <calcPr fullCalcOnLoad="1"/>
</workbook>
</file>

<file path=xl/sharedStrings.xml><?xml version="1.0" encoding="utf-8"?>
<sst xmlns="http://schemas.openxmlformats.org/spreadsheetml/2006/main" count="218" uniqueCount="119">
  <si>
    <t>Id Torneo:</t>
  </si>
  <si>
    <t>TESSERA</t>
  </si>
  <si>
    <t>ATLETA</t>
  </si>
  <si>
    <t>CATEGORIA</t>
  </si>
  <si>
    <t>CLUB</t>
  </si>
  <si>
    <t>AC4848</t>
  </si>
  <si>
    <t>ANGELO DELVINO</t>
  </si>
  <si>
    <t>M/1^</t>
  </si>
  <si>
    <t>A.S. Dolmen Bowling Club</t>
  </si>
  <si>
    <t>AB8235</t>
  </si>
  <si>
    <t>ALDINO TEDONE</t>
  </si>
  <si>
    <t>AC2745</t>
  </si>
  <si>
    <t>ANGELANTONIO CLAUDIO</t>
  </si>
  <si>
    <t>M/2^</t>
  </si>
  <si>
    <t>AC3854</t>
  </si>
  <si>
    <t>RAFFAELE CLAUDIO</t>
  </si>
  <si>
    <t>AA6118</t>
  </si>
  <si>
    <t>RUGGIERO DI TOMMASO</t>
  </si>
  <si>
    <t>AB8883</t>
  </si>
  <si>
    <t>GIUSEPPE TEDONE</t>
  </si>
  <si>
    <t>AD0108</t>
  </si>
  <si>
    <t>ALESSANDRO VEROLINO</t>
  </si>
  <si>
    <t>AA5936</t>
  </si>
  <si>
    <t>GIUSEPPE EMILIANO</t>
  </si>
  <si>
    <t>Barium</t>
  </si>
  <si>
    <t>AA5968</t>
  </si>
  <si>
    <t>GIUSEPPE SEMPLICE</t>
  </si>
  <si>
    <t>AA5989</t>
  </si>
  <si>
    <t>LEONARDO CIOCE</t>
  </si>
  <si>
    <t>#</t>
  </si>
  <si>
    <t>CAT.</t>
  </si>
  <si>
    <t>HDP</t>
  </si>
  <si>
    <t>P1</t>
  </si>
  <si>
    <t>P2</t>
  </si>
  <si>
    <t>P3</t>
  </si>
  <si>
    <t>P4</t>
  </si>
  <si>
    <t>MEDIA</t>
  </si>
  <si>
    <t>SCRATCH</t>
  </si>
  <si>
    <t>RIPORTO</t>
  </si>
  <si>
    <t>ABBUONI</t>
  </si>
  <si>
    <t>TOTALE</t>
  </si>
  <si>
    <t>TOT.TEAM</t>
  </si>
  <si>
    <t>TEAM</t>
  </si>
  <si>
    <t>Id Fase Torneo:</t>
  </si>
  <si>
    <t>Hdp:</t>
  </si>
  <si>
    <t>F/3^</t>
  </si>
  <si>
    <t>F/1^</t>
  </si>
  <si>
    <t>F/4^</t>
  </si>
  <si>
    <t>F/2^</t>
  </si>
  <si>
    <t>M/3^</t>
  </si>
  <si>
    <t>M/4^</t>
  </si>
  <si>
    <t>Federazione Italiana Sport Bowling</t>
  </si>
  <si>
    <t>MODULO RACCOLTA DATI</t>
  </si>
  <si>
    <t>Regionale Coppa Italia 1^ fase - Puglia</t>
  </si>
  <si>
    <t>Qualificazione 1^ - 2^ categoria</t>
  </si>
  <si>
    <t>AA5987</t>
  </si>
  <si>
    <t>PIERLUIGI GAGLIARDI</t>
  </si>
  <si>
    <t>AC2374</t>
  </si>
  <si>
    <t>PIETRO PAOLO TEDONE</t>
  </si>
  <si>
    <t>AA6123</t>
  </si>
  <si>
    <t>FEDERICO PROSPERO ALLOCCA</t>
  </si>
  <si>
    <t>AC1895</t>
  </si>
  <si>
    <t>GIOVANNI CAVALLO</t>
  </si>
  <si>
    <t>AB8236</t>
  </si>
  <si>
    <t>CATALDO MANDARA</t>
  </si>
  <si>
    <t>AB9152</t>
  </si>
  <si>
    <t>RAFFAELE LOCONTE</t>
  </si>
  <si>
    <t>AA5984</t>
  </si>
  <si>
    <t>GIUSEPPE LESTINGI</t>
  </si>
  <si>
    <t>AB8558</t>
  </si>
  <si>
    <t>GIUSEPPE VICENTI</t>
  </si>
  <si>
    <t>AA5973</t>
  </si>
  <si>
    <t>FRANCESCO FRAGASSI</t>
  </si>
  <si>
    <t>AC5561</t>
  </si>
  <si>
    <t>GIOVANNI BUIA</t>
  </si>
  <si>
    <t>AD0300</t>
  </si>
  <si>
    <t>EMANUELA GAGLIARDI</t>
  </si>
  <si>
    <t>AC2398</t>
  </si>
  <si>
    <t>DOMENICO COLELLA</t>
  </si>
  <si>
    <t>AC2987</t>
  </si>
  <si>
    <t>NICOLA MIZZI</t>
  </si>
  <si>
    <t>AC2376</t>
  </si>
  <si>
    <t>GIANFRANCO ARRESTA</t>
  </si>
  <si>
    <t>AA5971</t>
  </si>
  <si>
    <t>MAURIZIO MORIZIO</t>
  </si>
  <si>
    <t>AD4850</t>
  </si>
  <si>
    <t>GIUSEPPE PAPAGNO</t>
  </si>
  <si>
    <t>AA5979</t>
  </si>
  <si>
    <t>ANTONIO PRENCIPE</t>
  </si>
  <si>
    <t>AD1057</t>
  </si>
  <si>
    <t>SAVINO PASTORE</t>
  </si>
  <si>
    <t>AA5992</t>
  </si>
  <si>
    <t>GIUSEPPE MURGOLO</t>
  </si>
  <si>
    <t>AD3677</t>
  </si>
  <si>
    <t>ELENA MIINEA</t>
  </si>
  <si>
    <t>Qualificazione 3^ - 4^ categoria</t>
  </si>
  <si>
    <t>ac2376</t>
  </si>
  <si>
    <t>ab8236</t>
  </si>
  <si>
    <t>aa6123</t>
  </si>
  <si>
    <t>ab9152</t>
  </si>
  <si>
    <t>ab8558</t>
  </si>
  <si>
    <t>aa5992</t>
  </si>
  <si>
    <t>aa5984</t>
  </si>
  <si>
    <t>ad4850</t>
  </si>
  <si>
    <t>aa5971</t>
  </si>
  <si>
    <t>ad0300</t>
  </si>
  <si>
    <t>ad1057</t>
  </si>
  <si>
    <t>ac5561</t>
  </si>
  <si>
    <t>ac2398</t>
  </si>
  <si>
    <t>ac2374</t>
  </si>
  <si>
    <t>ad3677</t>
  </si>
  <si>
    <t>ac2987</t>
  </si>
  <si>
    <t>aa6118</t>
  </si>
  <si>
    <t>ab8235</t>
  </si>
  <si>
    <t>ac2745</t>
  </si>
  <si>
    <t>ac4848</t>
  </si>
  <si>
    <t>ac1895</t>
  </si>
  <si>
    <t>ab8883</t>
  </si>
  <si>
    <t>aa5989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</si>
</sst>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#"/>
    <numFmt numFmtId="174" formatCode="##,###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b/>
      <sz val="20"/>
      <color indexed="12"/>
      <name val="Arial"/>
      <family val="0"/>
    </font>
    <font>
      <b/>
      <sz val="16"/>
      <color indexed="10"/>
      <name val="Arial"/>
      <family val="0"/>
    </font>
    <font>
      <b/>
      <sz val="16"/>
      <color indexed="12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33" borderId="0" xfId="0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4"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6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9</xdr:col>
      <xdr:colOff>28575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240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A1" sqref="A1"/>
    </sheetView>
  </sheetViews>
  <sheetFormatPr defaultColWidth="8.8515625" defaultRowHeight="12.75"/>
  <sheetData>
    <row r="1" spans="5:6" ht="12">
      <c r="E1" t="s">
        <v>0</v>
      </c>
      <c r="F1">
        <v>11026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22.421875" style="0" customWidth="1"/>
    <col min="3" max="3" width="10.7109375" style="0" customWidth="1"/>
    <col min="4" max="4" width="22.42187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6" ht="12">
      <c r="A2" t="s">
        <v>5</v>
      </c>
      <c r="B2" t="s">
        <v>6</v>
      </c>
      <c r="C2" t="s">
        <v>7</v>
      </c>
      <c r="D2" t="s">
        <v>8</v>
      </c>
      <c r="E2">
        <v>0</v>
      </c>
      <c r="F2">
        <v>0</v>
      </c>
    </row>
    <row r="3" spans="1:6" ht="12">
      <c r="A3" t="s">
        <v>9</v>
      </c>
      <c r="B3" t="s">
        <v>10</v>
      </c>
      <c r="C3" t="s">
        <v>7</v>
      </c>
      <c r="D3" t="s">
        <v>8</v>
      </c>
      <c r="E3">
        <v>0</v>
      </c>
      <c r="F3">
        <v>0</v>
      </c>
    </row>
    <row r="4" spans="1:6" ht="12">
      <c r="A4" t="s">
        <v>11</v>
      </c>
      <c r="B4" t="s">
        <v>12</v>
      </c>
      <c r="C4" t="s">
        <v>13</v>
      </c>
      <c r="D4" t="s">
        <v>8</v>
      </c>
      <c r="E4">
        <v>0</v>
      </c>
      <c r="F4">
        <v>5</v>
      </c>
    </row>
    <row r="5" spans="1:6" ht="12">
      <c r="A5" t="s">
        <v>14</v>
      </c>
      <c r="B5" t="s">
        <v>15</v>
      </c>
      <c r="C5" t="s">
        <v>13</v>
      </c>
      <c r="D5" t="s">
        <v>8</v>
      </c>
      <c r="E5">
        <v>0</v>
      </c>
      <c r="F5">
        <v>5</v>
      </c>
    </row>
    <row r="6" spans="1:6" ht="12">
      <c r="A6" t="s">
        <v>16</v>
      </c>
      <c r="B6" t="s">
        <v>17</v>
      </c>
      <c r="C6" t="s">
        <v>13</v>
      </c>
      <c r="D6" t="s">
        <v>8</v>
      </c>
      <c r="E6">
        <v>0</v>
      </c>
      <c r="F6">
        <v>5</v>
      </c>
    </row>
    <row r="7" spans="1:6" ht="12">
      <c r="A7" t="s">
        <v>18</v>
      </c>
      <c r="B7" t="s">
        <v>19</v>
      </c>
      <c r="C7" t="s">
        <v>13</v>
      </c>
      <c r="D7" t="s">
        <v>8</v>
      </c>
      <c r="E7">
        <v>0</v>
      </c>
      <c r="F7">
        <v>5</v>
      </c>
    </row>
    <row r="8" spans="1:6" ht="12">
      <c r="A8" t="s">
        <v>20</v>
      </c>
      <c r="B8" t="s">
        <v>21</v>
      </c>
      <c r="C8" t="s">
        <v>13</v>
      </c>
      <c r="D8" t="s">
        <v>8</v>
      </c>
      <c r="E8">
        <v>0</v>
      </c>
      <c r="F8">
        <v>5</v>
      </c>
    </row>
    <row r="9" spans="1:6" ht="12">
      <c r="A9" t="s">
        <v>22</v>
      </c>
      <c r="B9" t="s">
        <v>23</v>
      </c>
      <c r="C9" t="s">
        <v>13</v>
      </c>
      <c r="D9" t="s">
        <v>24</v>
      </c>
      <c r="E9">
        <v>5</v>
      </c>
      <c r="F9">
        <v>10</v>
      </c>
    </row>
    <row r="10" spans="1:6" ht="12">
      <c r="A10" t="s">
        <v>25</v>
      </c>
      <c r="B10" t="s">
        <v>26</v>
      </c>
      <c r="C10" t="s">
        <v>13</v>
      </c>
      <c r="D10" t="s">
        <v>24</v>
      </c>
      <c r="E10">
        <v>0</v>
      </c>
      <c r="F10">
        <v>5</v>
      </c>
    </row>
    <row r="11" spans="1:6" ht="12">
      <c r="A11" t="s">
        <v>27</v>
      </c>
      <c r="B11" t="s">
        <v>28</v>
      </c>
      <c r="C11" t="s">
        <v>13</v>
      </c>
      <c r="D11" t="s">
        <v>24</v>
      </c>
      <c r="E11">
        <v>0</v>
      </c>
      <c r="F11">
        <v>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9"/>
  <sheetViews>
    <sheetView tabSelected="1" zoomScale="150" zoomScaleNormal="150" workbookViewId="0" topLeftCell="A1">
      <pane ySplit="9" topLeftCell="BM10" activePane="bottomLeft" state="frozen"/>
      <selection pane="topLeft" activeCell="A1" sqref="A1"/>
      <selection pane="bottomLeft" activeCell="D30" sqref="D30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1" width="5.00390625" style="0" customWidth="1"/>
    <col min="12" max="12" width="8.00390625" style="0" customWidth="1"/>
    <col min="13" max="16" width="10.00390625" style="0" customWidth="1"/>
    <col min="17" max="17" width="10.00390625" style="0" hidden="1" customWidth="1"/>
    <col min="18" max="18" width="8.8515625" style="0" hidden="1" customWidth="1"/>
  </cols>
  <sheetData>
    <row r="1" spans="33:34" ht="12">
      <c r="AG1" t="s">
        <v>43</v>
      </c>
      <c r="AH1">
        <v>14086</v>
      </c>
    </row>
    <row r="2" ht="24.75" customHeight="1">
      <c r="B2" s="7" t="s">
        <v>51</v>
      </c>
    </row>
    <row r="3" spans="2:33" ht="19.5" customHeight="1">
      <c r="B3" s="8" t="s">
        <v>52</v>
      </c>
      <c r="AG3" t="s">
        <v>44</v>
      </c>
    </row>
    <row r="4" spans="33:34" ht="12.75">
      <c r="AG4" t="s">
        <v>45</v>
      </c>
      <c r="AH4">
        <v>20</v>
      </c>
    </row>
    <row r="5" spans="2:34" ht="19.5" customHeight="1">
      <c r="B5" s="9" t="s">
        <v>53</v>
      </c>
      <c r="AG5" t="s">
        <v>46</v>
      </c>
      <c r="AH5">
        <v>10</v>
      </c>
    </row>
    <row r="6" spans="2:34" ht="17.25" customHeight="1">
      <c r="B6" s="10" t="s">
        <v>54</v>
      </c>
      <c r="AG6" t="s">
        <v>47</v>
      </c>
      <c r="AH6">
        <v>25</v>
      </c>
    </row>
    <row r="7" spans="33:34" ht="12.75">
      <c r="AG7" t="s">
        <v>48</v>
      </c>
      <c r="AH7">
        <v>15</v>
      </c>
    </row>
    <row r="8" spans="33:34" ht="12">
      <c r="AG8" t="s">
        <v>7</v>
      </c>
      <c r="AH8">
        <v>0</v>
      </c>
    </row>
    <row r="9" spans="1:34" ht="12" customHeight="1">
      <c r="A9" s="2" t="s">
        <v>29</v>
      </c>
      <c r="B9" s="2" t="s">
        <v>1</v>
      </c>
      <c r="C9" s="2" t="s">
        <v>4</v>
      </c>
      <c r="D9" s="2" t="s">
        <v>2</v>
      </c>
      <c r="E9" s="2" t="s">
        <v>30</v>
      </c>
      <c r="F9" s="2" t="s">
        <v>31</v>
      </c>
      <c r="G9" s="2" t="s">
        <v>29</v>
      </c>
      <c r="H9" s="2" t="s">
        <v>32</v>
      </c>
      <c r="I9" s="2" t="s">
        <v>33</v>
      </c>
      <c r="J9" s="2" t="s">
        <v>34</v>
      </c>
      <c r="K9" s="2" t="s">
        <v>35</v>
      </c>
      <c r="L9" s="2" t="s">
        <v>36</v>
      </c>
      <c r="M9" s="2" t="s">
        <v>37</v>
      </c>
      <c r="N9" s="2" t="s">
        <v>38</v>
      </c>
      <c r="O9" s="2" t="s">
        <v>39</v>
      </c>
      <c r="P9" s="2" t="s">
        <v>40</v>
      </c>
      <c r="Q9" s="2" t="s">
        <v>41</v>
      </c>
      <c r="R9" s="2" t="s">
        <v>42</v>
      </c>
      <c r="S9" s="2" t="s">
        <v>41</v>
      </c>
      <c r="T9" s="2"/>
      <c r="U9" s="2"/>
      <c r="V9" s="2"/>
      <c r="W9" s="2"/>
      <c r="AG9" t="s">
        <v>49</v>
      </c>
      <c r="AH9">
        <v>10</v>
      </c>
    </row>
    <row r="10" spans="1:34" ht="12">
      <c r="A10">
        <v>1</v>
      </c>
      <c r="B10" s="1" t="s">
        <v>112</v>
      </c>
      <c r="C10" t="str">
        <f>IF(B10&lt;&gt;"",VLOOKUP(B10,iscritti_14086!$A$2:$G$11,4,FALSE),"")</f>
        <v>A.S. Dolmen Bowling Club</v>
      </c>
      <c r="D10" t="str">
        <f>IF(B10&lt;&gt;"",VLOOKUP(B10,iscritti_14086!$A$2:$G$11,2,FALSE),"")</f>
        <v>RUGGIERO DI TOMMASO</v>
      </c>
      <c r="E10" t="str">
        <f>IF(B10&lt;&gt;"",VLOOKUP(B10,iscritti_14086!$A$2:$G$11,3,FALSE),"")</f>
        <v>M/2^</v>
      </c>
      <c r="F10">
        <f>IF(E10&lt;&gt;"",VLOOKUP(E10,'14086'!$AG$3:'14086'!$AH$12,2,FALSE),"")</f>
        <v>5</v>
      </c>
      <c r="G10" s="5">
        <f>COUNTA('14086'!$H$10:'14086'!$K$10)</f>
        <v>4</v>
      </c>
      <c r="H10" s="1">
        <v>204</v>
      </c>
      <c r="I10" s="1">
        <v>168</v>
      </c>
      <c r="J10" s="1">
        <v>133</v>
      </c>
      <c r="K10" s="1">
        <v>158</v>
      </c>
      <c r="L10" s="3">
        <f>IF('14086'!$G$10&lt;&gt;0,'14086'!$M$10/'14086'!$G$10,"")</f>
        <v>165.75</v>
      </c>
      <c r="M10" s="4">
        <f>SUM('14086'!$H$10:'14086'!$K$10)</f>
        <v>663</v>
      </c>
      <c r="N10" s="1"/>
      <c r="O10" s="1"/>
      <c r="P10" s="6">
        <f>SUM('14086'!$M$10:'14086'!$O$10)+'14086'!$AF$10</f>
        <v>683</v>
      </c>
      <c r="Q10" s="6">
        <f>SUM('14086'!$P$10:'14086'!$P$14)</f>
        <v>2996</v>
      </c>
      <c r="R10">
        <v>1</v>
      </c>
      <c r="S10" s="6">
        <f>SUM('14086'!$P$10:'14086'!$P$14)</f>
        <v>2996</v>
      </c>
      <c r="T10" s="1"/>
      <c r="U10" s="1"/>
      <c r="V10" s="1"/>
      <c r="AF10">
        <f>'14086'!$G$10*IF(E10&lt;&gt;"",'14086'!$F$10,0)</f>
        <v>20</v>
      </c>
      <c r="AG10" t="s">
        <v>50</v>
      </c>
      <c r="AH10">
        <v>15</v>
      </c>
    </row>
    <row r="11" spans="2:34" ht="12">
      <c r="B11" s="1" t="s">
        <v>113</v>
      </c>
      <c r="C11" t="str">
        <f>IF(B11&lt;&gt;"",VLOOKUP(B11,iscritti_14086!$A$2:$G$11,4,FALSE),"")</f>
        <v>A.S. Dolmen Bowling Club</v>
      </c>
      <c r="D11" t="str">
        <f>IF(B11&lt;&gt;"",VLOOKUP(B11,iscritti_14086!$A$2:$G$11,2,FALSE),"")</f>
        <v>ALDINO TEDONE</v>
      </c>
      <c r="E11" t="str">
        <f>IF(B11&lt;&gt;"",VLOOKUP(B11,iscritti_14086!$A$2:$G$11,3,FALSE),"")</f>
        <v>M/1^</v>
      </c>
      <c r="F11">
        <f>IF(E11&lt;&gt;"",VLOOKUP(E11,'14086'!$AG$3:'14086'!$AH$12,2,FALSE),"")</f>
        <v>0</v>
      </c>
      <c r="G11" s="5">
        <f>COUNTA('14086'!$H$11:'14086'!$K$11)</f>
        <v>4</v>
      </c>
      <c r="H11" s="1">
        <v>221</v>
      </c>
      <c r="I11" s="1">
        <v>195</v>
      </c>
      <c r="J11" s="1">
        <v>178</v>
      </c>
      <c r="K11" s="1">
        <v>163</v>
      </c>
      <c r="L11" s="3">
        <f>IF('14086'!$G$11&lt;&gt;0,'14086'!$M$11/'14086'!$G$11,"")</f>
        <v>189.25</v>
      </c>
      <c r="M11" s="4">
        <f>SUM('14086'!$H$11:'14086'!$K$11)</f>
        <v>757</v>
      </c>
      <c r="N11" s="1"/>
      <c r="O11" s="1"/>
      <c r="P11" s="6">
        <f>SUM('14086'!$M$11:'14086'!$O$11)+'14086'!$AF$11</f>
        <v>757</v>
      </c>
      <c r="Q11" s="6">
        <f>SUM('14086'!$P$10:'14086'!$P$14)</f>
        <v>2996</v>
      </c>
      <c r="R11">
        <v>1</v>
      </c>
      <c r="T11" s="1"/>
      <c r="U11" s="1"/>
      <c r="V11" s="1"/>
      <c r="AF11">
        <f>'14086'!$G$11*IF(E11&lt;&gt;"",'14086'!$F$11,0)</f>
        <v>0</v>
      </c>
      <c r="AG11" t="s">
        <v>13</v>
      </c>
      <c r="AH11">
        <v>5</v>
      </c>
    </row>
    <row r="12" spans="2:32" ht="12">
      <c r="B12" s="1" t="s">
        <v>114</v>
      </c>
      <c r="C12" t="str">
        <f>IF(B12&lt;&gt;"",VLOOKUP(B12,iscritti_14086!$A$2:$G$11,4,FALSE),"")</f>
        <v>A.S. Dolmen Bowling Club</v>
      </c>
      <c r="D12" t="str">
        <f>IF(B12&lt;&gt;"",VLOOKUP(B12,iscritti_14086!$A$2:$G$11,2,FALSE),"")</f>
        <v>ANGELANTONIO CLAUDIO</v>
      </c>
      <c r="E12" t="str">
        <f>IF(B12&lt;&gt;"",VLOOKUP(B12,iscritti_14086!$A$2:$G$11,3,FALSE),"")</f>
        <v>M/2^</v>
      </c>
      <c r="F12">
        <f>IF(E12&lt;&gt;"",VLOOKUP(E12,'14086'!$AG$3:'14086'!$AH$12,2,FALSE),"")</f>
        <v>5</v>
      </c>
      <c r="G12" s="5">
        <f>COUNTA('14086'!$H$12:'14086'!$K$12)</f>
        <v>4</v>
      </c>
      <c r="H12" s="1">
        <v>227</v>
      </c>
      <c r="I12" s="1">
        <v>193</v>
      </c>
      <c r="J12" s="1">
        <v>188</v>
      </c>
      <c r="K12" s="1">
        <v>172</v>
      </c>
      <c r="L12" s="3">
        <f>IF('14086'!$G$12&lt;&gt;0,'14086'!$M$12/'14086'!$G$12,"")</f>
        <v>195</v>
      </c>
      <c r="M12" s="4">
        <f>SUM('14086'!$H$12:'14086'!$K$12)</f>
        <v>780</v>
      </c>
      <c r="N12" s="1"/>
      <c r="O12" s="1"/>
      <c r="P12" s="6">
        <f>SUM('14086'!$M$12:'14086'!$O$12)+'14086'!$AF$12</f>
        <v>800</v>
      </c>
      <c r="Q12" s="6">
        <f>SUM('14086'!$P$10:'14086'!$P$14)</f>
        <v>2996</v>
      </c>
      <c r="R12">
        <v>1</v>
      </c>
      <c r="T12" s="1"/>
      <c r="U12" s="1"/>
      <c r="V12" s="1"/>
      <c r="AF12">
        <f>'14086'!$G$12*IF(E12&lt;&gt;"",'14086'!$F$12,0)</f>
        <v>20</v>
      </c>
    </row>
    <row r="13" spans="2:32" ht="12">
      <c r="B13" s="1" t="s">
        <v>115</v>
      </c>
      <c r="C13" t="str">
        <f>IF(B13&lt;&gt;"",VLOOKUP(B13,iscritti_14086!$A$2:$G$11,4,FALSE),"")</f>
        <v>A.S. Dolmen Bowling Club</v>
      </c>
      <c r="D13" t="str">
        <f>IF(B13&lt;&gt;"",VLOOKUP(B13,iscritti_14086!$A$2:$G$11,2,FALSE),"")</f>
        <v>ANGELO DELVINO</v>
      </c>
      <c r="E13" t="str">
        <f>IF(B13&lt;&gt;"",VLOOKUP(B13,iscritti_14086!$A$2:$G$11,3,FALSE),"")</f>
        <v>M/1^</v>
      </c>
      <c r="F13">
        <f>IF(E13&lt;&gt;"",VLOOKUP(E13,'14086'!$AG$3:'14086'!$AH$12,2,FALSE),"")</f>
        <v>0</v>
      </c>
      <c r="G13" s="5">
        <f>COUNTA('14086'!$H$13:'14086'!$K$13)</f>
        <v>4</v>
      </c>
      <c r="H13" s="1">
        <v>223</v>
      </c>
      <c r="I13" s="1">
        <v>168</v>
      </c>
      <c r="J13" s="1">
        <v>176</v>
      </c>
      <c r="K13" s="1">
        <v>189</v>
      </c>
      <c r="L13" s="3">
        <f>IF('14086'!$G$13&lt;&gt;0,'14086'!$M$13/'14086'!$G$13,"")</f>
        <v>189</v>
      </c>
      <c r="M13" s="4">
        <f>SUM('14086'!$H$13:'14086'!$K$13)</f>
        <v>756</v>
      </c>
      <c r="N13" s="1"/>
      <c r="O13" s="1"/>
      <c r="P13" s="6">
        <f>SUM('14086'!$M$13:'14086'!$O$13)+'14086'!$AF$13</f>
        <v>756</v>
      </c>
      <c r="Q13" s="6">
        <f>SUM('14086'!$P$10:'14086'!$P$14)</f>
        <v>2996</v>
      </c>
      <c r="R13">
        <v>1</v>
      </c>
      <c r="T13" s="1"/>
      <c r="U13" s="1"/>
      <c r="V13" s="1"/>
      <c r="AF13">
        <f>'14086'!$G$13*IF(E13&lt;&gt;"",'14086'!$F$13,0)</f>
        <v>0</v>
      </c>
    </row>
    <row r="14" spans="2:32" ht="12">
      <c r="B14" s="1"/>
      <c r="C14">
        <f>IF(B14&lt;&gt;"",VLOOKUP(B14,iscritti_14086!$A$2:$G$11,4,FALSE),"")</f>
      </c>
      <c r="D14">
        <f>IF(B14&lt;&gt;"",VLOOKUP(B14,iscritti_14086!$A$2:$G$11,2,FALSE),"")</f>
      </c>
      <c r="E14">
        <f>IF(B14&lt;&gt;"",VLOOKUP(B14,iscritti_14086!$A$2:$G$11,3,FALSE),"")</f>
      </c>
      <c r="F14">
        <f>IF(E14&lt;&gt;"",VLOOKUP(E14,'14086'!$AG$3:'14086'!$AH$12,2,FALSE),"")</f>
      </c>
      <c r="G14" s="5">
        <f>COUNTA('14086'!$H$14:'14086'!$K$14)</f>
        <v>0</v>
      </c>
      <c r="H14" s="1"/>
      <c r="I14" s="1"/>
      <c r="J14" s="1"/>
      <c r="K14" s="1"/>
      <c r="L14" s="3">
        <f>IF('14086'!$G$14&lt;&gt;0,'14086'!$M$14/'14086'!$G$14,"")</f>
      </c>
      <c r="M14" s="4">
        <f>SUM('14086'!$H$14:'14086'!$K$14)</f>
        <v>0</v>
      </c>
      <c r="N14" s="1"/>
      <c r="O14" s="1"/>
      <c r="P14" s="6">
        <f>SUM('14086'!$M$14:'14086'!$O$14)+'14086'!$AF$14</f>
        <v>0</v>
      </c>
      <c r="Q14" s="6">
        <f>SUM('14086'!$P$10:'14086'!$P$14)</f>
        <v>2996</v>
      </c>
      <c r="R14">
        <v>1</v>
      </c>
      <c r="T14" s="1"/>
      <c r="U14" s="1"/>
      <c r="V14" s="1"/>
      <c r="AF14">
        <f>'14086'!$G$14*IF(E14&lt;&gt;"",'14086'!$F$14,0)</f>
        <v>0</v>
      </c>
    </row>
    <row r="15" spans="1:32" ht="12">
      <c r="A15">
        <v>2</v>
      </c>
      <c r="B15" s="1" t="s">
        <v>117</v>
      </c>
      <c r="C15" t="str">
        <f>IF(B15&lt;&gt;"",VLOOKUP(B15,iscritti_14086!$A$2:$G$11,4,FALSE),"")</f>
        <v>A.S. Dolmen Bowling Club</v>
      </c>
      <c r="D15" t="str">
        <f>IF(B15&lt;&gt;"",VLOOKUP(B15,iscritti_14086!$A$2:$G$11,2,FALSE),"")</f>
        <v>GIUSEPPE TEDONE</v>
      </c>
      <c r="E15" t="str">
        <f>IF(B15&lt;&gt;"",VLOOKUP(B15,iscritti_14086!$A$2:$G$11,3,FALSE),"")</f>
        <v>M/2^</v>
      </c>
      <c r="F15">
        <f>IF(E15&lt;&gt;"",VLOOKUP(E15,'14086'!$AG$3:'14086'!$AH$12,2,FALSE),"")</f>
        <v>5</v>
      </c>
      <c r="G15" s="5">
        <f>COUNTA('14086'!$H$15:'14086'!$K$15)</f>
        <v>4</v>
      </c>
      <c r="H15" s="1">
        <v>216</v>
      </c>
      <c r="I15" s="1">
        <v>192</v>
      </c>
      <c r="J15" s="1">
        <v>160</v>
      </c>
      <c r="K15" s="1">
        <v>161</v>
      </c>
      <c r="L15" s="3">
        <f>IF('14086'!$G$15&lt;&gt;0,'14086'!$M$15/'14086'!$G$15,"")</f>
        <v>182.25</v>
      </c>
      <c r="M15" s="4">
        <f>SUM('14086'!$H$15:'14086'!$K$15)</f>
        <v>729</v>
      </c>
      <c r="N15" s="1"/>
      <c r="O15" s="1"/>
      <c r="P15" s="6">
        <f>SUM('14086'!$M$15:'14086'!$O$15)+'14086'!$AF$15</f>
        <v>749</v>
      </c>
      <c r="Q15" s="6">
        <f>SUM('14086'!$P$15:'14086'!$P$19)</f>
        <v>749</v>
      </c>
      <c r="R15">
        <v>2</v>
      </c>
      <c r="S15" s="6">
        <f>SUM('14086'!$P$15:'14086'!$P$19)</f>
        <v>749</v>
      </c>
      <c r="T15" s="1"/>
      <c r="U15" s="1"/>
      <c r="V15" s="1"/>
      <c r="AF15">
        <f>'14086'!$G$15*IF(E15&lt;&gt;"",'14086'!$F$15,0)</f>
        <v>20</v>
      </c>
    </row>
    <row r="16" spans="2:32" ht="12">
      <c r="B16" s="1"/>
      <c r="C16">
        <f>IF(B16&lt;&gt;"",VLOOKUP(B16,iscritti_14086!$A$2:$G$11,4,FALSE),"")</f>
      </c>
      <c r="D16">
        <f>IF(B16&lt;&gt;"",VLOOKUP(B16,iscritti_14086!$A$2:$G$11,2,FALSE),"")</f>
      </c>
      <c r="E16">
        <f>IF(B16&lt;&gt;"",VLOOKUP(B16,iscritti_14086!$A$2:$G$11,3,FALSE),"")</f>
      </c>
      <c r="F16">
        <f>IF(E16&lt;&gt;"",VLOOKUP(E16,'14086'!$AG$3:'14086'!$AH$12,2,FALSE),"")</f>
      </c>
      <c r="G16" s="5">
        <f>COUNTA('14086'!$H$16:'14086'!$K$16)</f>
        <v>0</v>
      </c>
      <c r="H16" s="1"/>
      <c r="I16" s="1"/>
      <c r="J16" s="1"/>
      <c r="K16" s="1"/>
      <c r="L16" s="3">
        <f>IF('14086'!$G$16&lt;&gt;0,'14086'!$M$16/'14086'!$G$16,"")</f>
      </c>
      <c r="M16" s="4">
        <f>SUM('14086'!$H$16:'14086'!$K$16)</f>
        <v>0</v>
      </c>
      <c r="N16" s="1"/>
      <c r="O16" s="1"/>
      <c r="P16" s="6">
        <f>SUM('14086'!$M$16:'14086'!$O$16)+'14086'!$AF$16</f>
        <v>0</v>
      </c>
      <c r="Q16" s="6">
        <f>SUM('14086'!$P$15:'14086'!$P$19)</f>
        <v>749</v>
      </c>
      <c r="R16">
        <v>2</v>
      </c>
      <c r="T16" s="1"/>
      <c r="U16" s="1"/>
      <c r="V16" s="1"/>
      <c r="AF16">
        <f>'14086'!$G$16*IF(E16&lt;&gt;"",'14086'!$F$16,0)</f>
        <v>0</v>
      </c>
    </row>
    <row r="17" spans="2:32" ht="12">
      <c r="B17" s="1"/>
      <c r="C17">
        <f>IF(B17&lt;&gt;"",VLOOKUP(B17,iscritti_14086!$A$2:$G$11,4,FALSE),"")</f>
      </c>
      <c r="D17">
        <f>IF(B17&lt;&gt;"",VLOOKUP(B17,iscritti_14086!$A$2:$G$11,2,FALSE),"")</f>
      </c>
      <c r="E17">
        <f>IF(B17&lt;&gt;"",VLOOKUP(B17,iscritti_14086!$A$2:$G$11,3,FALSE),"")</f>
      </c>
      <c r="F17">
        <f>IF(E17&lt;&gt;"",VLOOKUP(E17,'14086'!$AG$3:'14086'!$AH$12,2,FALSE),"")</f>
      </c>
      <c r="G17" s="5">
        <f>COUNTA('14086'!$H$17:'14086'!$K$17)</f>
        <v>0</v>
      </c>
      <c r="H17" s="1"/>
      <c r="I17" s="1"/>
      <c r="J17" s="1"/>
      <c r="K17" s="1"/>
      <c r="L17" s="3">
        <f>IF('14086'!$G$17&lt;&gt;0,'14086'!$M$17/'14086'!$G$17,"")</f>
      </c>
      <c r="M17" s="4">
        <f>SUM('14086'!$H$17:'14086'!$K$17)</f>
        <v>0</v>
      </c>
      <c r="N17" s="1"/>
      <c r="O17" s="1"/>
      <c r="P17" s="6">
        <f>SUM('14086'!$M$17:'14086'!$O$17)+'14086'!$AF$17</f>
        <v>0</v>
      </c>
      <c r="Q17" s="6">
        <f>SUM('14086'!$P$15:'14086'!$P$19)</f>
        <v>749</v>
      </c>
      <c r="R17">
        <v>2</v>
      </c>
      <c r="T17" s="1"/>
      <c r="U17" s="1"/>
      <c r="V17" s="1"/>
      <c r="AF17">
        <f>'14086'!$G$17*IF(E17&lt;&gt;"",'14086'!$F$17,0)</f>
        <v>0</v>
      </c>
    </row>
    <row r="18" spans="2:32" ht="12">
      <c r="B18" s="1"/>
      <c r="C18">
        <f>IF(B18&lt;&gt;"",VLOOKUP(B18,iscritti_14086!$A$2:$G$11,4,FALSE),"")</f>
      </c>
      <c r="D18">
        <f>IF(B18&lt;&gt;"",VLOOKUP(B18,iscritti_14086!$A$2:$G$11,2,FALSE),"")</f>
      </c>
      <c r="E18">
        <f>IF(B18&lt;&gt;"",VLOOKUP(B18,iscritti_14086!$A$2:$G$11,3,FALSE),"")</f>
      </c>
      <c r="F18">
        <f>IF(E18&lt;&gt;"",VLOOKUP(E18,'14086'!$AG$3:'14086'!$AH$12,2,FALSE),"")</f>
      </c>
      <c r="G18" s="5">
        <f>COUNTA('14086'!$H$18:'14086'!$K$18)</f>
        <v>0</v>
      </c>
      <c r="H18" s="1"/>
      <c r="I18" s="1"/>
      <c r="J18" s="1"/>
      <c r="K18" s="1"/>
      <c r="L18" s="3">
        <f>IF('14086'!$G$18&lt;&gt;0,'14086'!$M$18/'14086'!$G$18,"")</f>
      </c>
      <c r="M18" s="4">
        <f>SUM('14086'!$H$18:'14086'!$K$18)</f>
        <v>0</v>
      </c>
      <c r="N18" s="1"/>
      <c r="O18" s="1"/>
      <c r="P18" s="6">
        <f>SUM('14086'!$M$18:'14086'!$O$18)+'14086'!$AF$18</f>
        <v>0</v>
      </c>
      <c r="Q18" s="6">
        <f>SUM('14086'!$P$15:'14086'!$P$19)</f>
        <v>749</v>
      </c>
      <c r="R18">
        <v>2</v>
      </c>
      <c r="T18" s="1"/>
      <c r="U18" s="1"/>
      <c r="V18" s="1"/>
      <c r="AF18">
        <f>'14086'!$G$18*IF(E18&lt;&gt;"",'14086'!$F$18,0)</f>
        <v>0</v>
      </c>
    </row>
    <row r="19" spans="2:32" ht="12">
      <c r="B19" s="1"/>
      <c r="C19">
        <f>IF(B19&lt;&gt;"",VLOOKUP(B19,iscritti_14086!$A$2:$G$11,4,FALSE),"")</f>
      </c>
      <c r="D19">
        <f>IF(B19&lt;&gt;"",VLOOKUP(B19,iscritti_14086!$A$2:$G$11,2,FALSE),"")</f>
      </c>
      <c r="E19">
        <f>IF(B19&lt;&gt;"",VLOOKUP(B19,iscritti_14086!$A$2:$G$11,3,FALSE),"")</f>
      </c>
      <c r="F19">
        <f>IF(E19&lt;&gt;"",VLOOKUP(E19,'14086'!$AG$3:'14086'!$AH$12,2,FALSE),"")</f>
      </c>
      <c r="G19" s="5">
        <f>COUNTA('14086'!$H$19:'14086'!$K$19)</f>
        <v>0</v>
      </c>
      <c r="H19" s="1"/>
      <c r="I19" s="1"/>
      <c r="J19" s="1"/>
      <c r="K19" s="1"/>
      <c r="L19" s="3">
        <f>IF('14086'!$G$19&lt;&gt;0,'14086'!$M$19/'14086'!$G$19,"")</f>
      </c>
      <c r="M19" s="4">
        <f>SUM('14086'!$H$19:'14086'!$K$19)</f>
        <v>0</v>
      </c>
      <c r="N19" s="1"/>
      <c r="O19" s="1"/>
      <c r="P19" s="6">
        <f>SUM('14086'!$M$19:'14086'!$O$19)+'14086'!$AF$19</f>
        <v>0</v>
      </c>
      <c r="Q19" s="6">
        <f>SUM('14086'!$P$15:'14086'!$P$19)</f>
        <v>749</v>
      </c>
      <c r="R19">
        <v>2</v>
      </c>
      <c r="T19" s="1"/>
      <c r="U19" s="1"/>
      <c r="V19" s="1"/>
      <c r="AF19">
        <f>'14086'!$G$19*IF(E19&lt;&gt;"",'14086'!$F$19,0)</f>
        <v>0</v>
      </c>
    </row>
    <row r="20" spans="1:32" ht="12">
      <c r="A20">
        <v>3</v>
      </c>
      <c r="B20" s="1" t="s">
        <v>118</v>
      </c>
      <c r="C20" t="str">
        <f>IF(B20&lt;&gt;"",VLOOKUP(B20,iscritti_14086!$A$2:$G$11,4,FALSE),"")</f>
        <v>Barium</v>
      </c>
      <c r="D20" t="str">
        <f>IF(B20&lt;&gt;"",VLOOKUP(B20,iscritti_14086!$A$2:$G$11,2,FALSE),"")</f>
        <v>LEONARDO CIOCE</v>
      </c>
      <c r="E20" t="str">
        <f>IF(B20&lt;&gt;"",VLOOKUP(B20,iscritti_14086!$A$2:$G$11,3,FALSE),"")</f>
        <v>M/2^</v>
      </c>
      <c r="F20">
        <f>IF(E20&lt;&gt;"",VLOOKUP(E20,'14086'!$AG$3:'14086'!$AH$12,2,FALSE),"")</f>
        <v>5</v>
      </c>
      <c r="G20" s="5">
        <f>COUNTA('14086'!$H$20:'14086'!$K$20)</f>
        <v>4</v>
      </c>
      <c r="H20" s="1">
        <v>125</v>
      </c>
      <c r="I20" s="1">
        <v>161</v>
      </c>
      <c r="J20" s="1">
        <v>147</v>
      </c>
      <c r="K20" s="1">
        <v>199</v>
      </c>
      <c r="L20" s="3">
        <f>IF('14086'!$G$20&lt;&gt;0,'14086'!$M$20/'14086'!$G$20,"")</f>
        <v>158</v>
      </c>
      <c r="M20" s="4">
        <f>SUM('14086'!$H$20:'14086'!$K$20)</f>
        <v>632</v>
      </c>
      <c r="N20" s="1"/>
      <c r="O20" s="1"/>
      <c r="P20" s="6">
        <f>SUM('14086'!$M$20:'14086'!$O$20)+'14086'!$AF$20</f>
        <v>652</v>
      </c>
      <c r="Q20" s="6">
        <f>SUM('14086'!$P$20:'14086'!$P$24)</f>
        <v>652</v>
      </c>
      <c r="R20">
        <v>3</v>
      </c>
      <c r="S20" s="6">
        <f>SUM('14086'!$P$20:'14086'!$P$24)</f>
        <v>652</v>
      </c>
      <c r="T20" s="1"/>
      <c r="U20" s="1"/>
      <c r="V20" s="1"/>
      <c r="AF20">
        <f>'14086'!$G$20*IF(E20&lt;&gt;"",'14086'!$F$20,0)</f>
        <v>20</v>
      </c>
    </row>
    <row r="21" spans="2:32" ht="12">
      <c r="B21" s="1"/>
      <c r="C21">
        <f>IF(B21&lt;&gt;"",VLOOKUP(B21,iscritti_14086!$A$2:$G$11,4,FALSE),"")</f>
      </c>
      <c r="D21">
        <f>IF(B21&lt;&gt;"",VLOOKUP(B21,iscritti_14086!$A$2:$G$11,2,FALSE),"")</f>
      </c>
      <c r="E21">
        <f>IF(B21&lt;&gt;"",VLOOKUP(B21,iscritti_14086!$A$2:$G$11,3,FALSE),"")</f>
      </c>
      <c r="F21">
        <f>IF(E21&lt;&gt;"",VLOOKUP(E21,'14086'!$AG$3:'14086'!$AH$12,2,FALSE),"")</f>
      </c>
      <c r="G21" s="5">
        <f>COUNTA('14086'!$H$21:'14086'!$K$21)</f>
        <v>0</v>
      </c>
      <c r="H21" s="1"/>
      <c r="I21" s="1"/>
      <c r="J21" s="1"/>
      <c r="K21" s="1"/>
      <c r="L21" s="3">
        <f>IF('14086'!$G$21&lt;&gt;0,'14086'!$M$21/'14086'!$G$21,"")</f>
      </c>
      <c r="M21" s="4">
        <f>SUM('14086'!$H$21:'14086'!$K$21)</f>
        <v>0</v>
      </c>
      <c r="N21" s="1"/>
      <c r="O21" s="1"/>
      <c r="P21" s="6">
        <f>SUM('14086'!$M$21:'14086'!$O$21)+'14086'!$AF$21</f>
        <v>0</v>
      </c>
      <c r="Q21" s="6">
        <f>SUM('14086'!$P$20:'14086'!$P$24)</f>
        <v>652</v>
      </c>
      <c r="R21">
        <v>3</v>
      </c>
      <c r="T21" s="1"/>
      <c r="U21" s="1"/>
      <c r="V21" s="1"/>
      <c r="AF21">
        <f>'14086'!$G$21*IF(E21&lt;&gt;"",'14086'!$F$21,0)</f>
        <v>0</v>
      </c>
    </row>
    <row r="22" spans="2:32" ht="12">
      <c r="B22" s="1"/>
      <c r="C22">
        <f>IF(B22&lt;&gt;"",VLOOKUP(B22,iscritti_14086!$A$2:$G$11,4,FALSE),"")</f>
      </c>
      <c r="D22">
        <f>IF(B22&lt;&gt;"",VLOOKUP(B22,iscritti_14086!$A$2:$G$11,2,FALSE),"")</f>
      </c>
      <c r="E22">
        <f>IF(B22&lt;&gt;"",VLOOKUP(B22,iscritti_14086!$A$2:$G$11,3,FALSE),"")</f>
      </c>
      <c r="F22">
        <f>IF(E22&lt;&gt;"",VLOOKUP(E22,'14086'!$AG$3:'14086'!$AH$12,2,FALSE),"")</f>
      </c>
      <c r="G22" s="5">
        <f>COUNTA('14086'!$H$22:'14086'!$K$22)</f>
        <v>0</v>
      </c>
      <c r="H22" s="1"/>
      <c r="I22" s="1"/>
      <c r="J22" s="1"/>
      <c r="K22" s="1"/>
      <c r="L22" s="3">
        <f>IF('14086'!$G$22&lt;&gt;0,'14086'!$M$22/'14086'!$G$22,"")</f>
      </c>
      <c r="M22" s="4">
        <f>SUM('14086'!$H$22:'14086'!$K$22)</f>
        <v>0</v>
      </c>
      <c r="N22" s="1"/>
      <c r="O22" s="1"/>
      <c r="P22" s="6">
        <f>SUM('14086'!$M$22:'14086'!$O$22)+'14086'!$AF$22</f>
        <v>0</v>
      </c>
      <c r="Q22" s="6">
        <f>SUM('14086'!$P$20:'14086'!$P$24)</f>
        <v>652</v>
      </c>
      <c r="R22">
        <v>3</v>
      </c>
      <c r="T22" s="1"/>
      <c r="U22" s="1"/>
      <c r="V22" s="1"/>
      <c r="AF22">
        <f>'14086'!$G$22*IF(E22&lt;&gt;"",'14086'!$F$22,0)</f>
        <v>0</v>
      </c>
    </row>
    <row r="23" spans="2:32" ht="12">
      <c r="B23" s="1"/>
      <c r="C23">
        <f>IF(B23&lt;&gt;"",VLOOKUP(B23,iscritti_14086!$A$2:$G$11,4,FALSE),"")</f>
      </c>
      <c r="D23">
        <f>IF(B23&lt;&gt;"",VLOOKUP(B23,iscritti_14086!$A$2:$G$11,2,FALSE),"")</f>
      </c>
      <c r="E23">
        <f>IF(B23&lt;&gt;"",VLOOKUP(B23,iscritti_14086!$A$2:$G$11,3,FALSE),"")</f>
      </c>
      <c r="F23">
        <f>IF(E23&lt;&gt;"",VLOOKUP(E23,'14086'!$AG$3:'14086'!$AH$12,2,FALSE),"")</f>
      </c>
      <c r="G23" s="5">
        <f>COUNTA('14086'!$H$23:'14086'!$K$23)</f>
        <v>0</v>
      </c>
      <c r="H23" s="1"/>
      <c r="I23" s="1"/>
      <c r="J23" s="1"/>
      <c r="K23" s="1"/>
      <c r="L23" s="3">
        <f>IF('14086'!$G$23&lt;&gt;0,'14086'!$M$23/'14086'!$G$23,"")</f>
      </c>
      <c r="M23" s="4">
        <f>SUM('14086'!$H$23:'14086'!$K$23)</f>
        <v>0</v>
      </c>
      <c r="N23" s="1"/>
      <c r="O23" s="1"/>
      <c r="P23" s="6">
        <f>SUM('14086'!$M$23:'14086'!$O$23)+'14086'!$AF$23</f>
        <v>0</v>
      </c>
      <c r="Q23" s="6">
        <f>SUM('14086'!$P$20:'14086'!$P$24)</f>
        <v>652</v>
      </c>
      <c r="R23">
        <v>3</v>
      </c>
      <c r="T23" s="1"/>
      <c r="U23" s="1"/>
      <c r="V23" s="1"/>
      <c r="AF23">
        <f>'14086'!$G$23*IF(E23&lt;&gt;"",'14086'!$F$23,0)</f>
        <v>0</v>
      </c>
    </row>
    <row r="24" spans="2:32" ht="12">
      <c r="B24" s="1"/>
      <c r="C24">
        <f>IF(B24&lt;&gt;"",VLOOKUP(B24,iscritti_14086!$A$2:$G$11,4,FALSE),"")</f>
      </c>
      <c r="D24">
        <f>IF(B24&lt;&gt;"",VLOOKUP(B24,iscritti_14086!$A$2:$G$11,2,FALSE),"")</f>
      </c>
      <c r="E24">
        <f>IF(B24&lt;&gt;"",VLOOKUP(B24,iscritti_14086!$A$2:$G$11,3,FALSE),"")</f>
      </c>
      <c r="F24">
        <f>IF(E24&lt;&gt;"",VLOOKUP(E24,'14086'!$AG$3:'14086'!$AH$12,2,FALSE),"")</f>
      </c>
      <c r="G24" s="5">
        <f>COUNTA('14086'!$H$24:'14086'!$K$24)</f>
        <v>0</v>
      </c>
      <c r="H24" s="1"/>
      <c r="I24" s="1"/>
      <c r="J24" s="1"/>
      <c r="K24" s="1"/>
      <c r="L24" s="3">
        <f>IF('14086'!$G$24&lt;&gt;0,'14086'!$M$24/'14086'!$G$24,"")</f>
      </c>
      <c r="M24" s="4">
        <f>SUM('14086'!$H$24:'14086'!$K$24)</f>
        <v>0</v>
      </c>
      <c r="N24" s="1"/>
      <c r="O24" s="1"/>
      <c r="P24" s="6">
        <f>SUM('14086'!$M$24:'14086'!$O$24)+'14086'!$AF$24</f>
        <v>0</v>
      </c>
      <c r="Q24" s="6">
        <f>SUM('14086'!$P$20:'14086'!$P$24)</f>
        <v>652</v>
      </c>
      <c r="R24">
        <v>3</v>
      </c>
      <c r="T24" s="1"/>
      <c r="U24" s="1"/>
      <c r="V24" s="1"/>
      <c r="AF24">
        <f>'14086'!$G$24*IF(E24&lt;&gt;"",'14086'!$F$24,0)</f>
        <v>0</v>
      </c>
    </row>
    <row r="25" spans="1:32" ht="12">
      <c r="A25">
        <v>4</v>
      </c>
      <c r="B25" s="1"/>
      <c r="C25">
        <f>IF(B25&lt;&gt;"",VLOOKUP(B25,iscritti_14086!$A$2:$G$11,4,FALSE),"")</f>
      </c>
      <c r="D25">
        <f>IF(B25&lt;&gt;"",VLOOKUP(B25,iscritti_14086!$A$2:$G$11,2,FALSE),"")</f>
      </c>
      <c r="E25">
        <f>IF(B25&lt;&gt;"",VLOOKUP(B25,iscritti_14086!$A$2:$G$11,3,FALSE),"")</f>
      </c>
      <c r="F25">
        <f>IF(E25&lt;&gt;"",VLOOKUP(E25,'14086'!$AG$3:'14086'!$AH$12,2,FALSE),"")</f>
      </c>
      <c r="G25" s="5">
        <f>COUNTA('14086'!$H$25:'14086'!$K$25)</f>
        <v>0</v>
      </c>
      <c r="H25" s="1"/>
      <c r="I25" s="1"/>
      <c r="J25" s="1"/>
      <c r="K25" s="1"/>
      <c r="L25" s="3">
        <f>IF('14086'!$G$25&lt;&gt;0,'14086'!$M$25/'14086'!$G$25,"")</f>
      </c>
      <c r="M25" s="4">
        <f>SUM('14086'!$H$25:'14086'!$K$25)</f>
        <v>0</v>
      </c>
      <c r="N25" s="1"/>
      <c r="O25" s="1"/>
      <c r="P25" s="6">
        <f>SUM('14086'!$M$25:'14086'!$O$25)+'14086'!$AF$25</f>
        <v>0</v>
      </c>
      <c r="Q25" s="6">
        <f>SUM('14086'!$P$25:'14086'!$P$29)</f>
        <v>0</v>
      </c>
      <c r="R25">
        <v>4</v>
      </c>
      <c r="S25" s="6">
        <f>SUM('14086'!$P$25:'14086'!$P$29)</f>
        <v>0</v>
      </c>
      <c r="T25" s="1"/>
      <c r="U25" s="1"/>
      <c r="V25" s="1"/>
      <c r="AF25">
        <f>'14086'!$G$25*IF(E25&lt;&gt;"",'14086'!$F$25,0)</f>
        <v>0</v>
      </c>
    </row>
    <row r="26" spans="2:32" ht="12">
      <c r="B26" s="1"/>
      <c r="C26">
        <f>IF(B26&lt;&gt;"",VLOOKUP(B26,iscritti_14086!$A$2:$G$11,4,FALSE),"")</f>
      </c>
      <c r="D26">
        <f>IF(B26&lt;&gt;"",VLOOKUP(B26,iscritti_14086!$A$2:$G$11,2,FALSE),"")</f>
      </c>
      <c r="E26">
        <f>IF(B26&lt;&gt;"",VLOOKUP(B26,iscritti_14086!$A$2:$G$11,3,FALSE),"")</f>
      </c>
      <c r="F26">
        <f>IF(E26&lt;&gt;"",VLOOKUP(E26,'14086'!$AG$3:'14086'!$AH$12,2,FALSE),"")</f>
      </c>
      <c r="G26" s="5">
        <f>COUNTA('14086'!$H$26:'14086'!$K$26)</f>
        <v>0</v>
      </c>
      <c r="H26" s="1"/>
      <c r="I26" s="1"/>
      <c r="J26" s="1"/>
      <c r="K26" s="1"/>
      <c r="L26" s="3">
        <f>IF('14086'!$G$26&lt;&gt;0,'14086'!$M$26/'14086'!$G$26,"")</f>
      </c>
      <c r="M26" s="4">
        <f>SUM('14086'!$H$26:'14086'!$K$26)</f>
        <v>0</v>
      </c>
      <c r="N26" s="1"/>
      <c r="O26" s="1"/>
      <c r="P26" s="6">
        <f>SUM('14086'!$M$26:'14086'!$O$26)+'14086'!$AF$26</f>
        <v>0</v>
      </c>
      <c r="Q26" s="6">
        <f>SUM('14086'!$P$25:'14086'!$P$29)</f>
        <v>0</v>
      </c>
      <c r="R26">
        <v>4</v>
      </c>
      <c r="T26" s="1"/>
      <c r="U26" s="1"/>
      <c r="V26" s="1"/>
      <c r="AF26">
        <f>'14086'!$G$26*IF(E26&lt;&gt;"",'14086'!$F$26,0)</f>
        <v>0</v>
      </c>
    </row>
    <row r="27" spans="2:32" ht="12">
      <c r="B27" s="1"/>
      <c r="C27">
        <f>IF(B27&lt;&gt;"",VLOOKUP(B27,iscritti_14086!$A$2:$G$11,4,FALSE),"")</f>
      </c>
      <c r="D27">
        <f>IF(B27&lt;&gt;"",VLOOKUP(B27,iscritti_14086!$A$2:$G$11,2,FALSE),"")</f>
      </c>
      <c r="E27">
        <f>IF(B27&lt;&gt;"",VLOOKUP(B27,iscritti_14086!$A$2:$G$11,3,FALSE),"")</f>
      </c>
      <c r="F27">
        <f>IF(E27&lt;&gt;"",VLOOKUP(E27,'14086'!$AG$3:'14086'!$AH$12,2,FALSE),"")</f>
      </c>
      <c r="G27" s="5">
        <f>COUNTA('14086'!$H$27:'14086'!$K$27)</f>
        <v>0</v>
      </c>
      <c r="H27" s="1"/>
      <c r="I27" s="1"/>
      <c r="J27" s="1"/>
      <c r="K27" s="1"/>
      <c r="L27" s="3">
        <f>IF('14086'!$G$27&lt;&gt;0,'14086'!$M$27/'14086'!$G$27,"")</f>
      </c>
      <c r="M27" s="4">
        <f>SUM('14086'!$H$27:'14086'!$K$27)</f>
        <v>0</v>
      </c>
      <c r="N27" s="1"/>
      <c r="O27" s="1"/>
      <c r="P27" s="6">
        <f>SUM('14086'!$M$27:'14086'!$O$27)+'14086'!$AF$27</f>
        <v>0</v>
      </c>
      <c r="Q27" s="6">
        <f>SUM('14086'!$P$25:'14086'!$P$29)</f>
        <v>0</v>
      </c>
      <c r="R27">
        <v>4</v>
      </c>
      <c r="T27" s="1"/>
      <c r="U27" s="1"/>
      <c r="V27" s="1"/>
      <c r="AF27">
        <f>'14086'!$G$27*IF(E27&lt;&gt;"",'14086'!$F$27,0)</f>
        <v>0</v>
      </c>
    </row>
    <row r="28" spans="2:32" ht="12">
      <c r="B28" s="1"/>
      <c r="C28">
        <f>IF(B28&lt;&gt;"",VLOOKUP(B28,iscritti_14086!$A$2:$G$11,4,FALSE),"")</f>
      </c>
      <c r="D28">
        <f>IF(B28&lt;&gt;"",VLOOKUP(B28,iscritti_14086!$A$2:$G$11,2,FALSE),"")</f>
      </c>
      <c r="E28">
        <f>IF(B28&lt;&gt;"",VLOOKUP(B28,iscritti_14086!$A$2:$G$11,3,FALSE),"")</f>
      </c>
      <c r="F28">
        <f>IF(E28&lt;&gt;"",VLOOKUP(E28,'14086'!$AG$3:'14086'!$AH$12,2,FALSE),"")</f>
      </c>
      <c r="G28" s="5">
        <f>COUNTA('14086'!$H$28:'14086'!$K$28)</f>
        <v>0</v>
      </c>
      <c r="H28" s="1"/>
      <c r="I28" s="1"/>
      <c r="J28" s="1"/>
      <c r="K28" s="1"/>
      <c r="L28" s="3">
        <f>IF('14086'!$G$28&lt;&gt;0,'14086'!$M$28/'14086'!$G$28,"")</f>
      </c>
      <c r="M28" s="4">
        <f>SUM('14086'!$H$28:'14086'!$K$28)</f>
        <v>0</v>
      </c>
      <c r="N28" s="1"/>
      <c r="O28" s="1"/>
      <c r="P28" s="6">
        <f>SUM('14086'!$M$28:'14086'!$O$28)+'14086'!$AF$28</f>
        <v>0</v>
      </c>
      <c r="Q28" s="6">
        <f>SUM('14086'!$P$25:'14086'!$P$29)</f>
        <v>0</v>
      </c>
      <c r="R28">
        <v>4</v>
      </c>
      <c r="T28" s="1"/>
      <c r="U28" s="1"/>
      <c r="V28" s="1"/>
      <c r="AF28">
        <f>'14086'!$G$28*IF(E28&lt;&gt;"",'14086'!$F$28,0)</f>
        <v>0</v>
      </c>
    </row>
    <row r="29" spans="2:32" ht="12">
      <c r="B29" s="1"/>
      <c r="C29">
        <f>IF(B29&lt;&gt;"",VLOOKUP(B29,iscritti_14086!$A$2:$G$11,4,FALSE),"")</f>
      </c>
      <c r="D29">
        <f>IF(B29&lt;&gt;"",VLOOKUP(B29,iscritti_14086!$A$2:$G$11,2,FALSE),"")</f>
      </c>
      <c r="E29">
        <f>IF(B29&lt;&gt;"",VLOOKUP(B29,iscritti_14086!$A$2:$G$11,3,FALSE),"")</f>
      </c>
      <c r="F29">
        <f>IF(E29&lt;&gt;"",VLOOKUP(E29,'14086'!$AG$3:'14086'!$AH$12,2,FALSE),"")</f>
      </c>
      <c r="G29" s="5">
        <f>COUNTA('14086'!$H$29:'14086'!$K$29)</f>
        <v>0</v>
      </c>
      <c r="H29" s="1"/>
      <c r="I29" s="1"/>
      <c r="J29" s="1"/>
      <c r="K29" s="1"/>
      <c r="L29" s="3">
        <f>IF('14086'!$G$29&lt;&gt;0,'14086'!$M$29/'14086'!$G$29,"")</f>
      </c>
      <c r="M29" s="4">
        <f>SUM('14086'!$H$29:'14086'!$K$29)</f>
        <v>0</v>
      </c>
      <c r="N29" s="1"/>
      <c r="O29" s="1"/>
      <c r="P29" s="6">
        <f>SUM('14086'!$M$29:'14086'!$O$29)+'14086'!$AF$29</f>
        <v>0</v>
      </c>
      <c r="Q29" s="6">
        <f>SUM('14086'!$P$25:'14086'!$P$29)</f>
        <v>0</v>
      </c>
      <c r="R29">
        <v>4</v>
      </c>
      <c r="T29" s="1"/>
      <c r="U29" s="1"/>
      <c r="V29" s="1"/>
      <c r="AF29">
        <f>'14086'!$G$29*IF(E29&lt;&gt;"",'14086'!$F$29,0)</f>
        <v>0</v>
      </c>
    </row>
    <row r="30" spans="1:32" ht="12">
      <c r="A30">
        <v>5</v>
      </c>
      <c r="B30" s="1"/>
      <c r="C30">
        <f>IF(B30&lt;&gt;"",VLOOKUP(B30,iscritti_14086!$A$2:$G$11,4,FALSE),"")</f>
      </c>
      <c r="D30">
        <f>IF(B30&lt;&gt;"",VLOOKUP(B30,iscritti_14086!$A$2:$G$11,2,FALSE),"")</f>
      </c>
      <c r="E30">
        <f>IF(B30&lt;&gt;"",VLOOKUP(B30,iscritti_14086!$A$2:$G$11,3,FALSE),"")</f>
      </c>
      <c r="F30">
        <f>IF(E30&lt;&gt;"",VLOOKUP(E30,'14086'!$AG$3:'14086'!$AH$12,2,FALSE),"")</f>
      </c>
      <c r="G30" s="5">
        <f>COUNTA('14086'!$H$30:'14086'!$K$30)</f>
        <v>0</v>
      </c>
      <c r="H30" s="1"/>
      <c r="I30" s="1"/>
      <c r="J30" s="1"/>
      <c r="K30" s="1"/>
      <c r="L30" s="3">
        <f>IF('14086'!$G$30&lt;&gt;0,'14086'!$M$30/'14086'!$G$30,"")</f>
      </c>
      <c r="M30" s="4">
        <f>SUM('14086'!$H$30:'14086'!$K$30)</f>
        <v>0</v>
      </c>
      <c r="N30" s="1"/>
      <c r="O30" s="1"/>
      <c r="P30" s="6">
        <f>SUM('14086'!$M$30:'14086'!$O$30)+'14086'!$AF$30</f>
        <v>0</v>
      </c>
      <c r="Q30" s="6">
        <f>SUM('14086'!$P$30:'14086'!$P$34)</f>
        <v>0</v>
      </c>
      <c r="R30">
        <v>5</v>
      </c>
      <c r="S30" s="6">
        <f>SUM('14086'!$P$30:'14086'!$P$34)</f>
        <v>0</v>
      </c>
      <c r="T30" s="1"/>
      <c r="U30" s="1"/>
      <c r="V30" s="1"/>
      <c r="AF30">
        <f>'14086'!$G$30*IF(E30&lt;&gt;"",'14086'!$F$30,0)</f>
        <v>0</v>
      </c>
    </row>
    <row r="31" spans="2:32" ht="12">
      <c r="B31" s="1"/>
      <c r="C31">
        <f>IF(B31&lt;&gt;"",VLOOKUP(B31,iscritti_14086!$A$2:$G$11,4,FALSE),"")</f>
      </c>
      <c r="D31">
        <f>IF(B31&lt;&gt;"",VLOOKUP(B31,iscritti_14086!$A$2:$G$11,2,FALSE),"")</f>
      </c>
      <c r="E31">
        <f>IF(B31&lt;&gt;"",VLOOKUP(B31,iscritti_14086!$A$2:$G$11,3,FALSE),"")</f>
      </c>
      <c r="F31">
        <f>IF(E31&lt;&gt;"",VLOOKUP(E31,'14086'!$AG$3:'14086'!$AH$12,2,FALSE),"")</f>
      </c>
      <c r="G31" s="5">
        <f>COUNTA('14086'!$H$31:'14086'!$K$31)</f>
        <v>0</v>
      </c>
      <c r="H31" s="1"/>
      <c r="I31" s="1"/>
      <c r="J31" s="1"/>
      <c r="K31" s="1"/>
      <c r="L31" s="3">
        <f>IF('14086'!$G$31&lt;&gt;0,'14086'!$M$31/'14086'!$G$31,"")</f>
      </c>
      <c r="M31" s="4">
        <f>SUM('14086'!$H$31:'14086'!$K$31)</f>
        <v>0</v>
      </c>
      <c r="N31" s="1"/>
      <c r="O31" s="1"/>
      <c r="P31" s="6">
        <f>SUM('14086'!$M$31:'14086'!$O$31)+'14086'!$AF$31</f>
        <v>0</v>
      </c>
      <c r="Q31" s="6">
        <f>SUM('14086'!$P$30:'14086'!$P$34)</f>
        <v>0</v>
      </c>
      <c r="R31">
        <v>5</v>
      </c>
      <c r="T31" s="1"/>
      <c r="U31" s="1"/>
      <c r="V31" s="1"/>
      <c r="AF31">
        <f>'14086'!$G$31*IF(E31&lt;&gt;"",'14086'!$F$31,0)</f>
        <v>0</v>
      </c>
    </row>
    <row r="32" spans="2:32" ht="12">
      <c r="B32" s="1"/>
      <c r="C32">
        <f>IF(B32&lt;&gt;"",VLOOKUP(B32,iscritti_14086!$A$2:$G$11,4,FALSE),"")</f>
      </c>
      <c r="D32">
        <f>IF(B32&lt;&gt;"",VLOOKUP(B32,iscritti_14086!$A$2:$G$11,2,FALSE),"")</f>
      </c>
      <c r="E32">
        <f>IF(B32&lt;&gt;"",VLOOKUP(B32,iscritti_14086!$A$2:$G$11,3,FALSE),"")</f>
      </c>
      <c r="F32">
        <f>IF(E32&lt;&gt;"",VLOOKUP(E32,'14086'!$AG$3:'14086'!$AH$12,2,FALSE),"")</f>
      </c>
      <c r="G32" s="5">
        <f>COUNTA('14086'!$H$32:'14086'!$K$32)</f>
        <v>0</v>
      </c>
      <c r="H32" s="1"/>
      <c r="I32" s="1"/>
      <c r="J32" s="1"/>
      <c r="K32" s="1"/>
      <c r="L32" s="3">
        <f>IF('14086'!$G$32&lt;&gt;0,'14086'!$M$32/'14086'!$G$32,"")</f>
      </c>
      <c r="M32" s="4">
        <f>SUM('14086'!$H$32:'14086'!$K$32)</f>
        <v>0</v>
      </c>
      <c r="N32" s="1"/>
      <c r="O32" s="1"/>
      <c r="P32" s="6">
        <f>SUM('14086'!$M$32:'14086'!$O$32)+'14086'!$AF$32</f>
        <v>0</v>
      </c>
      <c r="Q32" s="6">
        <f>SUM('14086'!$P$30:'14086'!$P$34)</f>
        <v>0</v>
      </c>
      <c r="R32">
        <v>5</v>
      </c>
      <c r="T32" s="1"/>
      <c r="U32" s="1"/>
      <c r="V32" s="1"/>
      <c r="AF32">
        <f>'14086'!$G$32*IF(E32&lt;&gt;"",'14086'!$F$32,0)</f>
        <v>0</v>
      </c>
    </row>
    <row r="33" spans="2:32" ht="12">
      <c r="B33" s="1"/>
      <c r="C33">
        <f>IF(B33&lt;&gt;"",VLOOKUP(B33,iscritti_14086!$A$2:$G$11,4,FALSE),"")</f>
      </c>
      <c r="D33">
        <f>IF(B33&lt;&gt;"",VLOOKUP(B33,iscritti_14086!$A$2:$G$11,2,FALSE),"")</f>
      </c>
      <c r="E33">
        <f>IF(B33&lt;&gt;"",VLOOKUP(B33,iscritti_14086!$A$2:$G$11,3,FALSE),"")</f>
      </c>
      <c r="F33">
        <f>IF(E33&lt;&gt;"",VLOOKUP(E33,'14086'!$AG$3:'14086'!$AH$12,2,FALSE),"")</f>
      </c>
      <c r="G33" s="5">
        <f>COUNTA('14086'!$H$33:'14086'!$K$33)</f>
        <v>0</v>
      </c>
      <c r="H33" s="1"/>
      <c r="I33" s="1"/>
      <c r="J33" s="1"/>
      <c r="K33" s="1"/>
      <c r="L33" s="3">
        <f>IF('14086'!$G$33&lt;&gt;0,'14086'!$M$33/'14086'!$G$33,"")</f>
      </c>
      <c r="M33" s="4">
        <f>SUM('14086'!$H$33:'14086'!$K$33)</f>
        <v>0</v>
      </c>
      <c r="N33" s="1"/>
      <c r="O33" s="1"/>
      <c r="P33" s="6">
        <f>SUM('14086'!$M$33:'14086'!$O$33)+'14086'!$AF$33</f>
        <v>0</v>
      </c>
      <c r="Q33" s="6">
        <f>SUM('14086'!$P$30:'14086'!$P$34)</f>
        <v>0</v>
      </c>
      <c r="R33">
        <v>5</v>
      </c>
      <c r="T33" s="1"/>
      <c r="U33" s="1"/>
      <c r="V33" s="1"/>
      <c r="AF33">
        <f>'14086'!$G$33*IF(E33&lt;&gt;"",'14086'!$F$33,0)</f>
        <v>0</v>
      </c>
    </row>
    <row r="34" spans="2:32" ht="12">
      <c r="B34" s="1"/>
      <c r="C34">
        <f>IF(B34&lt;&gt;"",VLOOKUP(B34,iscritti_14086!$A$2:$G$11,4,FALSE),"")</f>
      </c>
      <c r="D34">
        <f>IF(B34&lt;&gt;"",VLOOKUP(B34,iscritti_14086!$A$2:$G$11,2,FALSE),"")</f>
      </c>
      <c r="E34">
        <f>IF(B34&lt;&gt;"",VLOOKUP(B34,iscritti_14086!$A$2:$G$11,3,FALSE),"")</f>
      </c>
      <c r="F34">
        <f>IF(E34&lt;&gt;"",VLOOKUP(E34,'14086'!$AG$3:'14086'!$AH$12,2,FALSE),"")</f>
      </c>
      <c r="G34" s="5">
        <f>COUNTA('14086'!$H$34:'14086'!$K$34)</f>
        <v>0</v>
      </c>
      <c r="H34" s="1"/>
      <c r="I34" s="1"/>
      <c r="J34" s="1"/>
      <c r="K34" s="1"/>
      <c r="L34" s="3">
        <f>IF('14086'!$G$34&lt;&gt;0,'14086'!$M$34/'14086'!$G$34,"")</f>
      </c>
      <c r="M34" s="4">
        <f>SUM('14086'!$H$34:'14086'!$K$34)</f>
        <v>0</v>
      </c>
      <c r="N34" s="1"/>
      <c r="O34" s="1"/>
      <c r="P34" s="6">
        <f>SUM('14086'!$M$34:'14086'!$O$34)+'14086'!$AF$34</f>
        <v>0</v>
      </c>
      <c r="Q34" s="6">
        <f>SUM('14086'!$P$30:'14086'!$P$34)</f>
        <v>0</v>
      </c>
      <c r="R34">
        <v>5</v>
      </c>
      <c r="T34" s="1"/>
      <c r="U34" s="1"/>
      <c r="V34" s="1"/>
      <c r="AF34">
        <f>'14086'!$G$34*IF(E34&lt;&gt;"",'14086'!$F$34,0)</f>
        <v>0</v>
      </c>
    </row>
    <row r="35" spans="1:32" ht="12">
      <c r="A35">
        <v>6</v>
      </c>
      <c r="B35" s="1"/>
      <c r="C35">
        <f>IF(B35&lt;&gt;"",VLOOKUP(B35,iscritti_14086!$A$2:$G$11,4,FALSE),"")</f>
      </c>
      <c r="D35">
        <f>IF(B35&lt;&gt;"",VLOOKUP(B35,iscritti_14086!$A$2:$G$11,2,FALSE),"")</f>
      </c>
      <c r="E35">
        <f>IF(B35&lt;&gt;"",VLOOKUP(B35,iscritti_14086!$A$2:$G$11,3,FALSE),"")</f>
      </c>
      <c r="F35">
        <f>IF(E35&lt;&gt;"",VLOOKUP(E35,'14086'!$AG$3:'14086'!$AH$12,2,FALSE),"")</f>
      </c>
      <c r="G35" s="5">
        <f>COUNTA('14086'!$H$35:'14086'!$K$35)</f>
        <v>0</v>
      </c>
      <c r="H35" s="1"/>
      <c r="I35" s="1"/>
      <c r="J35" s="1"/>
      <c r="K35" s="1"/>
      <c r="L35" s="3">
        <f>IF('14086'!$G$35&lt;&gt;0,'14086'!$M$35/'14086'!$G$35,"")</f>
      </c>
      <c r="M35" s="4">
        <f>SUM('14086'!$H$35:'14086'!$K$35)</f>
        <v>0</v>
      </c>
      <c r="N35" s="1"/>
      <c r="O35" s="1"/>
      <c r="P35" s="6">
        <f>SUM('14086'!$M$35:'14086'!$O$35)+'14086'!$AF$35</f>
        <v>0</v>
      </c>
      <c r="Q35" s="6">
        <f>SUM('14086'!$P$35:'14086'!$P$39)</f>
        <v>0</v>
      </c>
      <c r="R35">
        <v>6</v>
      </c>
      <c r="S35" s="6">
        <f>SUM('14086'!$P$35:'14086'!$P$39)</f>
        <v>0</v>
      </c>
      <c r="T35" s="1"/>
      <c r="U35" s="1"/>
      <c r="V35" s="1"/>
      <c r="AF35">
        <f>'14086'!$G$35*IF(E35&lt;&gt;"",'14086'!$F$35,0)</f>
        <v>0</v>
      </c>
    </row>
    <row r="36" spans="2:32" ht="12">
      <c r="B36" s="1"/>
      <c r="C36">
        <f>IF(B36&lt;&gt;"",VLOOKUP(B36,iscritti_14086!$A$2:$G$11,4,FALSE),"")</f>
      </c>
      <c r="D36">
        <f>IF(B36&lt;&gt;"",VLOOKUP(B36,iscritti_14086!$A$2:$G$11,2,FALSE),"")</f>
      </c>
      <c r="E36">
        <f>IF(B36&lt;&gt;"",VLOOKUP(B36,iscritti_14086!$A$2:$G$11,3,FALSE),"")</f>
      </c>
      <c r="F36">
        <f>IF(E36&lt;&gt;"",VLOOKUP(E36,'14086'!$AG$3:'14086'!$AH$12,2,FALSE),"")</f>
      </c>
      <c r="G36" s="5">
        <f>COUNTA('14086'!$H$36:'14086'!$K$36)</f>
        <v>0</v>
      </c>
      <c r="H36" s="1"/>
      <c r="I36" s="1"/>
      <c r="J36" s="1"/>
      <c r="K36" s="1"/>
      <c r="L36" s="3">
        <f>IF('14086'!$G$36&lt;&gt;0,'14086'!$M$36/'14086'!$G$36,"")</f>
      </c>
      <c r="M36" s="4">
        <f>SUM('14086'!$H$36:'14086'!$K$36)</f>
        <v>0</v>
      </c>
      <c r="N36" s="1"/>
      <c r="O36" s="1"/>
      <c r="P36" s="6">
        <f>SUM('14086'!$M$36:'14086'!$O$36)+'14086'!$AF$36</f>
        <v>0</v>
      </c>
      <c r="Q36" s="6">
        <f>SUM('14086'!$P$35:'14086'!$P$39)</f>
        <v>0</v>
      </c>
      <c r="R36">
        <v>6</v>
      </c>
      <c r="T36" s="1"/>
      <c r="U36" s="1"/>
      <c r="V36" s="1"/>
      <c r="AF36">
        <f>'14086'!$G$36*IF(E36&lt;&gt;"",'14086'!$F$36,0)</f>
        <v>0</v>
      </c>
    </row>
    <row r="37" spans="2:32" ht="12">
      <c r="B37" s="1"/>
      <c r="C37">
        <f>IF(B37&lt;&gt;"",VLOOKUP(B37,iscritti_14086!$A$2:$G$11,4,FALSE),"")</f>
      </c>
      <c r="D37">
        <f>IF(B37&lt;&gt;"",VLOOKUP(B37,iscritti_14086!$A$2:$G$11,2,FALSE),"")</f>
      </c>
      <c r="E37">
        <f>IF(B37&lt;&gt;"",VLOOKUP(B37,iscritti_14086!$A$2:$G$11,3,FALSE),"")</f>
      </c>
      <c r="F37">
        <f>IF(E37&lt;&gt;"",VLOOKUP(E37,'14086'!$AG$3:'14086'!$AH$12,2,FALSE),"")</f>
      </c>
      <c r="G37" s="5">
        <f>COUNTA('14086'!$H$37:'14086'!$K$37)</f>
        <v>0</v>
      </c>
      <c r="H37" s="1"/>
      <c r="I37" s="1"/>
      <c r="J37" s="1"/>
      <c r="K37" s="1"/>
      <c r="L37" s="3">
        <f>IF('14086'!$G$37&lt;&gt;0,'14086'!$M$37/'14086'!$G$37,"")</f>
      </c>
      <c r="M37" s="4">
        <f>SUM('14086'!$H$37:'14086'!$K$37)</f>
        <v>0</v>
      </c>
      <c r="N37" s="1"/>
      <c r="O37" s="1"/>
      <c r="P37" s="6">
        <f>SUM('14086'!$M$37:'14086'!$O$37)+'14086'!$AF$37</f>
        <v>0</v>
      </c>
      <c r="Q37" s="6">
        <f>SUM('14086'!$P$35:'14086'!$P$39)</f>
        <v>0</v>
      </c>
      <c r="R37">
        <v>6</v>
      </c>
      <c r="T37" s="1"/>
      <c r="U37" s="1"/>
      <c r="V37" s="1"/>
      <c r="AF37">
        <f>'14086'!$G$37*IF(E37&lt;&gt;"",'14086'!$F$37,0)</f>
        <v>0</v>
      </c>
    </row>
    <row r="38" spans="2:32" ht="12">
      <c r="B38" s="1"/>
      <c r="C38">
        <f>IF(B38&lt;&gt;"",VLOOKUP(B38,iscritti_14086!$A$2:$G$11,4,FALSE),"")</f>
      </c>
      <c r="D38">
        <f>IF(B38&lt;&gt;"",VLOOKUP(B38,iscritti_14086!$A$2:$G$11,2,FALSE),"")</f>
      </c>
      <c r="E38">
        <f>IF(B38&lt;&gt;"",VLOOKUP(B38,iscritti_14086!$A$2:$G$11,3,FALSE),"")</f>
      </c>
      <c r="F38">
        <f>IF(E38&lt;&gt;"",VLOOKUP(E38,'14086'!$AG$3:'14086'!$AH$12,2,FALSE),"")</f>
      </c>
      <c r="G38" s="5">
        <f>COUNTA('14086'!$H$38:'14086'!$K$38)</f>
        <v>0</v>
      </c>
      <c r="H38" s="1"/>
      <c r="I38" s="1"/>
      <c r="J38" s="1"/>
      <c r="K38" s="1"/>
      <c r="L38" s="3">
        <f>IF('14086'!$G$38&lt;&gt;0,'14086'!$M$38/'14086'!$G$38,"")</f>
      </c>
      <c r="M38" s="4">
        <f>SUM('14086'!$H$38:'14086'!$K$38)</f>
        <v>0</v>
      </c>
      <c r="N38" s="1"/>
      <c r="O38" s="1"/>
      <c r="P38" s="6">
        <f>SUM('14086'!$M$38:'14086'!$O$38)+'14086'!$AF$38</f>
        <v>0</v>
      </c>
      <c r="Q38" s="6">
        <f>SUM('14086'!$P$35:'14086'!$P$39)</f>
        <v>0</v>
      </c>
      <c r="R38">
        <v>6</v>
      </c>
      <c r="T38" s="1"/>
      <c r="U38" s="1"/>
      <c r="V38" s="1"/>
      <c r="AF38">
        <f>'14086'!$G$38*IF(E38&lt;&gt;"",'14086'!$F$38,0)</f>
        <v>0</v>
      </c>
    </row>
    <row r="39" spans="2:32" ht="12">
      <c r="B39" s="1"/>
      <c r="C39">
        <f>IF(B39&lt;&gt;"",VLOOKUP(B39,iscritti_14086!$A$2:$G$11,4,FALSE),"")</f>
      </c>
      <c r="D39">
        <f>IF(B39&lt;&gt;"",VLOOKUP(B39,iscritti_14086!$A$2:$G$11,2,FALSE),"")</f>
      </c>
      <c r="E39">
        <f>IF(B39&lt;&gt;"",VLOOKUP(B39,iscritti_14086!$A$2:$G$11,3,FALSE),"")</f>
      </c>
      <c r="F39">
        <f>IF(E39&lt;&gt;"",VLOOKUP(E39,'14086'!$AG$3:'14086'!$AH$12,2,FALSE),"")</f>
      </c>
      <c r="G39" s="5">
        <f>COUNTA('14086'!$H$39:'14086'!$K$39)</f>
        <v>0</v>
      </c>
      <c r="H39" s="1"/>
      <c r="I39" s="1"/>
      <c r="J39" s="1"/>
      <c r="K39" s="1"/>
      <c r="L39" s="3">
        <f>IF('14086'!$G$39&lt;&gt;0,'14086'!$M$39/'14086'!$G$39,"")</f>
      </c>
      <c r="M39" s="4">
        <f>SUM('14086'!$H$39:'14086'!$K$39)</f>
        <v>0</v>
      </c>
      <c r="N39" s="1"/>
      <c r="O39" s="1"/>
      <c r="P39" s="6">
        <f>SUM('14086'!$M$39:'14086'!$O$39)+'14086'!$AF$39</f>
        <v>0</v>
      </c>
      <c r="Q39" s="6">
        <f>SUM('14086'!$P$35:'14086'!$P$39)</f>
        <v>0</v>
      </c>
      <c r="R39">
        <v>6</v>
      </c>
      <c r="T39" s="1"/>
      <c r="U39" s="1"/>
      <c r="V39" s="1"/>
      <c r="AF39">
        <f>'14086'!$G$39*IF(E39&lt;&gt;"",'14086'!$F$39,0)</f>
        <v>0</v>
      </c>
    </row>
    <row r="40" spans="1:32" ht="12">
      <c r="A40">
        <v>7</v>
      </c>
      <c r="B40" s="1"/>
      <c r="C40">
        <f>IF(B40&lt;&gt;"",VLOOKUP(B40,iscritti_14086!$A$2:$G$11,4,FALSE),"")</f>
      </c>
      <c r="D40">
        <f>IF(B40&lt;&gt;"",VLOOKUP(B40,iscritti_14086!$A$2:$G$11,2,FALSE),"")</f>
      </c>
      <c r="E40">
        <f>IF(B40&lt;&gt;"",VLOOKUP(B40,iscritti_14086!$A$2:$G$11,3,FALSE),"")</f>
      </c>
      <c r="F40">
        <f>IF(E40&lt;&gt;"",VLOOKUP(E40,'14086'!$AG$3:'14086'!$AH$12,2,FALSE),"")</f>
      </c>
      <c r="G40" s="5">
        <f>COUNTA('14086'!$H$40:'14086'!$K$40)</f>
        <v>0</v>
      </c>
      <c r="H40" s="1"/>
      <c r="I40" s="1"/>
      <c r="J40" s="1"/>
      <c r="K40" s="1"/>
      <c r="L40" s="3">
        <f>IF('14086'!$G$40&lt;&gt;0,'14086'!$M$40/'14086'!$G$40,"")</f>
      </c>
      <c r="M40" s="4">
        <f>SUM('14086'!$H$40:'14086'!$K$40)</f>
        <v>0</v>
      </c>
      <c r="N40" s="1"/>
      <c r="O40" s="1"/>
      <c r="P40" s="6">
        <f>SUM('14086'!$M$40:'14086'!$O$40)+'14086'!$AF$40</f>
        <v>0</v>
      </c>
      <c r="Q40" s="6">
        <f>SUM('14086'!$P$40:'14086'!$P$44)</f>
        <v>0</v>
      </c>
      <c r="R40">
        <v>7</v>
      </c>
      <c r="S40" s="6">
        <f>SUM('14086'!$P$40:'14086'!$P$44)</f>
        <v>0</v>
      </c>
      <c r="T40" s="1"/>
      <c r="U40" s="1"/>
      <c r="V40" s="1"/>
      <c r="AF40">
        <f>'14086'!$G$40*IF(E40&lt;&gt;"",'14086'!$F$40,0)</f>
        <v>0</v>
      </c>
    </row>
    <row r="41" spans="2:32" ht="12">
      <c r="B41" s="1"/>
      <c r="C41">
        <f>IF(B41&lt;&gt;"",VLOOKUP(B41,iscritti_14086!$A$2:$G$11,4,FALSE),"")</f>
      </c>
      <c r="D41">
        <f>IF(B41&lt;&gt;"",VLOOKUP(B41,iscritti_14086!$A$2:$G$11,2,FALSE),"")</f>
      </c>
      <c r="E41">
        <f>IF(B41&lt;&gt;"",VLOOKUP(B41,iscritti_14086!$A$2:$G$11,3,FALSE),"")</f>
      </c>
      <c r="F41">
        <f>IF(E41&lt;&gt;"",VLOOKUP(E41,'14086'!$AG$3:'14086'!$AH$12,2,FALSE),"")</f>
      </c>
      <c r="G41" s="5">
        <f>COUNTA('14086'!$H$41:'14086'!$K$41)</f>
        <v>0</v>
      </c>
      <c r="H41" s="1"/>
      <c r="I41" s="1"/>
      <c r="J41" s="1"/>
      <c r="K41" s="1"/>
      <c r="L41" s="3">
        <f>IF('14086'!$G$41&lt;&gt;0,'14086'!$M$41/'14086'!$G$41,"")</f>
      </c>
      <c r="M41" s="4">
        <f>SUM('14086'!$H$41:'14086'!$K$41)</f>
        <v>0</v>
      </c>
      <c r="N41" s="1"/>
      <c r="O41" s="1"/>
      <c r="P41" s="6">
        <f>SUM('14086'!$M$41:'14086'!$O$41)+'14086'!$AF$41</f>
        <v>0</v>
      </c>
      <c r="Q41" s="6">
        <f>SUM('14086'!$P$40:'14086'!$P$44)</f>
        <v>0</v>
      </c>
      <c r="R41">
        <v>7</v>
      </c>
      <c r="T41" s="1"/>
      <c r="U41" s="1"/>
      <c r="V41" s="1"/>
      <c r="AF41">
        <f>'14086'!$G$41*IF(E41&lt;&gt;"",'14086'!$F$41,0)</f>
        <v>0</v>
      </c>
    </row>
    <row r="42" spans="2:32" ht="12">
      <c r="B42" s="1"/>
      <c r="C42">
        <f>IF(B42&lt;&gt;"",VLOOKUP(B42,iscritti_14086!$A$2:$G$11,4,FALSE),"")</f>
      </c>
      <c r="D42">
        <f>IF(B42&lt;&gt;"",VLOOKUP(B42,iscritti_14086!$A$2:$G$11,2,FALSE),"")</f>
      </c>
      <c r="E42">
        <f>IF(B42&lt;&gt;"",VLOOKUP(B42,iscritti_14086!$A$2:$G$11,3,FALSE),"")</f>
      </c>
      <c r="F42">
        <f>IF(E42&lt;&gt;"",VLOOKUP(E42,'14086'!$AG$3:'14086'!$AH$12,2,FALSE),"")</f>
      </c>
      <c r="G42" s="5">
        <f>COUNTA('14086'!$H$42:'14086'!$K$42)</f>
        <v>0</v>
      </c>
      <c r="H42" s="1"/>
      <c r="I42" s="1"/>
      <c r="J42" s="1"/>
      <c r="K42" s="1"/>
      <c r="L42" s="3">
        <f>IF('14086'!$G$42&lt;&gt;0,'14086'!$M$42/'14086'!$G$42,"")</f>
      </c>
      <c r="M42" s="4">
        <f>SUM('14086'!$H$42:'14086'!$K$42)</f>
        <v>0</v>
      </c>
      <c r="N42" s="1"/>
      <c r="O42" s="1"/>
      <c r="P42" s="6">
        <f>SUM('14086'!$M$42:'14086'!$O$42)+'14086'!$AF$42</f>
        <v>0</v>
      </c>
      <c r="Q42" s="6">
        <f>SUM('14086'!$P$40:'14086'!$P$44)</f>
        <v>0</v>
      </c>
      <c r="R42">
        <v>7</v>
      </c>
      <c r="T42" s="1"/>
      <c r="U42" s="1"/>
      <c r="V42" s="1"/>
      <c r="AF42">
        <f>'14086'!$G$42*IF(E42&lt;&gt;"",'14086'!$F$42,0)</f>
        <v>0</v>
      </c>
    </row>
    <row r="43" spans="2:32" ht="12">
      <c r="B43" s="1"/>
      <c r="C43">
        <f>IF(B43&lt;&gt;"",VLOOKUP(B43,iscritti_14086!$A$2:$G$11,4,FALSE),"")</f>
      </c>
      <c r="D43">
        <f>IF(B43&lt;&gt;"",VLOOKUP(B43,iscritti_14086!$A$2:$G$11,2,FALSE),"")</f>
      </c>
      <c r="E43">
        <f>IF(B43&lt;&gt;"",VLOOKUP(B43,iscritti_14086!$A$2:$G$11,3,FALSE),"")</f>
      </c>
      <c r="F43">
        <f>IF(E43&lt;&gt;"",VLOOKUP(E43,'14086'!$AG$3:'14086'!$AH$12,2,FALSE),"")</f>
      </c>
      <c r="G43" s="5">
        <f>COUNTA('14086'!$H$43:'14086'!$K$43)</f>
        <v>0</v>
      </c>
      <c r="H43" s="1"/>
      <c r="I43" s="1"/>
      <c r="J43" s="1"/>
      <c r="K43" s="1"/>
      <c r="L43" s="3">
        <f>IF('14086'!$G$43&lt;&gt;0,'14086'!$M$43/'14086'!$G$43,"")</f>
      </c>
      <c r="M43" s="4">
        <f>SUM('14086'!$H$43:'14086'!$K$43)</f>
        <v>0</v>
      </c>
      <c r="N43" s="1"/>
      <c r="O43" s="1"/>
      <c r="P43" s="6">
        <f>SUM('14086'!$M$43:'14086'!$O$43)+'14086'!$AF$43</f>
        <v>0</v>
      </c>
      <c r="Q43" s="6">
        <f>SUM('14086'!$P$40:'14086'!$P$44)</f>
        <v>0</v>
      </c>
      <c r="R43">
        <v>7</v>
      </c>
      <c r="T43" s="1"/>
      <c r="U43" s="1"/>
      <c r="V43" s="1"/>
      <c r="AF43">
        <f>'14086'!$G$43*IF(E43&lt;&gt;"",'14086'!$F$43,0)</f>
        <v>0</v>
      </c>
    </row>
    <row r="44" spans="2:32" ht="12">
      <c r="B44" s="1"/>
      <c r="C44">
        <f>IF(B44&lt;&gt;"",VLOOKUP(B44,iscritti_14086!$A$2:$G$11,4,FALSE),"")</f>
      </c>
      <c r="D44">
        <f>IF(B44&lt;&gt;"",VLOOKUP(B44,iscritti_14086!$A$2:$G$11,2,FALSE),"")</f>
      </c>
      <c r="E44">
        <f>IF(B44&lt;&gt;"",VLOOKUP(B44,iscritti_14086!$A$2:$G$11,3,FALSE),"")</f>
      </c>
      <c r="F44">
        <f>IF(E44&lt;&gt;"",VLOOKUP(E44,'14086'!$AG$3:'14086'!$AH$12,2,FALSE),"")</f>
      </c>
      <c r="G44" s="5">
        <f>COUNTA('14086'!$H$44:'14086'!$K$44)</f>
        <v>0</v>
      </c>
      <c r="H44" s="1"/>
      <c r="I44" s="1"/>
      <c r="J44" s="1"/>
      <c r="K44" s="1"/>
      <c r="L44" s="3">
        <f>IF('14086'!$G$44&lt;&gt;0,'14086'!$M$44/'14086'!$G$44,"")</f>
      </c>
      <c r="M44" s="4">
        <f>SUM('14086'!$H$44:'14086'!$K$44)</f>
        <v>0</v>
      </c>
      <c r="N44" s="1"/>
      <c r="O44" s="1"/>
      <c r="P44" s="6">
        <f>SUM('14086'!$M$44:'14086'!$O$44)+'14086'!$AF$44</f>
        <v>0</v>
      </c>
      <c r="Q44" s="6">
        <f>SUM('14086'!$P$40:'14086'!$P$44)</f>
        <v>0</v>
      </c>
      <c r="R44">
        <v>7</v>
      </c>
      <c r="T44" s="1"/>
      <c r="U44" s="1"/>
      <c r="V44" s="1"/>
      <c r="AF44">
        <f>'14086'!$G$44*IF(E44&lt;&gt;"",'14086'!$F$44,0)</f>
        <v>0</v>
      </c>
    </row>
    <row r="45" spans="1:32" ht="12">
      <c r="A45">
        <v>8</v>
      </c>
      <c r="B45" s="1"/>
      <c r="C45">
        <f>IF(B45&lt;&gt;"",VLOOKUP(B45,iscritti_14086!$A$2:$G$11,4,FALSE),"")</f>
      </c>
      <c r="D45">
        <f>IF(B45&lt;&gt;"",VLOOKUP(B45,iscritti_14086!$A$2:$G$11,2,FALSE),"")</f>
      </c>
      <c r="E45">
        <f>IF(B45&lt;&gt;"",VLOOKUP(B45,iscritti_14086!$A$2:$G$11,3,FALSE),"")</f>
      </c>
      <c r="F45">
        <f>IF(E45&lt;&gt;"",VLOOKUP(E45,'14086'!$AG$3:'14086'!$AH$12,2,FALSE),"")</f>
      </c>
      <c r="G45" s="5">
        <f>COUNTA('14086'!$H$45:'14086'!$K$45)</f>
        <v>0</v>
      </c>
      <c r="H45" s="1"/>
      <c r="I45" s="1"/>
      <c r="J45" s="1"/>
      <c r="K45" s="1"/>
      <c r="L45" s="3">
        <f>IF('14086'!$G$45&lt;&gt;0,'14086'!$M$45/'14086'!$G$45,"")</f>
      </c>
      <c r="M45" s="4">
        <f>SUM('14086'!$H$45:'14086'!$K$45)</f>
        <v>0</v>
      </c>
      <c r="N45" s="1"/>
      <c r="O45" s="1"/>
      <c r="P45" s="6">
        <f>SUM('14086'!$M$45:'14086'!$O$45)+'14086'!$AF$45</f>
        <v>0</v>
      </c>
      <c r="Q45" s="6">
        <f>SUM('14086'!$P$45:'14086'!$P$49)</f>
        <v>0</v>
      </c>
      <c r="R45">
        <v>8</v>
      </c>
      <c r="S45" s="6">
        <f>SUM('14086'!$P$45:'14086'!$P$49)</f>
        <v>0</v>
      </c>
      <c r="T45" s="1"/>
      <c r="U45" s="1"/>
      <c r="V45" s="1"/>
      <c r="AF45">
        <f>'14086'!$G$45*IF(E45&lt;&gt;"",'14086'!$F$45,0)</f>
        <v>0</v>
      </c>
    </row>
    <row r="46" spans="2:32" ht="12">
      <c r="B46" s="1"/>
      <c r="C46">
        <f>IF(B46&lt;&gt;"",VLOOKUP(B46,iscritti_14086!$A$2:$G$11,4,FALSE),"")</f>
      </c>
      <c r="D46">
        <f>IF(B46&lt;&gt;"",VLOOKUP(B46,iscritti_14086!$A$2:$G$11,2,FALSE),"")</f>
      </c>
      <c r="E46">
        <f>IF(B46&lt;&gt;"",VLOOKUP(B46,iscritti_14086!$A$2:$G$11,3,FALSE),"")</f>
      </c>
      <c r="F46">
        <f>IF(E46&lt;&gt;"",VLOOKUP(E46,'14086'!$AG$3:'14086'!$AH$12,2,FALSE),"")</f>
      </c>
      <c r="G46" s="5">
        <f>COUNTA('14086'!$H$46:'14086'!$K$46)</f>
        <v>0</v>
      </c>
      <c r="H46" s="1"/>
      <c r="I46" s="1"/>
      <c r="J46" s="1"/>
      <c r="K46" s="1"/>
      <c r="L46" s="3">
        <f>IF('14086'!$G$46&lt;&gt;0,'14086'!$M$46/'14086'!$G$46,"")</f>
      </c>
      <c r="M46" s="4">
        <f>SUM('14086'!$H$46:'14086'!$K$46)</f>
        <v>0</v>
      </c>
      <c r="N46" s="1"/>
      <c r="O46" s="1"/>
      <c r="P46" s="6">
        <f>SUM('14086'!$M$46:'14086'!$O$46)+'14086'!$AF$46</f>
        <v>0</v>
      </c>
      <c r="Q46" s="6">
        <f>SUM('14086'!$P$45:'14086'!$P$49)</f>
        <v>0</v>
      </c>
      <c r="R46">
        <v>8</v>
      </c>
      <c r="T46" s="1"/>
      <c r="U46" s="1"/>
      <c r="V46" s="1"/>
      <c r="AF46">
        <f>'14086'!$G$46*IF(E46&lt;&gt;"",'14086'!$F$46,0)</f>
        <v>0</v>
      </c>
    </row>
    <row r="47" spans="2:32" ht="12">
      <c r="B47" s="1"/>
      <c r="C47">
        <f>IF(B47&lt;&gt;"",VLOOKUP(B47,iscritti_14086!$A$2:$G$11,4,FALSE),"")</f>
      </c>
      <c r="D47">
        <f>IF(B47&lt;&gt;"",VLOOKUP(B47,iscritti_14086!$A$2:$G$11,2,FALSE),"")</f>
      </c>
      <c r="E47">
        <f>IF(B47&lt;&gt;"",VLOOKUP(B47,iscritti_14086!$A$2:$G$11,3,FALSE),"")</f>
      </c>
      <c r="F47">
        <f>IF(E47&lt;&gt;"",VLOOKUP(E47,'14086'!$AG$3:'14086'!$AH$12,2,FALSE),"")</f>
      </c>
      <c r="G47" s="5">
        <f>COUNTA('14086'!$H$47:'14086'!$K$47)</f>
        <v>0</v>
      </c>
      <c r="H47" s="1"/>
      <c r="I47" s="1"/>
      <c r="J47" s="1"/>
      <c r="K47" s="1"/>
      <c r="L47" s="3">
        <f>IF('14086'!$G$47&lt;&gt;0,'14086'!$M$47/'14086'!$G$47,"")</f>
      </c>
      <c r="M47" s="4">
        <f>SUM('14086'!$H$47:'14086'!$K$47)</f>
        <v>0</v>
      </c>
      <c r="N47" s="1"/>
      <c r="O47" s="1"/>
      <c r="P47" s="6">
        <f>SUM('14086'!$M$47:'14086'!$O$47)+'14086'!$AF$47</f>
        <v>0</v>
      </c>
      <c r="Q47" s="6">
        <f>SUM('14086'!$P$45:'14086'!$P$49)</f>
        <v>0</v>
      </c>
      <c r="R47">
        <v>8</v>
      </c>
      <c r="T47" s="1"/>
      <c r="U47" s="1"/>
      <c r="V47" s="1"/>
      <c r="AF47">
        <f>'14086'!$G$47*IF(E47&lt;&gt;"",'14086'!$F$47,0)</f>
        <v>0</v>
      </c>
    </row>
    <row r="48" spans="2:32" ht="12">
      <c r="B48" s="1"/>
      <c r="C48">
        <f>IF(B48&lt;&gt;"",VLOOKUP(B48,iscritti_14086!$A$2:$G$11,4,FALSE),"")</f>
      </c>
      <c r="D48">
        <f>IF(B48&lt;&gt;"",VLOOKUP(B48,iscritti_14086!$A$2:$G$11,2,FALSE),"")</f>
      </c>
      <c r="E48">
        <f>IF(B48&lt;&gt;"",VLOOKUP(B48,iscritti_14086!$A$2:$G$11,3,FALSE),"")</f>
      </c>
      <c r="F48">
        <f>IF(E48&lt;&gt;"",VLOOKUP(E48,'14086'!$AG$3:'14086'!$AH$12,2,FALSE),"")</f>
      </c>
      <c r="G48" s="5">
        <f>COUNTA('14086'!$H$48:'14086'!$K$48)</f>
        <v>0</v>
      </c>
      <c r="H48" s="1"/>
      <c r="I48" s="1"/>
      <c r="J48" s="1"/>
      <c r="K48" s="1"/>
      <c r="L48" s="3">
        <f>IF('14086'!$G$48&lt;&gt;0,'14086'!$M$48/'14086'!$G$48,"")</f>
      </c>
      <c r="M48" s="4">
        <f>SUM('14086'!$H$48:'14086'!$K$48)</f>
        <v>0</v>
      </c>
      <c r="N48" s="1"/>
      <c r="O48" s="1"/>
      <c r="P48" s="6">
        <f>SUM('14086'!$M$48:'14086'!$O$48)+'14086'!$AF$48</f>
        <v>0</v>
      </c>
      <c r="Q48" s="6">
        <f>SUM('14086'!$P$45:'14086'!$P$49)</f>
        <v>0</v>
      </c>
      <c r="R48">
        <v>8</v>
      </c>
      <c r="T48" s="1"/>
      <c r="U48" s="1"/>
      <c r="V48" s="1"/>
      <c r="AF48">
        <f>'14086'!$G$48*IF(E48&lt;&gt;"",'14086'!$F$48,0)</f>
        <v>0</v>
      </c>
    </row>
    <row r="49" spans="2:32" ht="12">
      <c r="B49" s="1"/>
      <c r="C49">
        <f>IF(B49&lt;&gt;"",VLOOKUP(B49,iscritti_14086!$A$2:$G$11,4,FALSE),"")</f>
      </c>
      <c r="D49">
        <f>IF(B49&lt;&gt;"",VLOOKUP(B49,iscritti_14086!$A$2:$G$11,2,FALSE),"")</f>
      </c>
      <c r="E49">
        <f>IF(B49&lt;&gt;"",VLOOKUP(B49,iscritti_14086!$A$2:$G$11,3,FALSE),"")</f>
      </c>
      <c r="F49">
        <f>IF(E49&lt;&gt;"",VLOOKUP(E49,'14086'!$AG$3:'14086'!$AH$12,2,FALSE),"")</f>
      </c>
      <c r="G49" s="5">
        <f>COUNTA('14086'!$H$49:'14086'!$K$49)</f>
        <v>0</v>
      </c>
      <c r="H49" s="1"/>
      <c r="I49" s="1"/>
      <c r="J49" s="1"/>
      <c r="K49" s="1"/>
      <c r="L49" s="3">
        <f>IF('14086'!$G$49&lt;&gt;0,'14086'!$M$49/'14086'!$G$49,"")</f>
      </c>
      <c r="M49" s="4">
        <f>SUM('14086'!$H$49:'14086'!$K$49)</f>
        <v>0</v>
      </c>
      <c r="N49" s="1"/>
      <c r="O49" s="1"/>
      <c r="P49" s="6">
        <f>SUM('14086'!$M$49:'14086'!$O$49)+'14086'!$AF$49</f>
        <v>0</v>
      </c>
      <c r="Q49" s="6">
        <f>SUM('14086'!$P$45:'14086'!$P$49)</f>
        <v>0</v>
      </c>
      <c r="R49">
        <v>8</v>
      </c>
      <c r="T49" s="1"/>
      <c r="U49" s="1"/>
      <c r="V49" s="1"/>
      <c r="AF49">
        <f>'14086'!$G$49*IF(E49&lt;&gt;"",'14086'!$F$49,0)</f>
        <v>0</v>
      </c>
    </row>
    <row r="50" spans="1:32" ht="12">
      <c r="A50">
        <v>9</v>
      </c>
      <c r="B50" s="1"/>
      <c r="C50">
        <f>IF(B50&lt;&gt;"",VLOOKUP(B50,iscritti_14086!$A$2:$G$11,4,FALSE),"")</f>
      </c>
      <c r="D50">
        <f>IF(B50&lt;&gt;"",VLOOKUP(B50,iscritti_14086!$A$2:$G$11,2,FALSE),"")</f>
      </c>
      <c r="E50">
        <f>IF(B50&lt;&gt;"",VLOOKUP(B50,iscritti_14086!$A$2:$G$11,3,FALSE),"")</f>
      </c>
      <c r="F50">
        <f>IF(E50&lt;&gt;"",VLOOKUP(E50,'14086'!$AG$3:'14086'!$AH$12,2,FALSE),"")</f>
      </c>
      <c r="G50" s="5">
        <f>COUNTA('14086'!$H$50:'14086'!$K$50)</f>
        <v>0</v>
      </c>
      <c r="H50" s="1"/>
      <c r="I50" s="1"/>
      <c r="J50" s="1"/>
      <c r="K50" s="1"/>
      <c r="L50" s="3">
        <f>IF('14086'!$G$50&lt;&gt;0,'14086'!$M$50/'14086'!$G$50,"")</f>
      </c>
      <c r="M50" s="4">
        <f>SUM('14086'!$H$50:'14086'!$K$50)</f>
        <v>0</v>
      </c>
      <c r="N50" s="1"/>
      <c r="O50" s="1"/>
      <c r="P50" s="6">
        <f>SUM('14086'!$M$50:'14086'!$O$50)+'14086'!$AF$50</f>
        <v>0</v>
      </c>
      <c r="Q50" s="6">
        <f>SUM('14086'!$P$50:'14086'!$P$54)</f>
        <v>0</v>
      </c>
      <c r="R50">
        <v>9</v>
      </c>
      <c r="S50" s="6">
        <f>SUM('14086'!$P$50:'14086'!$P$54)</f>
        <v>0</v>
      </c>
      <c r="T50" s="1"/>
      <c r="U50" s="1"/>
      <c r="V50" s="1"/>
      <c r="AF50">
        <f>'14086'!$G$50*IF(E50&lt;&gt;"",'14086'!$F$50,0)</f>
        <v>0</v>
      </c>
    </row>
    <row r="51" spans="2:32" ht="12">
      <c r="B51" s="1"/>
      <c r="C51">
        <f>IF(B51&lt;&gt;"",VLOOKUP(B51,iscritti_14086!$A$2:$G$11,4,FALSE),"")</f>
      </c>
      <c r="D51">
        <f>IF(B51&lt;&gt;"",VLOOKUP(B51,iscritti_14086!$A$2:$G$11,2,FALSE),"")</f>
      </c>
      <c r="E51">
        <f>IF(B51&lt;&gt;"",VLOOKUP(B51,iscritti_14086!$A$2:$G$11,3,FALSE),"")</f>
      </c>
      <c r="F51">
        <f>IF(E51&lt;&gt;"",VLOOKUP(E51,'14086'!$AG$3:'14086'!$AH$12,2,FALSE),"")</f>
      </c>
      <c r="G51" s="5">
        <f>COUNTA('14086'!$H$51:'14086'!$K$51)</f>
        <v>0</v>
      </c>
      <c r="H51" s="1"/>
      <c r="I51" s="1"/>
      <c r="J51" s="1"/>
      <c r="K51" s="1"/>
      <c r="L51" s="3">
        <f>IF('14086'!$G$51&lt;&gt;0,'14086'!$M$51/'14086'!$G$51,"")</f>
      </c>
      <c r="M51" s="4">
        <f>SUM('14086'!$H$51:'14086'!$K$51)</f>
        <v>0</v>
      </c>
      <c r="N51" s="1"/>
      <c r="O51" s="1"/>
      <c r="P51" s="6">
        <f>SUM('14086'!$M$51:'14086'!$O$51)+'14086'!$AF$51</f>
        <v>0</v>
      </c>
      <c r="Q51" s="6">
        <f>SUM('14086'!$P$50:'14086'!$P$54)</f>
        <v>0</v>
      </c>
      <c r="R51">
        <v>9</v>
      </c>
      <c r="T51" s="1"/>
      <c r="U51" s="1"/>
      <c r="V51" s="1"/>
      <c r="AF51">
        <f>'14086'!$G$51*IF(E51&lt;&gt;"",'14086'!$F$51,0)</f>
        <v>0</v>
      </c>
    </row>
    <row r="52" spans="2:32" ht="12">
      <c r="B52" s="1"/>
      <c r="C52">
        <f>IF(B52&lt;&gt;"",VLOOKUP(B52,iscritti_14086!$A$2:$G$11,4,FALSE),"")</f>
      </c>
      <c r="D52">
        <f>IF(B52&lt;&gt;"",VLOOKUP(B52,iscritti_14086!$A$2:$G$11,2,FALSE),"")</f>
      </c>
      <c r="E52">
        <f>IF(B52&lt;&gt;"",VLOOKUP(B52,iscritti_14086!$A$2:$G$11,3,FALSE),"")</f>
      </c>
      <c r="F52">
        <f>IF(E52&lt;&gt;"",VLOOKUP(E52,'14086'!$AG$3:'14086'!$AH$12,2,FALSE),"")</f>
      </c>
      <c r="G52" s="5">
        <f>COUNTA('14086'!$H$52:'14086'!$K$52)</f>
        <v>0</v>
      </c>
      <c r="H52" s="1"/>
      <c r="I52" s="1"/>
      <c r="J52" s="1"/>
      <c r="K52" s="1"/>
      <c r="L52" s="3">
        <f>IF('14086'!$G$52&lt;&gt;0,'14086'!$M$52/'14086'!$G$52,"")</f>
      </c>
      <c r="M52" s="4">
        <f>SUM('14086'!$H$52:'14086'!$K$52)</f>
        <v>0</v>
      </c>
      <c r="N52" s="1"/>
      <c r="O52" s="1"/>
      <c r="P52" s="6">
        <f>SUM('14086'!$M$52:'14086'!$O$52)+'14086'!$AF$52</f>
        <v>0</v>
      </c>
      <c r="Q52" s="6">
        <f>SUM('14086'!$P$50:'14086'!$P$54)</f>
        <v>0</v>
      </c>
      <c r="R52">
        <v>9</v>
      </c>
      <c r="T52" s="1"/>
      <c r="U52" s="1"/>
      <c r="V52" s="1"/>
      <c r="AF52">
        <f>'14086'!$G$52*IF(E52&lt;&gt;"",'14086'!$F$52,0)</f>
        <v>0</v>
      </c>
    </row>
    <row r="53" spans="2:32" ht="12">
      <c r="B53" s="1"/>
      <c r="C53">
        <f>IF(B53&lt;&gt;"",VLOOKUP(B53,iscritti_14086!$A$2:$G$11,4,FALSE),"")</f>
      </c>
      <c r="D53">
        <f>IF(B53&lt;&gt;"",VLOOKUP(B53,iscritti_14086!$A$2:$G$11,2,FALSE),"")</f>
      </c>
      <c r="E53">
        <f>IF(B53&lt;&gt;"",VLOOKUP(B53,iscritti_14086!$A$2:$G$11,3,FALSE),"")</f>
      </c>
      <c r="F53">
        <f>IF(E53&lt;&gt;"",VLOOKUP(E53,'14086'!$AG$3:'14086'!$AH$12,2,FALSE),"")</f>
      </c>
      <c r="G53" s="5">
        <f>COUNTA('14086'!$H$53:'14086'!$K$53)</f>
        <v>0</v>
      </c>
      <c r="H53" s="1"/>
      <c r="I53" s="1"/>
      <c r="J53" s="1"/>
      <c r="K53" s="1"/>
      <c r="L53" s="3">
        <f>IF('14086'!$G$53&lt;&gt;0,'14086'!$M$53/'14086'!$G$53,"")</f>
      </c>
      <c r="M53" s="4">
        <f>SUM('14086'!$H$53:'14086'!$K$53)</f>
        <v>0</v>
      </c>
      <c r="N53" s="1"/>
      <c r="O53" s="1"/>
      <c r="P53" s="6">
        <f>SUM('14086'!$M$53:'14086'!$O$53)+'14086'!$AF$53</f>
        <v>0</v>
      </c>
      <c r="Q53" s="6">
        <f>SUM('14086'!$P$50:'14086'!$P$54)</f>
        <v>0</v>
      </c>
      <c r="R53">
        <v>9</v>
      </c>
      <c r="T53" s="1"/>
      <c r="U53" s="1"/>
      <c r="V53" s="1"/>
      <c r="AF53">
        <f>'14086'!$G$53*IF(E53&lt;&gt;"",'14086'!$F$53,0)</f>
        <v>0</v>
      </c>
    </row>
    <row r="54" spans="2:32" ht="12">
      <c r="B54" s="1"/>
      <c r="C54">
        <f>IF(B54&lt;&gt;"",VLOOKUP(B54,iscritti_14086!$A$2:$G$11,4,FALSE),"")</f>
      </c>
      <c r="D54">
        <f>IF(B54&lt;&gt;"",VLOOKUP(B54,iscritti_14086!$A$2:$G$11,2,FALSE),"")</f>
      </c>
      <c r="E54">
        <f>IF(B54&lt;&gt;"",VLOOKUP(B54,iscritti_14086!$A$2:$G$11,3,FALSE),"")</f>
      </c>
      <c r="F54">
        <f>IF(E54&lt;&gt;"",VLOOKUP(E54,'14086'!$AG$3:'14086'!$AH$12,2,FALSE),"")</f>
      </c>
      <c r="G54" s="5">
        <f>COUNTA('14086'!$H$54:'14086'!$K$54)</f>
        <v>0</v>
      </c>
      <c r="H54" s="1"/>
      <c r="I54" s="1"/>
      <c r="J54" s="1"/>
      <c r="K54" s="1"/>
      <c r="L54" s="3">
        <f>IF('14086'!$G$54&lt;&gt;0,'14086'!$M$54/'14086'!$G$54,"")</f>
      </c>
      <c r="M54" s="4">
        <f>SUM('14086'!$H$54:'14086'!$K$54)</f>
        <v>0</v>
      </c>
      <c r="N54" s="1"/>
      <c r="O54" s="1"/>
      <c r="P54" s="6">
        <f>SUM('14086'!$M$54:'14086'!$O$54)+'14086'!$AF$54</f>
        <v>0</v>
      </c>
      <c r="Q54" s="6">
        <f>SUM('14086'!$P$50:'14086'!$P$54)</f>
        <v>0</v>
      </c>
      <c r="R54">
        <v>9</v>
      </c>
      <c r="T54" s="1"/>
      <c r="U54" s="1"/>
      <c r="V54" s="1"/>
      <c r="AF54">
        <f>'14086'!$G$54*IF(E54&lt;&gt;"",'14086'!$F$54,0)</f>
        <v>0</v>
      </c>
    </row>
    <row r="55" spans="1:32" ht="12">
      <c r="A55">
        <v>10</v>
      </c>
      <c r="B55" s="1"/>
      <c r="C55">
        <f>IF(B55&lt;&gt;"",VLOOKUP(B55,iscritti_14086!$A$2:$G$11,4,FALSE),"")</f>
      </c>
      <c r="D55">
        <f>IF(B55&lt;&gt;"",VLOOKUP(B55,iscritti_14086!$A$2:$G$11,2,FALSE),"")</f>
      </c>
      <c r="E55">
        <f>IF(B55&lt;&gt;"",VLOOKUP(B55,iscritti_14086!$A$2:$G$11,3,FALSE),"")</f>
      </c>
      <c r="F55">
        <f>IF(E55&lt;&gt;"",VLOOKUP(E55,'14086'!$AG$3:'14086'!$AH$12,2,FALSE),"")</f>
      </c>
      <c r="G55" s="5">
        <f>COUNTA('14086'!$H$55:'14086'!$K$55)</f>
        <v>0</v>
      </c>
      <c r="H55" s="1"/>
      <c r="I55" s="1"/>
      <c r="J55" s="1"/>
      <c r="K55" s="1"/>
      <c r="L55" s="3">
        <f>IF('14086'!$G$55&lt;&gt;0,'14086'!$M$55/'14086'!$G$55,"")</f>
      </c>
      <c r="M55" s="4">
        <f>SUM('14086'!$H$55:'14086'!$K$55)</f>
        <v>0</v>
      </c>
      <c r="N55" s="1"/>
      <c r="O55" s="1"/>
      <c r="P55" s="6">
        <f>SUM('14086'!$M$55:'14086'!$O$55)+'14086'!$AF$55</f>
        <v>0</v>
      </c>
      <c r="Q55" s="6">
        <f>SUM('14086'!$P$55:'14086'!$P$59)</f>
        <v>0</v>
      </c>
      <c r="R55">
        <v>10</v>
      </c>
      <c r="S55" s="6">
        <f>SUM('14086'!$P$55:'14086'!$P$59)</f>
        <v>0</v>
      </c>
      <c r="T55" s="1"/>
      <c r="U55" s="1"/>
      <c r="V55" s="1"/>
      <c r="AF55">
        <f>'14086'!$G$55*IF(E55&lt;&gt;"",'14086'!$F$55,0)</f>
        <v>0</v>
      </c>
    </row>
    <row r="56" spans="2:32" ht="12">
      <c r="B56" s="1"/>
      <c r="C56">
        <f>IF(B56&lt;&gt;"",VLOOKUP(B56,iscritti_14086!$A$2:$G$11,4,FALSE),"")</f>
      </c>
      <c r="D56">
        <f>IF(B56&lt;&gt;"",VLOOKUP(B56,iscritti_14086!$A$2:$G$11,2,FALSE),"")</f>
      </c>
      <c r="E56">
        <f>IF(B56&lt;&gt;"",VLOOKUP(B56,iscritti_14086!$A$2:$G$11,3,FALSE),"")</f>
      </c>
      <c r="F56">
        <f>IF(E56&lt;&gt;"",VLOOKUP(E56,'14086'!$AG$3:'14086'!$AH$12,2,FALSE),"")</f>
      </c>
      <c r="G56" s="5">
        <f>COUNTA('14086'!$H$56:'14086'!$K$56)</f>
        <v>0</v>
      </c>
      <c r="H56" s="1"/>
      <c r="I56" s="1"/>
      <c r="J56" s="1"/>
      <c r="K56" s="1"/>
      <c r="L56" s="3">
        <f>IF('14086'!$G$56&lt;&gt;0,'14086'!$M$56/'14086'!$G$56,"")</f>
      </c>
      <c r="M56" s="4">
        <f>SUM('14086'!$H$56:'14086'!$K$56)</f>
        <v>0</v>
      </c>
      <c r="N56" s="1"/>
      <c r="O56" s="1"/>
      <c r="P56" s="6">
        <f>SUM('14086'!$M$56:'14086'!$O$56)+'14086'!$AF$56</f>
        <v>0</v>
      </c>
      <c r="Q56" s="6">
        <f>SUM('14086'!$P$55:'14086'!$P$59)</f>
        <v>0</v>
      </c>
      <c r="R56">
        <v>10</v>
      </c>
      <c r="T56" s="1"/>
      <c r="U56" s="1"/>
      <c r="V56" s="1"/>
      <c r="AF56">
        <f>'14086'!$G$56*IF(E56&lt;&gt;"",'14086'!$F$56,0)</f>
        <v>0</v>
      </c>
    </row>
    <row r="57" spans="2:32" ht="12">
      <c r="B57" s="1"/>
      <c r="C57">
        <f>IF(B57&lt;&gt;"",VLOOKUP(B57,iscritti_14086!$A$2:$G$11,4,FALSE),"")</f>
      </c>
      <c r="D57">
        <f>IF(B57&lt;&gt;"",VLOOKUP(B57,iscritti_14086!$A$2:$G$11,2,FALSE),"")</f>
      </c>
      <c r="E57">
        <f>IF(B57&lt;&gt;"",VLOOKUP(B57,iscritti_14086!$A$2:$G$11,3,FALSE),"")</f>
      </c>
      <c r="F57">
        <f>IF(E57&lt;&gt;"",VLOOKUP(E57,'14086'!$AG$3:'14086'!$AH$12,2,FALSE),"")</f>
      </c>
      <c r="G57" s="5">
        <f>COUNTA('14086'!$H$57:'14086'!$K$57)</f>
        <v>0</v>
      </c>
      <c r="H57" s="1"/>
      <c r="I57" s="1"/>
      <c r="J57" s="1"/>
      <c r="K57" s="1"/>
      <c r="L57" s="3">
        <f>IF('14086'!$G$57&lt;&gt;0,'14086'!$M$57/'14086'!$G$57,"")</f>
      </c>
      <c r="M57" s="4">
        <f>SUM('14086'!$H$57:'14086'!$K$57)</f>
        <v>0</v>
      </c>
      <c r="N57" s="1"/>
      <c r="O57" s="1"/>
      <c r="P57" s="6">
        <f>SUM('14086'!$M$57:'14086'!$O$57)+'14086'!$AF$57</f>
        <v>0</v>
      </c>
      <c r="Q57" s="6">
        <f>SUM('14086'!$P$55:'14086'!$P$59)</f>
        <v>0</v>
      </c>
      <c r="R57">
        <v>10</v>
      </c>
      <c r="T57" s="1"/>
      <c r="U57" s="1"/>
      <c r="V57" s="1"/>
      <c r="AF57">
        <f>'14086'!$G$57*IF(E57&lt;&gt;"",'14086'!$F$57,0)</f>
        <v>0</v>
      </c>
    </row>
    <row r="58" spans="2:32" ht="12">
      <c r="B58" s="1"/>
      <c r="C58">
        <f>IF(B58&lt;&gt;"",VLOOKUP(B58,iscritti_14086!$A$2:$G$11,4,FALSE),"")</f>
      </c>
      <c r="D58">
        <f>IF(B58&lt;&gt;"",VLOOKUP(B58,iscritti_14086!$A$2:$G$11,2,FALSE),"")</f>
      </c>
      <c r="E58">
        <f>IF(B58&lt;&gt;"",VLOOKUP(B58,iscritti_14086!$A$2:$G$11,3,FALSE),"")</f>
      </c>
      <c r="F58">
        <f>IF(E58&lt;&gt;"",VLOOKUP(E58,'14086'!$AG$3:'14086'!$AH$12,2,FALSE),"")</f>
      </c>
      <c r="G58" s="5">
        <f>COUNTA('14086'!$H$58:'14086'!$K$58)</f>
        <v>0</v>
      </c>
      <c r="H58" s="1"/>
      <c r="I58" s="1"/>
      <c r="J58" s="1"/>
      <c r="K58" s="1"/>
      <c r="L58" s="3">
        <f>IF('14086'!$G$58&lt;&gt;0,'14086'!$M$58/'14086'!$G$58,"")</f>
      </c>
      <c r="M58" s="4">
        <f>SUM('14086'!$H$58:'14086'!$K$58)</f>
        <v>0</v>
      </c>
      <c r="N58" s="1"/>
      <c r="O58" s="1"/>
      <c r="P58" s="6">
        <f>SUM('14086'!$M$58:'14086'!$O$58)+'14086'!$AF$58</f>
        <v>0</v>
      </c>
      <c r="Q58" s="6">
        <f>SUM('14086'!$P$55:'14086'!$P$59)</f>
        <v>0</v>
      </c>
      <c r="R58">
        <v>10</v>
      </c>
      <c r="T58" s="1"/>
      <c r="U58" s="1"/>
      <c r="V58" s="1"/>
      <c r="AF58">
        <f>'14086'!$G$58*IF(E58&lt;&gt;"",'14086'!$F$58,0)</f>
        <v>0</v>
      </c>
    </row>
    <row r="59" spans="2:32" ht="12">
      <c r="B59" s="1"/>
      <c r="C59">
        <f>IF(B59&lt;&gt;"",VLOOKUP(B59,iscritti_14086!$A$2:$G$11,4,FALSE),"")</f>
      </c>
      <c r="D59">
        <f>IF(B59&lt;&gt;"",VLOOKUP(B59,iscritti_14086!$A$2:$G$11,2,FALSE),"")</f>
      </c>
      <c r="E59">
        <f>IF(B59&lt;&gt;"",VLOOKUP(B59,iscritti_14086!$A$2:$G$11,3,FALSE),"")</f>
      </c>
      <c r="F59">
        <f>IF(E59&lt;&gt;"",VLOOKUP(E59,'14086'!$AG$3:'14086'!$AH$12,2,FALSE),"")</f>
      </c>
      <c r="G59" s="5">
        <f>COUNTA('14086'!$H$59:'14086'!$K$59)</f>
        <v>0</v>
      </c>
      <c r="H59" s="1"/>
      <c r="I59" s="1"/>
      <c r="J59" s="1"/>
      <c r="K59" s="1"/>
      <c r="L59" s="3">
        <f>IF('14086'!$G$59&lt;&gt;0,'14086'!$M$59/'14086'!$G$59,"")</f>
      </c>
      <c r="M59" s="4">
        <f>SUM('14086'!$H$59:'14086'!$K$59)</f>
        <v>0</v>
      </c>
      <c r="N59" s="1"/>
      <c r="O59" s="1"/>
      <c r="P59" s="6">
        <f>SUM('14086'!$M$59:'14086'!$O$59)+'14086'!$AF$59</f>
        <v>0</v>
      </c>
      <c r="Q59" s="6">
        <f>SUM('14086'!$P$55:'14086'!$P$59)</f>
        <v>0</v>
      </c>
      <c r="R59">
        <v>10</v>
      </c>
      <c r="T59" s="1"/>
      <c r="U59" s="1"/>
      <c r="V59" s="1"/>
      <c r="AF59">
        <f>'14086'!$G$59*IF(E59&lt;&gt;"",'14086'!$F$59,0)</f>
        <v>0</v>
      </c>
    </row>
    <row r="60" spans="1:32" ht="12">
      <c r="A60">
        <v>11</v>
      </c>
      <c r="B60" s="1"/>
      <c r="C60">
        <f>IF(B60&lt;&gt;"",VLOOKUP(B60,iscritti_14086!$A$2:$G$11,4,FALSE),"")</f>
      </c>
      <c r="D60">
        <f>IF(B60&lt;&gt;"",VLOOKUP(B60,iscritti_14086!$A$2:$G$11,2,FALSE),"")</f>
      </c>
      <c r="E60">
        <f>IF(B60&lt;&gt;"",VLOOKUP(B60,iscritti_14086!$A$2:$G$11,3,FALSE),"")</f>
      </c>
      <c r="F60">
        <f>IF(E60&lt;&gt;"",VLOOKUP(E60,'14086'!$AG$3:'14086'!$AH$12,2,FALSE),"")</f>
      </c>
      <c r="G60" s="5">
        <f>COUNTA('14086'!$H$60:'14086'!$K$60)</f>
        <v>0</v>
      </c>
      <c r="H60" s="1"/>
      <c r="I60" s="1"/>
      <c r="J60" s="1"/>
      <c r="K60" s="1"/>
      <c r="L60" s="3">
        <f>IF('14086'!$G$60&lt;&gt;0,'14086'!$M$60/'14086'!$G$60,"")</f>
      </c>
      <c r="M60" s="4">
        <f>SUM('14086'!$H$60:'14086'!$K$60)</f>
        <v>0</v>
      </c>
      <c r="N60" s="1"/>
      <c r="O60" s="1"/>
      <c r="P60" s="6">
        <f>SUM('14086'!$M$60:'14086'!$O$60)+'14086'!$AF$60</f>
        <v>0</v>
      </c>
      <c r="Q60" s="6">
        <f>SUM('14086'!$P$60:'14086'!$P$64)</f>
        <v>0</v>
      </c>
      <c r="R60">
        <v>11</v>
      </c>
      <c r="S60" s="6">
        <f>SUM('14086'!$P$60:'14086'!$P$64)</f>
        <v>0</v>
      </c>
      <c r="T60" s="1"/>
      <c r="U60" s="1"/>
      <c r="V60" s="1"/>
      <c r="AF60">
        <f>'14086'!$G$60*IF(E60&lt;&gt;"",'14086'!$F$60,0)</f>
        <v>0</v>
      </c>
    </row>
    <row r="61" spans="2:32" ht="12">
      <c r="B61" s="1"/>
      <c r="C61">
        <f>IF(B61&lt;&gt;"",VLOOKUP(B61,iscritti_14086!$A$2:$G$11,4,FALSE),"")</f>
      </c>
      <c r="D61">
        <f>IF(B61&lt;&gt;"",VLOOKUP(B61,iscritti_14086!$A$2:$G$11,2,FALSE),"")</f>
      </c>
      <c r="E61">
        <f>IF(B61&lt;&gt;"",VLOOKUP(B61,iscritti_14086!$A$2:$G$11,3,FALSE),"")</f>
      </c>
      <c r="F61">
        <f>IF(E61&lt;&gt;"",VLOOKUP(E61,'14086'!$AG$3:'14086'!$AH$12,2,FALSE),"")</f>
      </c>
      <c r="G61" s="5">
        <f>COUNTA('14086'!$H$61:'14086'!$K$61)</f>
        <v>0</v>
      </c>
      <c r="H61" s="1"/>
      <c r="I61" s="1"/>
      <c r="J61" s="1"/>
      <c r="K61" s="1"/>
      <c r="L61" s="3">
        <f>IF('14086'!$G$61&lt;&gt;0,'14086'!$M$61/'14086'!$G$61,"")</f>
      </c>
      <c r="M61" s="4">
        <f>SUM('14086'!$H$61:'14086'!$K$61)</f>
        <v>0</v>
      </c>
      <c r="N61" s="1"/>
      <c r="O61" s="1"/>
      <c r="P61" s="6">
        <f>SUM('14086'!$M$61:'14086'!$O$61)+'14086'!$AF$61</f>
        <v>0</v>
      </c>
      <c r="Q61" s="6">
        <f>SUM('14086'!$P$60:'14086'!$P$64)</f>
        <v>0</v>
      </c>
      <c r="R61">
        <v>11</v>
      </c>
      <c r="T61" s="1"/>
      <c r="U61" s="1"/>
      <c r="V61" s="1"/>
      <c r="AF61">
        <f>'14086'!$G$61*IF(E61&lt;&gt;"",'14086'!$F$61,0)</f>
        <v>0</v>
      </c>
    </row>
    <row r="62" spans="2:32" ht="12">
      <c r="B62" s="1"/>
      <c r="C62">
        <f>IF(B62&lt;&gt;"",VLOOKUP(B62,iscritti_14086!$A$2:$G$11,4,FALSE),"")</f>
      </c>
      <c r="D62">
        <f>IF(B62&lt;&gt;"",VLOOKUP(B62,iscritti_14086!$A$2:$G$11,2,FALSE),"")</f>
      </c>
      <c r="E62">
        <f>IF(B62&lt;&gt;"",VLOOKUP(B62,iscritti_14086!$A$2:$G$11,3,FALSE),"")</f>
      </c>
      <c r="F62">
        <f>IF(E62&lt;&gt;"",VLOOKUP(E62,'14086'!$AG$3:'14086'!$AH$12,2,FALSE),"")</f>
      </c>
      <c r="G62" s="5">
        <f>COUNTA('14086'!$H$62:'14086'!$K$62)</f>
        <v>0</v>
      </c>
      <c r="H62" s="1"/>
      <c r="I62" s="1"/>
      <c r="J62" s="1"/>
      <c r="K62" s="1"/>
      <c r="L62" s="3">
        <f>IF('14086'!$G$62&lt;&gt;0,'14086'!$M$62/'14086'!$G$62,"")</f>
      </c>
      <c r="M62" s="4">
        <f>SUM('14086'!$H$62:'14086'!$K$62)</f>
        <v>0</v>
      </c>
      <c r="N62" s="1"/>
      <c r="O62" s="1"/>
      <c r="P62" s="6">
        <f>SUM('14086'!$M$62:'14086'!$O$62)+'14086'!$AF$62</f>
        <v>0</v>
      </c>
      <c r="Q62" s="6">
        <f>SUM('14086'!$P$60:'14086'!$P$64)</f>
        <v>0</v>
      </c>
      <c r="R62">
        <v>11</v>
      </c>
      <c r="T62" s="1"/>
      <c r="U62" s="1"/>
      <c r="V62" s="1"/>
      <c r="AF62">
        <f>'14086'!$G$62*IF(E62&lt;&gt;"",'14086'!$F$62,0)</f>
        <v>0</v>
      </c>
    </row>
    <row r="63" spans="2:32" ht="12">
      <c r="B63" s="1"/>
      <c r="C63">
        <f>IF(B63&lt;&gt;"",VLOOKUP(B63,iscritti_14086!$A$2:$G$11,4,FALSE),"")</f>
      </c>
      <c r="D63">
        <f>IF(B63&lt;&gt;"",VLOOKUP(B63,iscritti_14086!$A$2:$G$11,2,FALSE),"")</f>
      </c>
      <c r="E63">
        <f>IF(B63&lt;&gt;"",VLOOKUP(B63,iscritti_14086!$A$2:$G$11,3,FALSE),"")</f>
      </c>
      <c r="F63">
        <f>IF(E63&lt;&gt;"",VLOOKUP(E63,'14086'!$AG$3:'14086'!$AH$12,2,FALSE),"")</f>
      </c>
      <c r="G63" s="5">
        <f>COUNTA('14086'!$H$63:'14086'!$K$63)</f>
        <v>0</v>
      </c>
      <c r="H63" s="1"/>
      <c r="I63" s="1"/>
      <c r="J63" s="1"/>
      <c r="K63" s="1"/>
      <c r="L63" s="3">
        <f>IF('14086'!$G$63&lt;&gt;0,'14086'!$M$63/'14086'!$G$63,"")</f>
      </c>
      <c r="M63" s="4">
        <f>SUM('14086'!$H$63:'14086'!$K$63)</f>
        <v>0</v>
      </c>
      <c r="N63" s="1"/>
      <c r="O63" s="1"/>
      <c r="P63" s="6">
        <f>SUM('14086'!$M$63:'14086'!$O$63)+'14086'!$AF$63</f>
        <v>0</v>
      </c>
      <c r="Q63" s="6">
        <f>SUM('14086'!$P$60:'14086'!$P$64)</f>
        <v>0</v>
      </c>
      <c r="R63">
        <v>11</v>
      </c>
      <c r="T63" s="1"/>
      <c r="U63" s="1"/>
      <c r="V63" s="1"/>
      <c r="AF63">
        <f>'14086'!$G$63*IF(E63&lt;&gt;"",'14086'!$F$63,0)</f>
        <v>0</v>
      </c>
    </row>
    <row r="64" spans="2:32" ht="12">
      <c r="B64" s="1"/>
      <c r="C64">
        <f>IF(B64&lt;&gt;"",VLOOKUP(B64,iscritti_14086!$A$2:$G$11,4,FALSE),"")</f>
      </c>
      <c r="D64">
        <f>IF(B64&lt;&gt;"",VLOOKUP(B64,iscritti_14086!$A$2:$G$11,2,FALSE),"")</f>
      </c>
      <c r="E64">
        <f>IF(B64&lt;&gt;"",VLOOKUP(B64,iscritti_14086!$A$2:$G$11,3,FALSE),"")</f>
      </c>
      <c r="F64">
        <f>IF(E64&lt;&gt;"",VLOOKUP(E64,'14086'!$AG$3:'14086'!$AH$12,2,FALSE),"")</f>
      </c>
      <c r="G64" s="5">
        <f>COUNTA('14086'!$H$64:'14086'!$K$64)</f>
        <v>0</v>
      </c>
      <c r="H64" s="1"/>
      <c r="I64" s="1"/>
      <c r="J64" s="1"/>
      <c r="K64" s="1"/>
      <c r="L64" s="3">
        <f>IF('14086'!$G$64&lt;&gt;0,'14086'!$M$64/'14086'!$G$64,"")</f>
      </c>
      <c r="M64" s="4">
        <f>SUM('14086'!$H$64:'14086'!$K$64)</f>
        <v>0</v>
      </c>
      <c r="N64" s="1"/>
      <c r="O64" s="1"/>
      <c r="P64" s="6">
        <f>SUM('14086'!$M$64:'14086'!$O$64)+'14086'!$AF$64</f>
        <v>0</v>
      </c>
      <c r="Q64" s="6">
        <f>SUM('14086'!$P$60:'14086'!$P$64)</f>
        <v>0</v>
      </c>
      <c r="R64">
        <v>11</v>
      </c>
      <c r="T64" s="1"/>
      <c r="U64" s="1"/>
      <c r="V64" s="1"/>
      <c r="AF64">
        <f>'14086'!$G$64*IF(E64&lt;&gt;"",'14086'!$F$64,0)</f>
        <v>0</v>
      </c>
    </row>
    <row r="65" spans="1:32" ht="12">
      <c r="A65">
        <v>12</v>
      </c>
      <c r="B65" s="1"/>
      <c r="C65">
        <f>IF(B65&lt;&gt;"",VLOOKUP(B65,iscritti_14086!$A$2:$G$11,4,FALSE),"")</f>
      </c>
      <c r="D65">
        <f>IF(B65&lt;&gt;"",VLOOKUP(B65,iscritti_14086!$A$2:$G$11,2,FALSE),"")</f>
      </c>
      <c r="E65">
        <f>IF(B65&lt;&gt;"",VLOOKUP(B65,iscritti_14086!$A$2:$G$11,3,FALSE),"")</f>
      </c>
      <c r="F65">
        <f>IF(E65&lt;&gt;"",VLOOKUP(E65,'14086'!$AG$3:'14086'!$AH$12,2,FALSE),"")</f>
      </c>
      <c r="G65" s="5">
        <f>COUNTA('14086'!$H$65:'14086'!$K$65)</f>
        <v>0</v>
      </c>
      <c r="H65" s="1"/>
      <c r="I65" s="1"/>
      <c r="J65" s="1"/>
      <c r="K65" s="1"/>
      <c r="L65" s="3">
        <f>IF('14086'!$G$65&lt;&gt;0,'14086'!$M$65/'14086'!$G$65,"")</f>
      </c>
      <c r="M65" s="4">
        <f>SUM('14086'!$H$65:'14086'!$K$65)</f>
        <v>0</v>
      </c>
      <c r="N65" s="1"/>
      <c r="O65" s="1"/>
      <c r="P65" s="6">
        <f>SUM('14086'!$M$65:'14086'!$O$65)+'14086'!$AF$65</f>
        <v>0</v>
      </c>
      <c r="Q65" s="6">
        <f>SUM('14086'!$P$65:'14086'!$P$69)</f>
        <v>0</v>
      </c>
      <c r="R65">
        <v>12</v>
      </c>
      <c r="S65" s="6">
        <f>SUM('14086'!$P$65:'14086'!$P$69)</f>
        <v>0</v>
      </c>
      <c r="T65" s="1"/>
      <c r="U65" s="1"/>
      <c r="V65" s="1"/>
      <c r="AF65">
        <f>'14086'!$G$65*IF(E65&lt;&gt;"",'14086'!$F$65,0)</f>
        <v>0</v>
      </c>
    </row>
    <row r="66" spans="2:32" ht="12">
      <c r="B66" s="1"/>
      <c r="C66">
        <f>IF(B66&lt;&gt;"",VLOOKUP(B66,iscritti_14086!$A$2:$G$11,4,FALSE),"")</f>
      </c>
      <c r="D66">
        <f>IF(B66&lt;&gt;"",VLOOKUP(B66,iscritti_14086!$A$2:$G$11,2,FALSE),"")</f>
      </c>
      <c r="E66">
        <f>IF(B66&lt;&gt;"",VLOOKUP(B66,iscritti_14086!$A$2:$G$11,3,FALSE),"")</f>
      </c>
      <c r="F66">
        <f>IF(E66&lt;&gt;"",VLOOKUP(E66,'14086'!$AG$3:'14086'!$AH$12,2,FALSE),"")</f>
      </c>
      <c r="G66" s="5">
        <f>COUNTA('14086'!$H$66:'14086'!$K$66)</f>
        <v>0</v>
      </c>
      <c r="H66" s="1"/>
      <c r="I66" s="1"/>
      <c r="J66" s="1"/>
      <c r="K66" s="1"/>
      <c r="L66" s="3">
        <f>IF('14086'!$G$66&lt;&gt;0,'14086'!$M$66/'14086'!$G$66,"")</f>
      </c>
      <c r="M66" s="4">
        <f>SUM('14086'!$H$66:'14086'!$K$66)</f>
        <v>0</v>
      </c>
      <c r="N66" s="1"/>
      <c r="O66" s="1"/>
      <c r="P66" s="6">
        <f>SUM('14086'!$M$66:'14086'!$O$66)+'14086'!$AF$66</f>
        <v>0</v>
      </c>
      <c r="Q66" s="6">
        <f>SUM('14086'!$P$65:'14086'!$P$69)</f>
        <v>0</v>
      </c>
      <c r="R66">
        <v>12</v>
      </c>
      <c r="T66" s="1"/>
      <c r="U66" s="1"/>
      <c r="V66" s="1"/>
      <c r="AF66">
        <f>'14086'!$G$66*IF(E66&lt;&gt;"",'14086'!$F$66,0)</f>
        <v>0</v>
      </c>
    </row>
    <row r="67" spans="2:32" ht="12">
      <c r="B67" s="1"/>
      <c r="C67">
        <f>IF(B67&lt;&gt;"",VLOOKUP(B67,iscritti_14086!$A$2:$G$11,4,FALSE),"")</f>
      </c>
      <c r="D67">
        <f>IF(B67&lt;&gt;"",VLOOKUP(B67,iscritti_14086!$A$2:$G$11,2,FALSE),"")</f>
      </c>
      <c r="E67">
        <f>IF(B67&lt;&gt;"",VLOOKUP(B67,iscritti_14086!$A$2:$G$11,3,FALSE),"")</f>
      </c>
      <c r="F67">
        <f>IF(E67&lt;&gt;"",VLOOKUP(E67,'14086'!$AG$3:'14086'!$AH$12,2,FALSE),"")</f>
      </c>
      <c r="G67" s="5">
        <f>COUNTA('14086'!$H$67:'14086'!$K$67)</f>
        <v>0</v>
      </c>
      <c r="H67" s="1"/>
      <c r="I67" s="1"/>
      <c r="J67" s="1"/>
      <c r="K67" s="1"/>
      <c r="L67" s="3">
        <f>IF('14086'!$G$67&lt;&gt;0,'14086'!$M$67/'14086'!$G$67,"")</f>
      </c>
      <c r="M67" s="4">
        <f>SUM('14086'!$H$67:'14086'!$K$67)</f>
        <v>0</v>
      </c>
      <c r="N67" s="1"/>
      <c r="O67" s="1"/>
      <c r="P67" s="6">
        <f>SUM('14086'!$M$67:'14086'!$O$67)+'14086'!$AF$67</f>
        <v>0</v>
      </c>
      <c r="Q67" s="6">
        <f>SUM('14086'!$P$65:'14086'!$P$69)</f>
        <v>0</v>
      </c>
      <c r="R67">
        <v>12</v>
      </c>
      <c r="T67" s="1"/>
      <c r="U67" s="1"/>
      <c r="V67" s="1"/>
      <c r="AF67">
        <f>'14086'!$G$67*IF(E67&lt;&gt;"",'14086'!$F$67,0)</f>
        <v>0</v>
      </c>
    </row>
    <row r="68" spans="2:32" ht="12">
      <c r="B68" s="1"/>
      <c r="C68">
        <f>IF(B68&lt;&gt;"",VLOOKUP(B68,iscritti_14086!$A$2:$G$11,4,FALSE),"")</f>
      </c>
      <c r="D68">
        <f>IF(B68&lt;&gt;"",VLOOKUP(B68,iscritti_14086!$A$2:$G$11,2,FALSE),"")</f>
      </c>
      <c r="E68">
        <f>IF(B68&lt;&gt;"",VLOOKUP(B68,iscritti_14086!$A$2:$G$11,3,FALSE),"")</f>
      </c>
      <c r="F68">
        <f>IF(E68&lt;&gt;"",VLOOKUP(E68,'14086'!$AG$3:'14086'!$AH$12,2,FALSE),"")</f>
      </c>
      <c r="G68" s="5">
        <f>COUNTA('14086'!$H$68:'14086'!$K$68)</f>
        <v>0</v>
      </c>
      <c r="H68" s="1"/>
      <c r="I68" s="1"/>
      <c r="J68" s="1"/>
      <c r="K68" s="1"/>
      <c r="L68" s="3">
        <f>IF('14086'!$G$68&lt;&gt;0,'14086'!$M$68/'14086'!$G$68,"")</f>
      </c>
      <c r="M68" s="4">
        <f>SUM('14086'!$H$68:'14086'!$K$68)</f>
        <v>0</v>
      </c>
      <c r="N68" s="1"/>
      <c r="O68" s="1"/>
      <c r="P68" s="6">
        <f>SUM('14086'!$M$68:'14086'!$O$68)+'14086'!$AF$68</f>
        <v>0</v>
      </c>
      <c r="Q68" s="6">
        <f>SUM('14086'!$P$65:'14086'!$P$69)</f>
        <v>0</v>
      </c>
      <c r="R68">
        <v>12</v>
      </c>
      <c r="T68" s="1"/>
      <c r="U68" s="1"/>
      <c r="V68" s="1"/>
      <c r="AF68">
        <f>'14086'!$G$68*IF(E68&lt;&gt;"",'14086'!$F$68,0)</f>
        <v>0</v>
      </c>
    </row>
    <row r="69" spans="2:32" ht="12">
      <c r="B69" s="1"/>
      <c r="C69">
        <f>IF(B69&lt;&gt;"",VLOOKUP(B69,iscritti_14086!$A$2:$G$11,4,FALSE),"")</f>
      </c>
      <c r="D69">
        <f>IF(B69&lt;&gt;"",VLOOKUP(B69,iscritti_14086!$A$2:$G$11,2,FALSE),"")</f>
      </c>
      <c r="E69">
        <f>IF(B69&lt;&gt;"",VLOOKUP(B69,iscritti_14086!$A$2:$G$11,3,FALSE),"")</f>
      </c>
      <c r="F69">
        <f>IF(E69&lt;&gt;"",VLOOKUP(E69,'14086'!$AG$3:'14086'!$AH$12,2,FALSE),"")</f>
      </c>
      <c r="G69" s="5">
        <f>COUNTA('14086'!$H$69:'14086'!$K$69)</f>
        <v>0</v>
      </c>
      <c r="H69" s="1"/>
      <c r="I69" s="1"/>
      <c r="J69" s="1"/>
      <c r="K69" s="1"/>
      <c r="L69" s="3">
        <f>IF('14086'!$G$69&lt;&gt;0,'14086'!$M$69/'14086'!$G$69,"")</f>
      </c>
      <c r="M69" s="4">
        <f>SUM('14086'!$H$69:'14086'!$K$69)</f>
        <v>0</v>
      </c>
      <c r="N69" s="1"/>
      <c r="O69" s="1"/>
      <c r="P69" s="6">
        <f>SUM('14086'!$M$69:'14086'!$O$69)+'14086'!$AF$69</f>
        <v>0</v>
      </c>
      <c r="Q69" s="6">
        <f>SUM('14086'!$P$65:'14086'!$P$69)</f>
        <v>0</v>
      </c>
      <c r="R69">
        <v>12</v>
      </c>
      <c r="T69" s="1"/>
      <c r="U69" s="1"/>
      <c r="V69" s="1"/>
      <c r="AF69">
        <f>'14086'!$G$69*IF(E69&lt;&gt;"",'14086'!$F$69,0)</f>
        <v>0</v>
      </c>
    </row>
    <row r="70" spans="1:32" ht="12">
      <c r="A70">
        <v>13</v>
      </c>
      <c r="B70" s="1"/>
      <c r="C70">
        <f>IF(B70&lt;&gt;"",VLOOKUP(B70,iscritti_14086!$A$2:$G$11,4,FALSE),"")</f>
      </c>
      <c r="D70">
        <f>IF(B70&lt;&gt;"",VLOOKUP(B70,iscritti_14086!$A$2:$G$11,2,FALSE),"")</f>
      </c>
      <c r="E70">
        <f>IF(B70&lt;&gt;"",VLOOKUP(B70,iscritti_14086!$A$2:$G$11,3,FALSE),"")</f>
      </c>
      <c r="F70">
        <f>IF(E70&lt;&gt;"",VLOOKUP(E70,'14086'!$AG$3:'14086'!$AH$12,2,FALSE),"")</f>
      </c>
      <c r="G70" s="5">
        <f>COUNTA('14086'!$H$70:'14086'!$K$70)</f>
        <v>0</v>
      </c>
      <c r="H70" s="1"/>
      <c r="I70" s="1"/>
      <c r="J70" s="1"/>
      <c r="K70" s="1"/>
      <c r="L70" s="3">
        <f>IF('14086'!$G$70&lt;&gt;0,'14086'!$M$70/'14086'!$G$70,"")</f>
      </c>
      <c r="M70" s="4">
        <f>SUM('14086'!$H$70:'14086'!$K$70)</f>
        <v>0</v>
      </c>
      <c r="N70" s="1"/>
      <c r="O70" s="1"/>
      <c r="P70" s="6">
        <f>SUM('14086'!$M$70:'14086'!$O$70)+'14086'!$AF$70</f>
        <v>0</v>
      </c>
      <c r="Q70" s="6">
        <f>SUM('14086'!$P$70:'14086'!$P$74)</f>
        <v>0</v>
      </c>
      <c r="R70">
        <v>13</v>
      </c>
      <c r="S70" s="6">
        <f>SUM('14086'!$P$70:'14086'!$P$74)</f>
        <v>0</v>
      </c>
      <c r="T70" s="1"/>
      <c r="U70" s="1"/>
      <c r="V70" s="1"/>
      <c r="AF70">
        <f>'14086'!$G$70*IF(E70&lt;&gt;"",'14086'!$F$70,0)</f>
        <v>0</v>
      </c>
    </row>
    <row r="71" spans="2:32" ht="12">
      <c r="B71" s="1"/>
      <c r="C71">
        <f>IF(B71&lt;&gt;"",VLOOKUP(B71,iscritti_14086!$A$2:$G$11,4,FALSE),"")</f>
      </c>
      <c r="D71">
        <f>IF(B71&lt;&gt;"",VLOOKUP(B71,iscritti_14086!$A$2:$G$11,2,FALSE),"")</f>
      </c>
      <c r="E71">
        <f>IF(B71&lt;&gt;"",VLOOKUP(B71,iscritti_14086!$A$2:$G$11,3,FALSE),"")</f>
      </c>
      <c r="F71">
        <f>IF(E71&lt;&gt;"",VLOOKUP(E71,'14086'!$AG$3:'14086'!$AH$12,2,FALSE),"")</f>
      </c>
      <c r="G71" s="5">
        <f>COUNTA('14086'!$H$71:'14086'!$K$71)</f>
        <v>0</v>
      </c>
      <c r="H71" s="1"/>
      <c r="I71" s="1"/>
      <c r="J71" s="1"/>
      <c r="K71" s="1"/>
      <c r="L71" s="3">
        <f>IF('14086'!$G$71&lt;&gt;0,'14086'!$M$71/'14086'!$G$71,"")</f>
      </c>
      <c r="M71" s="4">
        <f>SUM('14086'!$H$71:'14086'!$K$71)</f>
        <v>0</v>
      </c>
      <c r="N71" s="1"/>
      <c r="O71" s="1"/>
      <c r="P71" s="6">
        <f>SUM('14086'!$M$71:'14086'!$O$71)+'14086'!$AF$71</f>
        <v>0</v>
      </c>
      <c r="Q71" s="6">
        <f>SUM('14086'!$P$70:'14086'!$P$74)</f>
        <v>0</v>
      </c>
      <c r="R71">
        <v>13</v>
      </c>
      <c r="T71" s="1"/>
      <c r="U71" s="1"/>
      <c r="V71" s="1"/>
      <c r="AF71">
        <f>'14086'!$G$71*IF(E71&lt;&gt;"",'14086'!$F$71,0)</f>
        <v>0</v>
      </c>
    </row>
    <row r="72" spans="2:32" ht="12">
      <c r="B72" s="1"/>
      <c r="C72">
        <f>IF(B72&lt;&gt;"",VLOOKUP(B72,iscritti_14086!$A$2:$G$11,4,FALSE),"")</f>
      </c>
      <c r="D72">
        <f>IF(B72&lt;&gt;"",VLOOKUP(B72,iscritti_14086!$A$2:$G$11,2,FALSE),"")</f>
      </c>
      <c r="E72">
        <f>IF(B72&lt;&gt;"",VLOOKUP(B72,iscritti_14086!$A$2:$G$11,3,FALSE),"")</f>
      </c>
      <c r="F72">
        <f>IF(E72&lt;&gt;"",VLOOKUP(E72,'14086'!$AG$3:'14086'!$AH$12,2,FALSE),"")</f>
      </c>
      <c r="G72" s="5">
        <f>COUNTA('14086'!$H$72:'14086'!$K$72)</f>
        <v>0</v>
      </c>
      <c r="H72" s="1"/>
      <c r="I72" s="1"/>
      <c r="J72" s="1"/>
      <c r="K72" s="1"/>
      <c r="L72" s="3">
        <f>IF('14086'!$G$72&lt;&gt;0,'14086'!$M$72/'14086'!$G$72,"")</f>
      </c>
      <c r="M72" s="4">
        <f>SUM('14086'!$H$72:'14086'!$K$72)</f>
        <v>0</v>
      </c>
      <c r="N72" s="1"/>
      <c r="O72" s="1"/>
      <c r="P72" s="6">
        <f>SUM('14086'!$M$72:'14086'!$O$72)+'14086'!$AF$72</f>
        <v>0</v>
      </c>
      <c r="Q72" s="6">
        <f>SUM('14086'!$P$70:'14086'!$P$74)</f>
        <v>0</v>
      </c>
      <c r="R72">
        <v>13</v>
      </c>
      <c r="T72" s="1"/>
      <c r="U72" s="1"/>
      <c r="V72" s="1"/>
      <c r="AF72">
        <f>'14086'!$G$72*IF(E72&lt;&gt;"",'14086'!$F$72,0)</f>
        <v>0</v>
      </c>
    </row>
    <row r="73" spans="2:32" ht="12">
      <c r="B73" s="1"/>
      <c r="C73">
        <f>IF(B73&lt;&gt;"",VLOOKUP(B73,iscritti_14086!$A$2:$G$11,4,FALSE),"")</f>
      </c>
      <c r="D73">
        <f>IF(B73&lt;&gt;"",VLOOKUP(B73,iscritti_14086!$A$2:$G$11,2,FALSE),"")</f>
      </c>
      <c r="E73">
        <f>IF(B73&lt;&gt;"",VLOOKUP(B73,iscritti_14086!$A$2:$G$11,3,FALSE),"")</f>
      </c>
      <c r="F73">
        <f>IF(E73&lt;&gt;"",VLOOKUP(E73,'14086'!$AG$3:'14086'!$AH$12,2,FALSE),"")</f>
      </c>
      <c r="G73" s="5">
        <f>COUNTA('14086'!$H$73:'14086'!$K$73)</f>
        <v>0</v>
      </c>
      <c r="H73" s="1"/>
      <c r="I73" s="1"/>
      <c r="J73" s="1"/>
      <c r="K73" s="1"/>
      <c r="L73" s="3">
        <f>IF('14086'!$G$73&lt;&gt;0,'14086'!$M$73/'14086'!$G$73,"")</f>
      </c>
      <c r="M73" s="4">
        <f>SUM('14086'!$H$73:'14086'!$K$73)</f>
        <v>0</v>
      </c>
      <c r="N73" s="1"/>
      <c r="O73" s="1"/>
      <c r="P73" s="6">
        <f>SUM('14086'!$M$73:'14086'!$O$73)+'14086'!$AF$73</f>
        <v>0</v>
      </c>
      <c r="Q73" s="6">
        <f>SUM('14086'!$P$70:'14086'!$P$74)</f>
        <v>0</v>
      </c>
      <c r="R73">
        <v>13</v>
      </c>
      <c r="T73" s="1"/>
      <c r="U73" s="1"/>
      <c r="V73" s="1"/>
      <c r="AF73">
        <f>'14086'!$G$73*IF(E73&lt;&gt;"",'14086'!$F$73,0)</f>
        <v>0</v>
      </c>
    </row>
    <row r="74" spans="2:32" ht="12">
      <c r="B74" s="1"/>
      <c r="C74">
        <f>IF(B74&lt;&gt;"",VLOOKUP(B74,iscritti_14086!$A$2:$G$11,4,FALSE),"")</f>
      </c>
      <c r="D74">
        <f>IF(B74&lt;&gt;"",VLOOKUP(B74,iscritti_14086!$A$2:$G$11,2,FALSE),"")</f>
      </c>
      <c r="E74">
        <f>IF(B74&lt;&gt;"",VLOOKUP(B74,iscritti_14086!$A$2:$G$11,3,FALSE),"")</f>
      </c>
      <c r="F74">
        <f>IF(E74&lt;&gt;"",VLOOKUP(E74,'14086'!$AG$3:'14086'!$AH$12,2,FALSE),"")</f>
      </c>
      <c r="G74" s="5">
        <f>COUNTA('14086'!$H$74:'14086'!$K$74)</f>
        <v>0</v>
      </c>
      <c r="H74" s="1"/>
      <c r="I74" s="1"/>
      <c r="J74" s="1"/>
      <c r="K74" s="1"/>
      <c r="L74" s="3">
        <f>IF('14086'!$G$74&lt;&gt;0,'14086'!$M$74/'14086'!$G$74,"")</f>
      </c>
      <c r="M74" s="4">
        <f>SUM('14086'!$H$74:'14086'!$K$74)</f>
        <v>0</v>
      </c>
      <c r="N74" s="1"/>
      <c r="O74" s="1"/>
      <c r="P74" s="6">
        <f>SUM('14086'!$M$74:'14086'!$O$74)+'14086'!$AF$74</f>
        <v>0</v>
      </c>
      <c r="Q74" s="6">
        <f>SUM('14086'!$P$70:'14086'!$P$74)</f>
        <v>0</v>
      </c>
      <c r="R74">
        <v>13</v>
      </c>
      <c r="T74" s="1"/>
      <c r="U74" s="1"/>
      <c r="V74" s="1"/>
      <c r="AF74">
        <f>'14086'!$G$74*IF(E74&lt;&gt;"",'14086'!$F$74,0)</f>
        <v>0</v>
      </c>
    </row>
    <row r="75" spans="1:32" ht="12">
      <c r="A75">
        <v>14</v>
      </c>
      <c r="B75" s="1"/>
      <c r="C75">
        <f>IF(B75&lt;&gt;"",VLOOKUP(B75,iscritti_14086!$A$2:$G$11,4,FALSE),"")</f>
      </c>
      <c r="D75">
        <f>IF(B75&lt;&gt;"",VLOOKUP(B75,iscritti_14086!$A$2:$G$11,2,FALSE),"")</f>
      </c>
      <c r="E75">
        <f>IF(B75&lt;&gt;"",VLOOKUP(B75,iscritti_14086!$A$2:$G$11,3,FALSE),"")</f>
      </c>
      <c r="F75">
        <f>IF(E75&lt;&gt;"",VLOOKUP(E75,'14086'!$AG$3:'14086'!$AH$12,2,FALSE),"")</f>
      </c>
      <c r="G75" s="5">
        <f>COUNTA('14086'!$H$75:'14086'!$K$75)</f>
        <v>0</v>
      </c>
      <c r="H75" s="1"/>
      <c r="I75" s="1"/>
      <c r="J75" s="1"/>
      <c r="K75" s="1"/>
      <c r="L75" s="3">
        <f>IF('14086'!$G$75&lt;&gt;0,'14086'!$M$75/'14086'!$G$75,"")</f>
      </c>
      <c r="M75" s="4">
        <f>SUM('14086'!$H$75:'14086'!$K$75)</f>
        <v>0</v>
      </c>
      <c r="N75" s="1"/>
      <c r="O75" s="1"/>
      <c r="P75" s="6">
        <f>SUM('14086'!$M$75:'14086'!$O$75)+'14086'!$AF$75</f>
        <v>0</v>
      </c>
      <c r="Q75" s="6">
        <f>SUM('14086'!$P$75:'14086'!$P$79)</f>
        <v>0</v>
      </c>
      <c r="R75">
        <v>14</v>
      </c>
      <c r="S75" s="6">
        <f>SUM('14086'!$P$75:'14086'!$P$79)</f>
        <v>0</v>
      </c>
      <c r="T75" s="1"/>
      <c r="U75" s="1"/>
      <c r="V75" s="1"/>
      <c r="AF75">
        <f>'14086'!$G$75*IF(E75&lt;&gt;"",'14086'!$F$75,0)</f>
        <v>0</v>
      </c>
    </row>
    <row r="76" spans="2:32" ht="12">
      <c r="B76" s="1"/>
      <c r="C76">
        <f>IF(B76&lt;&gt;"",VLOOKUP(B76,iscritti_14086!$A$2:$G$11,4,FALSE),"")</f>
      </c>
      <c r="D76">
        <f>IF(B76&lt;&gt;"",VLOOKUP(B76,iscritti_14086!$A$2:$G$11,2,FALSE),"")</f>
      </c>
      <c r="E76">
        <f>IF(B76&lt;&gt;"",VLOOKUP(B76,iscritti_14086!$A$2:$G$11,3,FALSE),"")</f>
      </c>
      <c r="F76">
        <f>IF(E76&lt;&gt;"",VLOOKUP(E76,'14086'!$AG$3:'14086'!$AH$12,2,FALSE),"")</f>
      </c>
      <c r="G76" s="5">
        <f>COUNTA('14086'!$H$76:'14086'!$K$76)</f>
        <v>0</v>
      </c>
      <c r="H76" s="1"/>
      <c r="I76" s="1"/>
      <c r="J76" s="1"/>
      <c r="K76" s="1"/>
      <c r="L76" s="3">
        <f>IF('14086'!$G$76&lt;&gt;0,'14086'!$M$76/'14086'!$G$76,"")</f>
      </c>
      <c r="M76" s="4">
        <f>SUM('14086'!$H$76:'14086'!$K$76)</f>
        <v>0</v>
      </c>
      <c r="N76" s="1"/>
      <c r="O76" s="1"/>
      <c r="P76" s="6">
        <f>SUM('14086'!$M$76:'14086'!$O$76)+'14086'!$AF$76</f>
        <v>0</v>
      </c>
      <c r="Q76" s="6">
        <f>SUM('14086'!$P$75:'14086'!$P$79)</f>
        <v>0</v>
      </c>
      <c r="R76">
        <v>14</v>
      </c>
      <c r="T76" s="1"/>
      <c r="U76" s="1"/>
      <c r="V76" s="1"/>
      <c r="AF76">
        <f>'14086'!$G$76*IF(E76&lt;&gt;"",'14086'!$F$76,0)</f>
        <v>0</v>
      </c>
    </row>
    <row r="77" spans="2:32" ht="12">
      <c r="B77" s="1"/>
      <c r="C77">
        <f>IF(B77&lt;&gt;"",VLOOKUP(B77,iscritti_14086!$A$2:$G$11,4,FALSE),"")</f>
      </c>
      <c r="D77">
        <f>IF(B77&lt;&gt;"",VLOOKUP(B77,iscritti_14086!$A$2:$G$11,2,FALSE),"")</f>
      </c>
      <c r="E77">
        <f>IF(B77&lt;&gt;"",VLOOKUP(B77,iscritti_14086!$A$2:$G$11,3,FALSE),"")</f>
      </c>
      <c r="F77">
        <f>IF(E77&lt;&gt;"",VLOOKUP(E77,'14086'!$AG$3:'14086'!$AH$12,2,FALSE),"")</f>
      </c>
      <c r="G77" s="5">
        <f>COUNTA('14086'!$H$77:'14086'!$K$77)</f>
        <v>0</v>
      </c>
      <c r="H77" s="1"/>
      <c r="I77" s="1"/>
      <c r="J77" s="1"/>
      <c r="K77" s="1"/>
      <c r="L77" s="3">
        <f>IF('14086'!$G$77&lt;&gt;0,'14086'!$M$77/'14086'!$G$77,"")</f>
      </c>
      <c r="M77" s="4">
        <f>SUM('14086'!$H$77:'14086'!$K$77)</f>
        <v>0</v>
      </c>
      <c r="N77" s="1"/>
      <c r="O77" s="1"/>
      <c r="P77" s="6">
        <f>SUM('14086'!$M$77:'14086'!$O$77)+'14086'!$AF$77</f>
        <v>0</v>
      </c>
      <c r="Q77" s="6">
        <f>SUM('14086'!$P$75:'14086'!$P$79)</f>
        <v>0</v>
      </c>
      <c r="R77">
        <v>14</v>
      </c>
      <c r="T77" s="1"/>
      <c r="U77" s="1"/>
      <c r="V77" s="1"/>
      <c r="AF77">
        <f>'14086'!$G$77*IF(E77&lt;&gt;"",'14086'!$F$77,0)</f>
        <v>0</v>
      </c>
    </row>
    <row r="78" spans="2:32" ht="12">
      <c r="B78" s="1"/>
      <c r="C78">
        <f>IF(B78&lt;&gt;"",VLOOKUP(B78,iscritti_14086!$A$2:$G$11,4,FALSE),"")</f>
      </c>
      <c r="D78">
        <f>IF(B78&lt;&gt;"",VLOOKUP(B78,iscritti_14086!$A$2:$G$11,2,FALSE),"")</f>
      </c>
      <c r="E78">
        <f>IF(B78&lt;&gt;"",VLOOKUP(B78,iscritti_14086!$A$2:$G$11,3,FALSE),"")</f>
      </c>
      <c r="F78">
        <f>IF(E78&lt;&gt;"",VLOOKUP(E78,'14086'!$AG$3:'14086'!$AH$12,2,FALSE),"")</f>
      </c>
      <c r="G78" s="5">
        <f>COUNTA('14086'!$H$78:'14086'!$K$78)</f>
        <v>0</v>
      </c>
      <c r="H78" s="1"/>
      <c r="I78" s="1"/>
      <c r="J78" s="1"/>
      <c r="K78" s="1"/>
      <c r="L78" s="3">
        <f>IF('14086'!$G$78&lt;&gt;0,'14086'!$M$78/'14086'!$G$78,"")</f>
      </c>
      <c r="M78" s="4">
        <f>SUM('14086'!$H$78:'14086'!$K$78)</f>
        <v>0</v>
      </c>
      <c r="N78" s="1"/>
      <c r="O78" s="1"/>
      <c r="P78" s="6">
        <f>SUM('14086'!$M$78:'14086'!$O$78)+'14086'!$AF$78</f>
        <v>0</v>
      </c>
      <c r="Q78" s="6">
        <f>SUM('14086'!$P$75:'14086'!$P$79)</f>
        <v>0</v>
      </c>
      <c r="R78">
        <v>14</v>
      </c>
      <c r="T78" s="1"/>
      <c r="U78" s="1"/>
      <c r="V78" s="1"/>
      <c r="AF78">
        <f>'14086'!$G$78*IF(E78&lt;&gt;"",'14086'!$F$78,0)</f>
        <v>0</v>
      </c>
    </row>
    <row r="79" spans="2:32" ht="12">
      <c r="B79" s="1"/>
      <c r="C79">
        <f>IF(B79&lt;&gt;"",VLOOKUP(B79,iscritti_14086!$A$2:$G$11,4,FALSE),"")</f>
      </c>
      <c r="D79">
        <f>IF(B79&lt;&gt;"",VLOOKUP(B79,iscritti_14086!$A$2:$G$11,2,FALSE),"")</f>
      </c>
      <c r="E79">
        <f>IF(B79&lt;&gt;"",VLOOKUP(B79,iscritti_14086!$A$2:$G$11,3,FALSE),"")</f>
      </c>
      <c r="F79">
        <f>IF(E79&lt;&gt;"",VLOOKUP(E79,'14086'!$AG$3:'14086'!$AH$12,2,FALSE),"")</f>
      </c>
      <c r="G79" s="5">
        <f>COUNTA('14086'!$H$79:'14086'!$K$79)</f>
        <v>0</v>
      </c>
      <c r="H79" s="1"/>
      <c r="I79" s="1"/>
      <c r="J79" s="1"/>
      <c r="K79" s="1"/>
      <c r="L79" s="3">
        <f>IF('14086'!$G$79&lt;&gt;0,'14086'!$M$79/'14086'!$G$79,"")</f>
      </c>
      <c r="M79" s="4">
        <f>SUM('14086'!$H$79:'14086'!$K$79)</f>
        <v>0</v>
      </c>
      <c r="N79" s="1"/>
      <c r="O79" s="1"/>
      <c r="P79" s="6">
        <f>SUM('14086'!$M$79:'14086'!$O$79)+'14086'!$AF$79</f>
        <v>0</v>
      </c>
      <c r="Q79" s="6">
        <f>SUM('14086'!$P$75:'14086'!$P$79)</f>
        <v>0</v>
      </c>
      <c r="R79">
        <v>14</v>
      </c>
      <c r="T79" s="1"/>
      <c r="U79" s="1"/>
      <c r="V79" s="1"/>
      <c r="AF79">
        <f>'14086'!$G$79*IF(E79&lt;&gt;"",'14086'!$F$79,0)</f>
        <v>0</v>
      </c>
    </row>
    <row r="80" spans="1:32" ht="12">
      <c r="A80">
        <v>15</v>
      </c>
      <c r="B80" s="1"/>
      <c r="C80">
        <f>IF(B80&lt;&gt;"",VLOOKUP(B80,iscritti_14086!$A$2:$G$11,4,FALSE),"")</f>
      </c>
      <c r="D80">
        <f>IF(B80&lt;&gt;"",VLOOKUP(B80,iscritti_14086!$A$2:$G$11,2,FALSE),"")</f>
      </c>
      <c r="E80">
        <f>IF(B80&lt;&gt;"",VLOOKUP(B80,iscritti_14086!$A$2:$G$11,3,FALSE),"")</f>
      </c>
      <c r="F80">
        <f>IF(E80&lt;&gt;"",VLOOKUP(E80,'14086'!$AG$3:'14086'!$AH$12,2,FALSE),"")</f>
      </c>
      <c r="G80" s="5">
        <f>COUNTA('14086'!$H$80:'14086'!$K$80)</f>
        <v>0</v>
      </c>
      <c r="H80" s="1"/>
      <c r="I80" s="1"/>
      <c r="J80" s="1"/>
      <c r="K80" s="1"/>
      <c r="L80" s="3">
        <f>IF('14086'!$G$80&lt;&gt;0,'14086'!$M$80/'14086'!$G$80,"")</f>
      </c>
      <c r="M80" s="4">
        <f>SUM('14086'!$H$80:'14086'!$K$80)</f>
        <v>0</v>
      </c>
      <c r="N80" s="1"/>
      <c r="O80" s="1"/>
      <c r="P80" s="6">
        <f>SUM('14086'!$M$80:'14086'!$O$80)+'14086'!$AF$80</f>
        <v>0</v>
      </c>
      <c r="Q80" s="6">
        <f>SUM('14086'!$P$80:'14086'!$P$84)</f>
        <v>0</v>
      </c>
      <c r="R80">
        <v>15</v>
      </c>
      <c r="S80" s="6">
        <f>SUM('14086'!$P$80:'14086'!$P$84)</f>
        <v>0</v>
      </c>
      <c r="T80" s="1"/>
      <c r="U80" s="1"/>
      <c r="V80" s="1"/>
      <c r="AF80">
        <f>'14086'!$G$80*IF(E80&lt;&gt;"",'14086'!$F$80,0)</f>
        <v>0</v>
      </c>
    </row>
    <row r="81" spans="2:32" ht="12">
      <c r="B81" s="1"/>
      <c r="C81">
        <f>IF(B81&lt;&gt;"",VLOOKUP(B81,iscritti_14086!$A$2:$G$11,4,FALSE),"")</f>
      </c>
      <c r="D81">
        <f>IF(B81&lt;&gt;"",VLOOKUP(B81,iscritti_14086!$A$2:$G$11,2,FALSE),"")</f>
      </c>
      <c r="E81">
        <f>IF(B81&lt;&gt;"",VLOOKUP(B81,iscritti_14086!$A$2:$G$11,3,FALSE),"")</f>
      </c>
      <c r="F81">
        <f>IF(E81&lt;&gt;"",VLOOKUP(E81,'14086'!$AG$3:'14086'!$AH$12,2,FALSE),"")</f>
      </c>
      <c r="G81" s="5">
        <f>COUNTA('14086'!$H$81:'14086'!$K$81)</f>
        <v>0</v>
      </c>
      <c r="H81" s="1"/>
      <c r="I81" s="1"/>
      <c r="J81" s="1"/>
      <c r="K81" s="1"/>
      <c r="L81" s="3">
        <f>IF('14086'!$G$81&lt;&gt;0,'14086'!$M$81/'14086'!$G$81,"")</f>
      </c>
      <c r="M81" s="4">
        <f>SUM('14086'!$H$81:'14086'!$K$81)</f>
        <v>0</v>
      </c>
      <c r="N81" s="1"/>
      <c r="O81" s="1"/>
      <c r="P81" s="6">
        <f>SUM('14086'!$M$81:'14086'!$O$81)+'14086'!$AF$81</f>
        <v>0</v>
      </c>
      <c r="Q81" s="6">
        <f>SUM('14086'!$P$80:'14086'!$P$84)</f>
        <v>0</v>
      </c>
      <c r="R81">
        <v>15</v>
      </c>
      <c r="T81" s="1"/>
      <c r="U81" s="1"/>
      <c r="V81" s="1"/>
      <c r="AF81">
        <f>'14086'!$G$81*IF(E81&lt;&gt;"",'14086'!$F$81,0)</f>
        <v>0</v>
      </c>
    </row>
    <row r="82" spans="2:32" ht="12">
      <c r="B82" s="1"/>
      <c r="C82">
        <f>IF(B82&lt;&gt;"",VLOOKUP(B82,iscritti_14086!$A$2:$G$11,4,FALSE),"")</f>
      </c>
      <c r="D82">
        <f>IF(B82&lt;&gt;"",VLOOKUP(B82,iscritti_14086!$A$2:$G$11,2,FALSE),"")</f>
      </c>
      <c r="E82">
        <f>IF(B82&lt;&gt;"",VLOOKUP(B82,iscritti_14086!$A$2:$G$11,3,FALSE),"")</f>
      </c>
      <c r="F82">
        <f>IF(E82&lt;&gt;"",VLOOKUP(E82,'14086'!$AG$3:'14086'!$AH$12,2,FALSE),"")</f>
      </c>
      <c r="G82" s="5">
        <f>COUNTA('14086'!$H$82:'14086'!$K$82)</f>
        <v>0</v>
      </c>
      <c r="H82" s="1"/>
      <c r="I82" s="1"/>
      <c r="J82" s="1"/>
      <c r="K82" s="1"/>
      <c r="L82" s="3">
        <f>IF('14086'!$G$82&lt;&gt;0,'14086'!$M$82/'14086'!$G$82,"")</f>
      </c>
      <c r="M82" s="4">
        <f>SUM('14086'!$H$82:'14086'!$K$82)</f>
        <v>0</v>
      </c>
      <c r="N82" s="1"/>
      <c r="O82" s="1"/>
      <c r="P82" s="6">
        <f>SUM('14086'!$M$82:'14086'!$O$82)+'14086'!$AF$82</f>
        <v>0</v>
      </c>
      <c r="Q82" s="6">
        <f>SUM('14086'!$P$80:'14086'!$P$84)</f>
        <v>0</v>
      </c>
      <c r="R82">
        <v>15</v>
      </c>
      <c r="T82" s="1"/>
      <c r="U82" s="1"/>
      <c r="V82" s="1"/>
      <c r="AF82">
        <f>'14086'!$G$82*IF(E82&lt;&gt;"",'14086'!$F$82,0)</f>
        <v>0</v>
      </c>
    </row>
    <row r="83" spans="2:32" ht="12">
      <c r="B83" s="1"/>
      <c r="C83">
        <f>IF(B83&lt;&gt;"",VLOOKUP(B83,iscritti_14086!$A$2:$G$11,4,FALSE),"")</f>
      </c>
      <c r="D83">
        <f>IF(B83&lt;&gt;"",VLOOKUP(B83,iscritti_14086!$A$2:$G$11,2,FALSE),"")</f>
      </c>
      <c r="E83">
        <f>IF(B83&lt;&gt;"",VLOOKUP(B83,iscritti_14086!$A$2:$G$11,3,FALSE),"")</f>
      </c>
      <c r="F83">
        <f>IF(E83&lt;&gt;"",VLOOKUP(E83,'14086'!$AG$3:'14086'!$AH$12,2,FALSE),"")</f>
      </c>
      <c r="G83" s="5">
        <f>COUNTA('14086'!$H$83:'14086'!$K$83)</f>
        <v>0</v>
      </c>
      <c r="H83" s="1"/>
      <c r="I83" s="1"/>
      <c r="J83" s="1"/>
      <c r="K83" s="1"/>
      <c r="L83" s="3">
        <f>IF('14086'!$G$83&lt;&gt;0,'14086'!$M$83/'14086'!$G$83,"")</f>
      </c>
      <c r="M83" s="4">
        <f>SUM('14086'!$H$83:'14086'!$K$83)</f>
        <v>0</v>
      </c>
      <c r="N83" s="1"/>
      <c r="O83" s="1"/>
      <c r="P83" s="6">
        <f>SUM('14086'!$M$83:'14086'!$O$83)+'14086'!$AF$83</f>
        <v>0</v>
      </c>
      <c r="Q83" s="6">
        <f>SUM('14086'!$P$80:'14086'!$P$84)</f>
        <v>0</v>
      </c>
      <c r="R83">
        <v>15</v>
      </c>
      <c r="T83" s="1"/>
      <c r="U83" s="1"/>
      <c r="V83" s="1"/>
      <c r="AF83">
        <f>'14086'!$G$83*IF(E83&lt;&gt;"",'14086'!$F$83,0)</f>
        <v>0</v>
      </c>
    </row>
    <row r="84" spans="2:32" ht="12">
      <c r="B84" s="1"/>
      <c r="C84">
        <f>IF(B84&lt;&gt;"",VLOOKUP(B84,iscritti_14086!$A$2:$G$11,4,FALSE),"")</f>
      </c>
      <c r="D84">
        <f>IF(B84&lt;&gt;"",VLOOKUP(B84,iscritti_14086!$A$2:$G$11,2,FALSE),"")</f>
      </c>
      <c r="E84">
        <f>IF(B84&lt;&gt;"",VLOOKUP(B84,iscritti_14086!$A$2:$G$11,3,FALSE),"")</f>
      </c>
      <c r="F84">
        <f>IF(E84&lt;&gt;"",VLOOKUP(E84,'14086'!$AG$3:'14086'!$AH$12,2,FALSE),"")</f>
      </c>
      <c r="G84" s="5">
        <f>COUNTA('14086'!$H$84:'14086'!$K$84)</f>
        <v>0</v>
      </c>
      <c r="H84" s="1"/>
      <c r="I84" s="1"/>
      <c r="J84" s="1"/>
      <c r="K84" s="1"/>
      <c r="L84" s="3">
        <f>IF('14086'!$G$84&lt;&gt;0,'14086'!$M$84/'14086'!$G$84,"")</f>
      </c>
      <c r="M84" s="4">
        <f>SUM('14086'!$H$84:'14086'!$K$84)</f>
        <v>0</v>
      </c>
      <c r="N84" s="1"/>
      <c r="O84" s="1"/>
      <c r="P84" s="6">
        <f>SUM('14086'!$M$84:'14086'!$O$84)+'14086'!$AF$84</f>
        <v>0</v>
      </c>
      <c r="Q84" s="6">
        <f>SUM('14086'!$P$80:'14086'!$P$84)</f>
        <v>0</v>
      </c>
      <c r="R84">
        <v>15</v>
      </c>
      <c r="T84" s="1"/>
      <c r="U84" s="1"/>
      <c r="V84" s="1"/>
      <c r="AF84">
        <f>'14086'!$G$84*IF(E84&lt;&gt;"",'14086'!$F$84,0)</f>
        <v>0</v>
      </c>
    </row>
    <row r="85" spans="1:32" ht="12">
      <c r="A85">
        <v>16</v>
      </c>
      <c r="B85" s="1"/>
      <c r="C85">
        <f>IF(B85&lt;&gt;"",VLOOKUP(B85,iscritti_14086!$A$2:$G$11,4,FALSE),"")</f>
      </c>
      <c r="D85">
        <f>IF(B85&lt;&gt;"",VLOOKUP(B85,iscritti_14086!$A$2:$G$11,2,FALSE),"")</f>
      </c>
      <c r="E85">
        <f>IF(B85&lt;&gt;"",VLOOKUP(B85,iscritti_14086!$A$2:$G$11,3,FALSE),"")</f>
      </c>
      <c r="F85">
        <f>IF(E85&lt;&gt;"",VLOOKUP(E85,'14086'!$AG$3:'14086'!$AH$12,2,FALSE),"")</f>
      </c>
      <c r="G85" s="5">
        <f>COUNTA('14086'!$H$85:'14086'!$K$85)</f>
        <v>0</v>
      </c>
      <c r="H85" s="1"/>
      <c r="I85" s="1"/>
      <c r="J85" s="1"/>
      <c r="K85" s="1"/>
      <c r="L85" s="3">
        <f>IF('14086'!$G$85&lt;&gt;0,'14086'!$M$85/'14086'!$G$85,"")</f>
      </c>
      <c r="M85" s="4">
        <f>SUM('14086'!$H$85:'14086'!$K$85)</f>
        <v>0</v>
      </c>
      <c r="N85" s="1"/>
      <c r="O85" s="1"/>
      <c r="P85" s="6">
        <f>SUM('14086'!$M$85:'14086'!$O$85)+'14086'!$AF$85</f>
        <v>0</v>
      </c>
      <c r="Q85" s="6">
        <f>SUM('14086'!$P$85:'14086'!$P$89)</f>
        <v>0</v>
      </c>
      <c r="R85">
        <v>16</v>
      </c>
      <c r="S85" s="6">
        <f>SUM('14086'!$P$85:'14086'!$P$89)</f>
        <v>0</v>
      </c>
      <c r="T85" s="1"/>
      <c r="U85" s="1"/>
      <c r="V85" s="1"/>
      <c r="AF85">
        <f>'14086'!$G$85*IF(E85&lt;&gt;"",'14086'!$F$85,0)</f>
        <v>0</v>
      </c>
    </row>
    <row r="86" spans="2:32" ht="12">
      <c r="B86" s="1"/>
      <c r="C86">
        <f>IF(B86&lt;&gt;"",VLOOKUP(B86,iscritti_14086!$A$2:$G$11,4,FALSE),"")</f>
      </c>
      <c r="D86">
        <f>IF(B86&lt;&gt;"",VLOOKUP(B86,iscritti_14086!$A$2:$G$11,2,FALSE),"")</f>
      </c>
      <c r="E86">
        <f>IF(B86&lt;&gt;"",VLOOKUP(B86,iscritti_14086!$A$2:$G$11,3,FALSE),"")</f>
      </c>
      <c r="F86">
        <f>IF(E86&lt;&gt;"",VLOOKUP(E86,'14086'!$AG$3:'14086'!$AH$12,2,FALSE),"")</f>
      </c>
      <c r="G86" s="5">
        <f>COUNTA('14086'!$H$86:'14086'!$K$86)</f>
        <v>0</v>
      </c>
      <c r="H86" s="1"/>
      <c r="I86" s="1"/>
      <c r="J86" s="1"/>
      <c r="K86" s="1"/>
      <c r="L86" s="3">
        <f>IF('14086'!$G$86&lt;&gt;0,'14086'!$M$86/'14086'!$G$86,"")</f>
      </c>
      <c r="M86" s="4">
        <f>SUM('14086'!$H$86:'14086'!$K$86)</f>
        <v>0</v>
      </c>
      <c r="N86" s="1"/>
      <c r="O86" s="1"/>
      <c r="P86" s="6">
        <f>SUM('14086'!$M$86:'14086'!$O$86)+'14086'!$AF$86</f>
        <v>0</v>
      </c>
      <c r="Q86" s="6">
        <f>SUM('14086'!$P$85:'14086'!$P$89)</f>
        <v>0</v>
      </c>
      <c r="R86">
        <v>16</v>
      </c>
      <c r="T86" s="1"/>
      <c r="U86" s="1"/>
      <c r="V86" s="1"/>
      <c r="AF86">
        <f>'14086'!$G$86*IF(E86&lt;&gt;"",'14086'!$F$86,0)</f>
        <v>0</v>
      </c>
    </row>
    <row r="87" spans="2:32" ht="12">
      <c r="B87" s="1"/>
      <c r="C87">
        <f>IF(B87&lt;&gt;"",VLOOKUP(B87,iscritti_14086!$A$2:$G$11,4,FALSE),"")</f>
      </c>
      <c r="D87">
        <f>IF(B87&lt;&gt;"",VLOOKUP(B87,iscritti_14086!$A$2:$G$11,2,FALSE),"")</f>
      </c>
      <c r="E87">
        <f>IF(B87&lt;&gt;"",VLOOKUP(B87,iscritti_14086!$A$2:$G$11,3,FALSE),"")</f>
      </c>
      <c r="F87">
        <f>IF(E87&lt;&gt;"",VLOOKUP(E87,'14086'!$AG$3:'14086'!$AH$12,2,FALSE),"")</f>
      </c>
      <c r="G87" s="5">
        <f>COUNTA('14086'!$H$87:'14086'!$K$87)</f>
        <v>0</v>
      </c>
      <c r="H87" s="1"/>
      <c r="I87" s="1"/>
      <c r="J87" s="1"/>
      <c r="K87" s="1"/>
      <c r="L87" s="3">
        <f>IF('14086'!$G$87&lt;&gt;0,'14086'!$M$87/'14086'!$G$87,"")</f>
      </c>
      <c r="M87" s="4">
        <f>SUM('14086'!$H$87:'14086'!$K$87)</f>
        <v>0</v>
      </c>
      <c r="N87" s="1"/>
      <c r="O87" s="1"/>
      <c r="P87" s="6">
        <f>SUM('14086'!$M$87:'14086'!$O$87)+'14086'!$AF$87</f>
        <v>0</v>
      </c>
      <c r="Q87" s="6">
        <f>SUM('14086'!$P$85:'14086'!$P$89)</f>
        <v>0</v>
      </c>
      <c r="R87">
        <v>16</v>
      </c>
      <c r="T87" s="1"/>
      <c r="U87" s="1"/>
      <c r="V87" s="1"/>
      <c r="AF87">
        <f>'14086'!$G$87*IF(E87&lt;&gt;"",'14086'!$F$87,0)</f>
        <v>0</v>
      </c>
    </row>
    <row r="88" spans="2:32" ht="12">
      <c r="B88" s="1"/>
      <c r="C88">
        <f>IF(B88&lt;&gt;"",VLOOKUP(B88,iscritti_14086!$A$2:$G$11,4,FALSE),"")</f>
      </c>
      <c r="D88">
        <f>IF(B88&lt;&gt;"",VLOOKUP(B88,iscritti_14086!$A$2:$G$11,2,FALSE),"")</f>
      </c>
      <c r="E88">
        <f>IF(B88&lt;&gt;"",VLOOKUP(B88,iscritti_14086!$A$2:$G$11,3,FALSE),"")</f>
      </c>
      <c r="F88">
        <f>IF(E88&lt;&gt;"",VLOOKUP(E88,'14086'!$AG$3:'14086'!$AH$12,2,FALSE),"")</f>
      </c>
      <c r="G88" s="5">
        <f>COUNTA('14086'!$H$88:'14086'!$K$88)</f>
        <v>0</v>
      </c>
      <c r="H88" s="1"/>
      <c r="I88" s="1"/>
      <c r="J88" s="1"/>
      <c r="K88" s="1"/>
      <c r="L88" s="3">
        <f>IF('14086'!$G$88&lt;&gt;0,'14086'!$M$88/'14086'!$G$88,"")</f>
      </c>
      <c r="M88" s="4">
        <f>SUM('14086'!$H$88:'14086'!$K$88)</f>
        <v>0</v>
      </c>
      <c r="N88" s="1"/>
      <c r="O88" s="1"/>
      <c r="P88" s="6">
        <f>SUM('14086'!$M$88:'14086'!$O$88)+'14086'!$AF$88</f>
        <v>0</v>
      </c>
      <c r="Q88" s="6">
        <f>SUM('14086'!$P$85:'14086'!$P$89)</f>
        <v>0</v>
      </c>
      <c r="R88">
        <v>16</v>
      </c>
      <c r="T88" s="1"/>
      <c r="U88" s="1"/>
      <c r="V88" s="1"/>
      <c r="AF88">
        <f>'14086'!$G$88*IF(E88&lt;&gt;"",'14086'!$F$88,0)</f>
        <v>0</v>
      </c>
    </row>
    <row r="89" spans="2:32" ht="12">
      <c r="B89" s="1"/>
      <c r="C89">
        <f>IF(B89&lt;&gt;"",VLOOKUP(B89,iscritti_14086!$A$2:$G$11,4,FALSE),"")</f>
      </c>
      <c r="D89">
        <f>IF(B89&lt;&gt;"",VLOOKUP(B89,iscritti_14086!$A$2:$G$11,2,FALSE),"")</f>
      </c>
      <c r="E89">
        <f>IF(B89&lt;&gt;"",VLOOKUP(B89,iscritti_14086!$A$2:$G$11,3,FALSE),"")</f>
      </c>
      <c r="F89">
        <f>IF(E89&lt;&gt;"",VLOOKUP(E89,'14086'!$AG$3:'14086'!$AH$12,2,FALSE),"")</f>
      </c>
      <c r="G89" s="5">
        <f>COUNTA('14086'!$H$89:'14086'!$K$89)</f>
        <v>0</v>
      </c>
      <c r="H89" s="1"/>
      <c r="I89" s="1"/>
      <c r="J89" s="1"/>
      <c r="K89" s="1"/>
      <c r="L89" s="3">
        <f>IF('14086'!$G$89&lt;&gt;0,'14086'!$M$89/'14086'!$G$89,"")</f>
      </c>
      <c r="M89" s="4">
        <f>SUM('14086'!$H$89:'14086'!$K$89)</f>
        <v>0</v>
      </c>
      <c r="N89" s="1"/>
      <c r="O89" s="1"/>
      <c r="P89" s="6">
        <f>SUM('14086'!$M$89:'14086'!$O$89)+'14086'!$AF$89</f>
        <v>0</v>
      </c>
      <c r="Q89" s="6">
        <f>SUM('14086'!$P$85:'14086'!$P$89)</f>
        <v>0</v>
      </c>
      <c r="R89">
        <v>16</v>
      </c>
      <c r="T89" s="1"/>
      <c r="U89" s="1"/>
      <c r="V89" s="1"/>
      <c r="AF89">
        <f>'14086'!$G$89*IF(E89&lt;&gt;"",'14086'!$F$89,0)</f>
        <v>0</v>
      </c>
    </row>
    <row r="90" spans="1:32" ht="12">
      <c r="A90">
        <v>17</v>
      </c>
      <c r="B90" s="1"/>
      <c r="C90">
        <f>IF(B90&lt;&gt;"",VLOOKUP(B90,iscritti_14086!$A$2:$G$11,4,FALSE),"")</f>
      </c>
      <c r="D90">
        <f>IF(B90&lt;&gt;"",VLOOKUP(B90,iscritti_14086!$A$2:$G$11,2,FALSE),"")</f>
      </c>
      <c r="E90">
        <f>IF(B90&lt;&gt;"",VLOOKUP(B90,iscritti_14086!$A$2:$G$11,3,FALSE),"")</f>
      </c>
      <c r="F90">
        <f>IF(E90&lt;&gt;"",VLOOKUP(E90,'14086'!$AG$3:'14086'!$AH$12,2,FALSE),"")</f>
      </c>
      <c r="G90" s="5">
        <f>COUNTA('14086'!$H$90:'14086'!$K$90)</f>
        <v>0</v>
      </c>
      <c r="H90" s="1"/>
      <c r="I90" s="1"/>
      <c r="J90" s="1"/>
      <c r="K90" s="1"/>
      <c r="L90" s="3">
        <f>IF('14086'!$G$90&lt;&gt;0,'14086'!$M$90/'14086'!$G$90,"")</f>
      </c>
      <c r="M90" s="4">
        <f>SUM('14086'!$H$90:'14086'!$K$90)</f>
        <v>0</v>
      </c>
      <c r="N90" s="1"/>
      <c r="O90" s="1"/>
      <c r="P90" s="6">
        <f>SUM('14086'!$M$90:'14086'!$O$90)+'14086'!$AF$90</f>
        <v>0</v>
      </c>
      <c r="Q90" s="6">
        <f>SUM('14086'!$P$90:'14086'!$P$94)</f>
        <v>0</v>
      </c>
      <c r="R90">
        <v>17</v>
      </c>
      <c r="S90" s="6">
        <f>SUM('14086'!$P$90:'14086'!$P$94)</f>
        <v>0</v>
      </c>
      <c r="T90" s="1"/>
      <c r="U90" s="1"/>
      <c r="V90" s="1"/>
      <c r="AF90">
        <f>'14086'!$G$90*IF(E90&lt;&gt;"",'14086'!$F$90,0)</f>
        <v>0</v>
      </c>
    </row>
    <row r="91" spans="2:32" ht="12">
      <c r="B91" s="1"/>
      <c r="C91">
        <f>IF(B91&lt;&gt;"",VLOOKUP(B91,iscritti_14086!$A$2:$G$11,4,FALSE),"")</f>
      </c>
      <c r="D91">
        <f>IF(B91&lt;&gt;"",VLOOKUP(B91,iscritti_14086!$A$2:$G$11,2,FALSE),"")</f>
      </c>
      <c r="E91">
        <f>IF(B91&lt;&gt;"",VLOOKUP(B91,iscritti_14086!$A$2:$G$11,3,FALSE),"")</f>
      </c>
      <c r="F91">
        <f>IF(E91&lt;&gt;"",VLOOKUP(E91,'14086'!$AG$3:'14086'!$AH$12,2,FALSE),"")</f>
      </c>
      <c r="G91" s="5">
        <f>COUNTA('14086'!$H$91:'14086'!$K$91)</f>
        <v>0</v>
      </c>
      <c r="H91" s="1"/>
      <c r="I91" s="1"/>
      <c r="J91" s="1"/>
      <c r="K91" s="1"/>
      <c r="L91" s="3">
        <f>IF('14086'!$G$91&lt;&gt;0,'14086'!$M$91/'14086'!$G$91,"")</f>
      </c>
      <c r="M91" s="4">
        <f>SUM('14086'!$H$91:'14086'!$K$91)</f>
        <v>0</v>
      </c>
      <c r="N91" s="1"/>
      <c r="O91" s="1"/>
      <c r="P91" s="6">
        <f>SUM('14086'!$M$91:'14086'!$O$91)+'14086'!$AF$91</f>
        <v>0</v>
      </c>
      <c r="Q91" s="6">
        <f>SUM('14086'!$P$90:'14086'!$P$94)</f>
        <v>0</v>
      </c>
      <c r="R91">
        <v>17</v>
      </c>
      <c r="T91" s="1"/>
      <c r="U91" s="1"/>
      <c r="V91" s="1"/>
      <c r="AF91">
        <f>'14086'!$G$91*IF(E91&lt;&gt;"",'14086'!$F$91,0)</f>
        <v>0</v>
      </c>
    </row>
    <row r="92" spans="2:32" ht="12">
      <c r="B92" s="1"/>
      <c r="C92">
        <f>IF(B92&lt;&gt;"",VLOOKUP(B92,iscritti_14086!$A$2:$G$11,4,FALSE),"")</f>
      </c>
      <c r="D92">
        <f>IF(B92&lt;&gt;"",VLOOKUP(B92,iscritti_14086!$A$2:$G$11,2,FALSE),"")</f>
      </c>
      <c r="E92">
        <f>IF(B92&lt;&gt;"",VLOOKUP(B92,iscritti_14086!$A$2:$G$11,3,FALSE),"")</f>
      </c>
      <c r="F92">
        <f>IF(E92&lt;&gt;"",VLOOKUP(E92,'14086'!$AG$3:'14086'!$AH$12,2,FALSE),"")</f>
      </c>
      <c r="G92" s="5">
        <f>COUNTA('14086'!$H$92:'14086'!$K$92)</f>
        <v>0</v>
      </c>
      <c r="H92" s="1"/>
      <c r="I92" s="1"/>
      <c r="J92" s="1"/>
      <c r="K92" s="1"/>
      <c r="L92" s="3">
        <f>IF('14086'!$G$92&lt;&gt;0,'14086'!$M$92/'14086'!$G$92,"")</f>
      </c>
      <c r="M92" s="4">
        <f>SUM('14086'!$H$92:'14086'!$K$92)</f>
        <v>0</v>
      </c>
      <c r="N92" s="1"/>
      <c r="O92" s="1"/>
      <c r="P92" s="6">
        <f>SUM('14086'!$M$92:'14086'!$O$92)+'14086'!$AF$92</f>
        <v>0</v>
      </c>
      <c r="Q92" s="6">
        <f>SUM('14086'!$P$90:'14086'!$P$94)</f>
        <v>0</v>
      </c>
      <c r="R92">
        <v>17</v>
      </c>
      <c r="T92" s="1"/>
      <c r="U92" s="1"/>
      <c r="V92" s="1"/>
      <c r="AF92">
        <f>'14086'!$G$92*IF(E92&lt;&gt;"",'14086'!$F$92,0)</f>
        <v>0</v>
      </c>
    </row>
    <row r="93" spans="2:32" ht="12">
      <c r="B93" s="1"/>
      <c r="C93">
        <f>IF(B93&lt;&gt;"",VLOOKUP(B93,iscritti_14086!$A$2:$G$11,4,FALSE),"")</f>
      </c>
      <c r="D93">
        <f>IF(B93&lt;&gt;"",VLOOKUP(B93,iscritti_14086!$A$2:$G$11,2,FALSE),"")</f>
      </c>
      <c r="E93">
        <f>IF(B93&lt;&gt;"",VLOOKUP(B93,iscritti_14086!$A$2:$G$11,3,FALSE),"")</f>
      </c>
      <c r="F93">
        <f>IF(E93&lt;&gt;"",VLOOKUP(E93,'14086'!$AG$3:'14086'!$AH$12,2,FALSE),"")</f>
      </c>
      <c r="G93" s="5">
        <f>COUNTA('14086'!$H$93:'14086'!$K$93)</f>
        <v>0</v>
      </c>
      <c r="H93" s="1"/>
      <c r="I93" s="1"/>
      <c r="J93" s="1"/>
      <c r="K93" s="1"/>
      <c r="L93" s="3">
        <f>IF('14086'!$G$93&lt;&gt;0,'14086'!$M$93/'14086'!$G$93,"")</f>
      </c>
      <c r="M93" s="4">
        <f>SUM('14086'!$H$93:'14086'!$K$93)</f>
        <v>0</v>
      </c>
      <c r="N93" s="1"/>
      <c r="O93" s="1"/>
      <c r="P93" s="6">
        <f>SUM('14086'!$M$93:'14086'!$O$93)+'14086'!$AF$93</f>
        <v>0</v>
      </c>
      <c r="Q93" s="6">
        <f>SUM('14086'!$P$90:'14086'!$P$94)</f>
        <v>0</v>
      </c>
      <c r="R93">
        <v>17</v>
      </c>
      <c r="T93" s="1"/>
      <c r="U93" s="1"/>
      <c r="V93" s="1"/>
      <c r="AF93">
        <f>'14086'!$G$93*IF(E93&lt;&gt;"",'14086'!$F$93,0)</f>
        <v>0</v>
      </c>
    </row>
    <row r="94" spans="2:32" ht="12">
      <c r="B94" s="1"/>
      <c r="C94">
        <f>IF(B94&lt;&gt;"",VLOOKUP(B94,iscritti_14086!$A$2:$G$11,4,FALSE),"")</f>
      </c>
      <c r="D94">
        <f>IF(B94&lt;&gt;"",VLOOKUP(B94,iscritti_14086!$A$2:$G$11,2,FALSE),"")</f>
      </c>
      <c r="E94">
        <f>IF(B94&lt;&gt;"",VLOOKUP(B94,iscritti_14086!$A$2:$G$11,3,FALSE),"")</f>
      </c>
      <c r="F94">
        <f>IF(E94&lt;&gt;"",VLOOKUP(E94,'14086'!$AG$3:'14086'!$AH$12,2,FALSE),"")</f>
      </c>
      <c r="G94" s="5">
        <f>COUNTA('14086'!$H$94:'14086'!$K$94)</f>
        <v>0</v>
      </c>
      <c r="H94" s="1"/>
      <c r="I94" s="1"/>
      <c r="J94" s="1"/>
      <c r="K94" s="1"/>
      <c r="L94" s="3">
        <f>IF('14086'!$G$94&lt;&gt;0,'14086'!$M$94/'14086'!$G$94,"")</f>
      </c>
      <c r="M94" s="4">
        <f>SUM('14086'!$H$94:'14086'!$K$94)</f>
        <v>0</v>
      </c>
      <c r="N94" s="1"/>
      <c r="O94" s="1"/>
      <c r="P94" s="6">
        <f>SUM('14086'!$M$94:'14086'!$O$94)+'14086'!$AF$94</f>
        <v>0</v>
      </c>
      <c r="Q94" s="6">
        <f>SUM('14086'!$P$90:'14086'!$P$94)</f>
        <v>0</v>
      </c>
      <c r="R94">
        <v>17</v>
      </c>
      <c r="T94" s="1"/>
      <c r="U94" s="1"/>
      <c r="V94" s="1"/>
      <c r="AF94">
        <f>'14086'!$G$94*IF(E94&lt;&gt;"",'14086'!$F$94,0)</f>
        <v>0</v>
      </c>
    </row>
    <row r="95" spans="1:32" ht="12">
      <c r="A95">
        <v>18</v>
      </c>
      <c r="B95" s="1"/>
      <c r="C95">
        <f>IF(B95&lt;&gt;"",VLOOKUP(B95,iscritti_14086!$A$2:$G$11,4,FALSE),"")</f>
      </c>
      <c r="D95">
        <f>IF(B95&lt;&gt;"",VLOOKUP(B95,iscritti_14086!$A$2:$G$11,2,FALSE),"")</f>
      </c>
      <c r="E95">
        <f>IF(B95&lt;&gt;"",VLOOKUP(B95,iscritti_14086!$A$2:$G$11,3,FALSE),"")</f>
      </c>
      <c r="F95">
        <f>IF(E95&lt;&gt;"",VLOOKUP(E95,'14086'!$AG$3:'14086'!$AH$12,2,FALSE),"")</f>
      </c>
      <c r="G95" s="5">
        <f>COUNTA('14086'!$H$95:'14086'!$K$95)</f>
        <v>0</v>
      </c>
      <c r="H95" s="1"/>
      <c r="I95" s="1"/>
      <c r="J95" s="1"/>
      <c r="K95" s="1"/>
      <c r="L95" s="3">
        <f>IF('14086'!$G$95&lt;&gt;0,'14086'!$M$95/'14086'!$G$95,"")</f>
      </c>
      <c r="M95" s="4">
        <f>SUM('14086'!$H$95:'14086'!$K$95)</f>
        <v>0</v>
      </c>
      <c r="N95" s="1"/>
      <c r="O95" s="1"/>
      <c r="P95" s="6">
        <f>SUM('14086'!$M$95:'14086'!$O$95)+'14086'!$AF$95</f>
        <v>0</v>
      </c>
      <c r="Q95" s="6">
        <f>SUM('14086'!$P$95:'14086'!$P$99)</f>
        <v>0</v>
      </c>
      <c r="R95">
        <v>18</v>
      </c>
      <c r="S95" s="6">
        <f>SUM('14086'!$P$95:'14086'!$P$99)</f>
        <v>0</v>
      </c>
      <c r="T95" s="1"/>
      <c r="U95" s="1"/>
      <c r="V95" s="1"/>
      <c r="AF95">
        <f>'14086'!$G$95*IF(E95&lt;&gt;"",'14086'!$F$95,0)</f>
        <v>0</v>
      </c>
    </row>
    <row r="96" spans="2:32" ht="12">
      <c r="B96" s="1"/>
      <c r="C96">
        <f>IF(B96&lt;&gt;"",VLOOKUP(B96,iscritti_14086!$A$2:$G$11,4,FALSE),"")</f>
      </c>
      <c r="D96">
        <f>IF(B96&lt;&gt;"",VLOOKUP(B96,iscritti_14086!$A$2:$G$11,2,FALSE),"")</f>
      </c>
      <c r="E96">
        <f>IF(B96&lt;&gt;"",VLOOKUP(B96,iscritti_14086!$A$2:$G$11,3,FALSE),"")</f>
      </c>
      <c r="F96">
        <f>IF(E96&lt;&gt;"",VLOOKUP(E96,'14086'!$AG$3:'14086'!$AH$12,2,FALSE),"")</f>
      </c>
      <c r="G96" s="5">
        <f>COUNTA('14086'!$H$96:'14086'!$K$96)</f>
        <v>0</v>
      </c>
      <c r="H96" s="1"/>
      <c r="I96" s="1"/>
      <c r="J96" s="1"/>
      <c r="K96" s="1"/>
      <c r="L96" s="3">
        <f>IF('14086'!$G$96&lt;&gt;0,'14086'!$M$96/'14086'!$G$96,"")</f>
      </c>
      <c r="M96" s="4">
        <f>SUM('14086'!$H$96:'14086'!$K$96)</f>
        <v>0</v>
      </c>
      <c r="N96" s="1"/>
      <c r="O96" s="1"/>
      <c r="P96" s="6">
        <f>SUM('14086'!$M$96:'14086'!$O$96)+'14086'!$AF$96</f>
        <v>0</v>
      </c>
      <c r="Q96" s="6">
        <f>SUM('14086'!$P$95:'14086'!$P$99)</f>
        <v>0</v>
      </c>
      <c r="R96">
        <v>18</v>
      </c>
      <c r="T96" s="1"/>
      <c r="U96" s="1"/>
      <c r="V96" s="1"/>
      <c r="AF96">
        <f>'14086'!$G$96*IF(E96&lt;&gt;"",'14086'!$F$96,0)</f>
        <v>0</v>
      </c>
    </row>
    <row r="97" spans="2:32" ht="12">
      <c r="B97" s="1"/>
      <c r="C97">
        <f>IF(B97&lt;&gt;"",VLOOKUP(B97,iscritti_14086!$A$2:$G$11,4,FALSE),"")</f>
      </c>
      <c r="D97">
        <f>IF(B97&lt;&gt;"",VLOOKUP(B97,iscritti_14086!$A$2:$G$11,2,FALSE),"")</f>
      </c>
      <c r="E97">
        <f>IF(B97&lt;&gt;"",VLOOKUP(B97,iscritti_14086!$A$2:$G$11,3,FALSE),"")</f>
      </c>
      <c r="F97">
        <f>IF(E97&lt;&gt;"",VLOOKUP(E97,'14086'!$AG$3:'14086'!$AH$12,2,FALSE),"")</f>
      </c>
      <c r="G97" s="5">
        <f>COUNTA('14086'!$H$97:'14086'!$K$97)</f>
        <v>0</v>
      </c>
      <c r="H97" s="1"/>
      <c r="I97" s="1"/>
      <c r="J97" s="1"/>
      <c r="K97" s="1"/>
      <c r="L97" s="3">
        <f>IF('14086'!$G$97&lt;&gt;0,'14086'!$M$97/'14086'!$G$97,"")</f>
      </c>
      <c r="M97" s="4">
        <f>SUM('14086'!$H$97:'14086'!$K$97)</f>
        <v>0</v>
      </c>
      <c r="N97" s="1"/>
      <c r="O97" s="1"/>
      <c r="P97" s="6">
        <f>SUM('14086'!$M$97:'14086'!$O$97)+'14086'!$AF$97</f>
        <v>0</v>
      </c>
      <c r="Q97" s="6">
        <f>SUM('14086'!$P$95:'14086'!$P$99)</f>
        <v>0</v>
      </c>
      <c r="R97">
        <v>18</v>
      </c>
      <c r="T97" s="1"/>
      <c r="U97" s="1"/>
      <c r="V97" s="1"/>
      <c r="AF97">
        <f>'14086'!$G$97*IF(E97&lt;&gt;"",'14086'!$F$97,0)</f>
        <v>0</v>
      </c>
    </row>
    <row r="98" spans="2:32" ht="12">
      <c r="B98" s="1"/>
      <c r="C98">
        <f>IF(B98&lt;&gt;"",VLOOKUP(B98,iscritti_14086!$A$2:$G$11,4,FALSE),"")</f>
      </c>
      <c r="D98">
        <f>IF(B98&lt;&gt;"",VLOOKUP(B98,iscritti_14086!$A$2:$G$11,2,FALSE),"")</f>
      </c>
      <c r="E98">
        <f>IF(B98&lt;&gt;"",VLOOKUP(B98,iscritti_14086!$A$2:$G$11,3,FALSE),"")</f>
      </c>
      <c r="F98">
        <f>IF(E98&lt;&gt;"",VLOOKUP(E98,'14086'!$AG$3:'14086'!$AH$12,2,FALSE),"")</f>
      </c>
      <c r="G98" s="5">
        <f>COUNTA('14086'!$H$98:'14086'!$K$98)</f>
        <v>0</v>
      </c>
      <c r="H98" s="1"/>
      <c r="I98" s="1"/>
      <c r="J98" s="1"/>
      <c r="K98" s="1"/>
      <c r="L98" s="3">
        <f>IF('14086'!$G$98&lt;&gt;0,'14086'!$M$98/'14086'!$G$98,"")</f>
      </c>
      <c r="M98" s="4">
        <f>SUM('14086'!$H$98:'14086'!$K$98)</f>
        <v>0</v>
      </c>
      <c r="N98" s="1"/>
      <c r="O98" s="1"/>
      <c r="P98" s="6">
        <f>SUM('14086'!$M$98:'14086'!$O$98)+'14086'!$AF$98</f>
        <v>0</v>
      </c>
      <c r="Q98" s="6">
        <f>SUM('14086'!$P$95:'14086'!$P$99)</f>
        <v>0</v>
      </c>
      <c r="R98">
        <v>18</v>
      </c>
      <c r="T98" s="1"/>
      <c r="U98" s="1"/>
      <c r="V98" s="1"/>
      <c r="AF98">
        <f>'14086'!$G$98*IF(E98&lt;&gt;"",'14086'!$F$98,0)</f>
        <v>0</v>
      </c>
    </row>
    <row r="99" spans="2:32" ht="12">
      <c r="B99" s="1"/>
      <c r="C99">
        <f>IF(B99&lt;&gt;"",VLOOKUP(B99,iscritti_14086!$A$2:$G$11,4,FALSE),"")</f>
      </c>
      <c r="D99">
        <f>IF(B99&lt;&gt;"",VLOOKUP(B99,iscritti_14086!$A$2:$G$11,2,FALSE),"")</f>
      </c>
      <c r="E99">
        <f>IF(B99&lt;&gt;"",VLOOKUP(B99,iscritti_14086!$A$2:$G$11,3,FALSE),"")</f>
      </c>
      <c r="F99">
        <f>IF(E99&lt;&gt;"",VLOOKUP(E99,'14086'!$AG$3:'14086'!$AH$12,2,FALSE),"")</f>
      </c>
      <c r="G99" s="5">
        <f>COUNTA('14086'!$H$99:'14086'!$K$99)</f>
        <v>0</v>
      </c>
      <c r="H99" s="1"/>
      <c r="I99" s="1"/>
      <c r="J99" s="1"/>
      <c r="K99" s="1"/>
      <c r="L99" s="3">
        <f>IF('14086'!$G$99&lt;&gt;0,'14086'!$M$99/'14086'!$G$99,"")</f>
      </c>
      <c r="M99" s="4">
        <f>SUM('14086'!$H$99:'14086'!$K$99)</f>
        <v>0</v>
      </c>
      <c r="N99" s="1"/>
      <c r="O99" s="1"/>
      <c r="P99" s="6">
        <f>SUM('14086'!$M$99:'14086'!$O$99)+'14086'!$AF$99</f>
        <v>0</v>
      </c>
      <c r="Q99" s="6">
        <f>SUM('14086'!$P$95:'14086'!$P$99)</f>
        <v>0</v>
      </c>
      <c r="R99">
        <v>18</v>
      </c>
      <c r="T99" s="1"/>
      <c r="U99" s="1"/>
      <c r="V99" s="1"/>
      <c r="AF99">
        <f>'14086'!$G$99*IF(E99&lt;&gt;"",'14086'!$F$99,0)</f>
        <v>0</v>
      </c>
    </row>
    <row r="100" spans="1:32" ht="12">
      <c r="A100">
        <v>19</v>
      </c>
      <c r="B100" s="1"/>
      <c r="C100">
        <f>IF(B100&lt;&gt;"",VLOOKUP(B100,iscritti_14086!$A$2:$G$11,4,FALSE),"")</f>
      </c>
      <c r="D100">
        <f>IF(B100&lt;&gt;"",VLOOKUP(B100,iscritti_14086!$A$2:$G$11,2,FALSE),"")</f>
      </c>
      <c r="E100">
        <f>IF(B100&lt;&gt;"",VLOOKUP(B100,iscritti_14086!$A$2:$G$11,3,FALSE),"")</f>
      </c>
      <c r="F100">
        <f>IF(E100&lt;&gt;"",VLOOKUP(E100,'14086'!$AG$3:'14086'!$AH$12,2,FALSE),"")</f>
      </c>
      <c r="G100" s="5">
        <f>COUNTA('14086'!$H$100:'14086'!$K$100)</f>
        <v>0</v>
      </c>
      <c r="H100" s="1"/>
      <c r="I100" s="1"/>
      <c r="J100" s="1"/>
      <c r="K100" s="1"/>
      <c r="L100" s="3">
        <f>IF('14086'!$G$100&lt;&gt;0,'14086'!$M$100/'14086'!$G$100,"")</f>
      </c>
      <c r="M100" s="4">
        <f>SUM('14086'!$H$100:'14086'!$K$100)</f>
        <v>0</v>
      </c>
      <c r="N100" s="1"/>
      <c r="O100" s="1"/>
      <c r="P100" s="6">
        <f>SUM('14086'!$M$100:'14086'!$O$100)+'14086'!$AF$100</f>
        <v>0</v>
      </c>
      <c r="Q100" s="6">
        <f>SUM('14086'!$P$100:'14086'!$P$104)</f>
        <v>0</v>
      </c>
      <c r="R100">
        <v>19</v>
      </c>
      <c r="S100" s="6">
        <f>SUM('14086'!$P$100:'14086'!$P$104)</f>
        <v>0</v>
      </c>
      <c r="T100" s="1"/>
      <c r="U100" s="1"/>
      <c r="V100" s="1"/>
      <c r="AF100">
        <f>'14086'!$G$100*IF(E100&lt;&gt;"",'14086'!$F$100,0)</f>
        <v>0</v>
      </c>
    </row>
    <row r="101" spans="2:32" ht="12">
      <c r="B101" s="1"/>
      <c r="C101">
        <f>IF(B101&lt;&gt;"",VLOOKUP(B101,iscritti_14086!$A$2:$G$11,4,FALSE),"")</f>
      </c>
      <c r="D101">
        <f>IF(B101&lt;&gt;"",VLOOKUP(B101,iscritti_14086!$A$2:$G$11,2,FALSE),"")</f>
      </c>
      <c r="E101">
        <f>IF(B101&lt;&gt;"",VLOOKUP(B101,iscritti_14086!$A$2:$G$11,3,FALSE),"")</f>
      </c>
      <c r="F101">
        <f>IF(E101&lt;&gt;"",VLOOKUP(E101,'14086'!$AG$3:'14086'!$AH$12,2,FALSE),"")</f>
      </c>
      <c r="G101" s="5">
        <f>COUNTA('14086'!$H$101:'14086'!$K$101)</f>
        <v>0</v>
      </c>
      <c r="H101" s="1"/>
      <c r="I101" s="1"/>
      <c r="J101" s="1"/>
      <c r="K101" s="1"/>
      <c r="L101" s="3">
        <f>IF('14086'!$G$101&lt;&gt;0,'14086'!$M$101/'14086'!$G$101,"")</f>
      </c>
      <c r="M101" s="4">
        <f>SUM('14086'!$H$101:'14086'!$K$101)</f>
        <v>0</v>
      </c>
      <c r="N101" s="1"/>
      <c r="O101" s="1"/>
      <c r="P101" s="6">
        <f>SUM('14086'!$M$101:'14086'!$O$101)+'14086'!$AF$101</f>
        <v>0</v>
      </c>
      <c r="Q101" s="6">
        <f>SUM('14086'!$P$100:'14086'!$P$104)</f>
        <v>0</v>
      </c>
      <c r="R101">
        <v>19</v>
      </c>
      <c r="T101" s="1"/>
      <c r="U101" s="1"/>
      <c r="V101" s="1"/>
      <c r="AF101">
        <f>'14086'!$G$101*IF(E101&lt;&gt;"",'14086'!$F$101,0)</f>
        <v>0</v>
      </c>
    </row>
    <row r="102" spans="2:32" ht="12">
      <c r="B102" s="1"/>
      <c r="C102">
        <f>IF(B102&lt;&gt;"",VLOOKUP(B102,iscritti_14086!$A$2:$G$11,4,FALSE),"")</f>
      </c>
      <c r="D102">
        <f>IF(B102&lt;&gt;"",VLOOKUP(B102,iscritti_14086!$A$2:$G$11,2,FALSE),"")</f>
      </c>
      <c r="E102">
        <f>IF(B102&lt;&gt;"",VLOOKUP(B102,iscritti_14086!$A$2:$G$11,3,FALSE),"")</f>
      </c>
      <c r="F102">
        <f>IF(E102&lt;&gt;"",VLOOKUP(E102,'14086'!$AG$3:'14086'!$AH$12,2,FALSE),"")</f>
      </c>
      <c r="G102" s="5">
        <f>COUNTA('14086'!$H$102:'14086'!$K$102)</f>
        <v>0</v>
      </c>
      <c r="H102" s="1"/>
      <c r="I102" s="1"/>
      <c r="J102" s="1"/>
      <c r="K102" s="1"/>
      <c r="L102" s="3">
        <f>IF('14086'!$G$102&lt;&gt;0,'14086'!$M$102/'14086'!$G$102,"")</f>
      </c>
      <c r="M102" s="4">
        <f>SUM('14086'!$H$102:'14086'!$K$102)</f>
        <v>0</v>
      </c>
      <c r="N102" s="1"/>
      <c r="O102" s="1"/>
      <c r="P102" s="6">
        <f>SUM('14086'!$M$102:'14086'!$O$102)+'14086'!$AF$102</f>
        <v>0</v>
      </c>
      <c r="Q102" s="6">
        <f>SUM('14086'!$P$100:'14086'!$P$104)</f>
        <v>0</v>
      </c>
      <c r="R102">
        <v>19</v>
      </c>
      <c r="T102" s="1"/>
      <c r="U102" s="1"/>
      <c r="V102" s="1"/>
      <c r="AF102">
        <f>'14086'!$G$102*IF(E102&lt;&gt;"",'14086'!$F$102,0)</f>
        <v>0</v>
      </c>
    </row>
    <row r="103" spans="2:32" ht="12">
      <c r="B103" s="1"/>
      <c r="C103">
        <f>IF(B103&lt;&gt;"",VLOOKUP(B103,iscritti_14086!$A$2:$G$11,4,FALSE),"")</f>
      </c>
      <c r="D103">
        <f>IF(B103&lt;&gt;"",VLOOKUP(B103,iscritti_14086!$A$2:$G$11,2,FALSE),"")</f>
      </c>
      <c r="E103">
        <f>IF(B103&lt;&gt;"",VLOOKUP(B103,iscritti_14086!$A$2:$G$11,3,FALSE),"")</f>
      </c>
      <c r="F103">
        <f>IF(E103&lt;&gt;"",VLOOKUP(E103,'14086'!$AG$3:'14086'!$AH$12,2,FALSE),"")</f>
      </c>
      <c r="G103" s="5">
        <f>COUNTA('14086'!$H$103:'14086'!$K$103)</f>
        <v>0</v>
      </c>
      <c r="H103" s="1"/>
      <c r="I103" s="1"/>
      <c r="J103" s="1"/>
      <c r="K103" s="1"/>
      <c r="L103" s="3">
        <f>IF('14086'!$G$103&lt;&gt;0,'14086'!$M$103/'14086'!$G$103,"")</f>
      </c>
      <c r="M103" s="4">
        <f>SUM('14086'!$H$103:'14086'!$K$103)</f>
        <v>0</v>
      </c>
      <c r="N103" s="1"/>
      <c r="O103" s="1"/>
      <c r="P103" s="6">
        <f>SUM('14086'!$M$103:'14086'!$O$103)+'14086'!$AF$103</f>
        <v>0</v>
      </c>
      <c r="Q103" s="6">
        <f>SUM('14086'!$P$100:'14086'!$P$104)</f>
        <v>0</v>
      </c>
      <c r="R103">
        <v>19</v>
      </c>
      <c r="T103" s="1"/>
      <c r="U103" s="1"/>
      <c r="V103" s="1"/>
      <c r="AF103">
        <f>'14086'!$G$103*IF(E103&lt;&gt;"",'14086'!$F$103,0)</f>
        <v>0</v>
      </c>
    </row>
    <row r="104" spans="2:32" ht="12">
      <c r="B104" s="1"/>
      <c r="C104">
        <f>IF(B104&lt;&gt;"",VLOOKUP(B104,iscritti_14086!$A$2:$G$11,4,FALSE),"")</f>
      </c>
      <c r="D104">
        <f>IF(B104&lt;&gt;"",VLOOKUP(B104,iscritti_14086!$A$2:$G$11,2,FALSE),"")</f>
      </c>
      <c r="E104">
        <f>IF(B104&lt;&gt;"",VLOOKUP(B104,iscritti_14086!$A$2:$G$11,3,FALSE),"")</f>
      </c>
      <c r="F104">
        <f>IF(E104&lt;&gt;"",VLOOKUP(E104,'14086'!$AG$3:'14086'!$AH$12,2,FALSE),"")</f>
      </c>
      <c r="G104" s="5">
        <f>COUNTA('14086'!$H$104:'14086'!$K$104)</f>
        <v>0</v>
      </c>
      <c r="H104" s="1"/>
      <c r="I104" s="1"/>
      <c r="J104" s="1"/>
      <c r="K104" s="1"/>
      <c r="L104" s="3">
        <f>IF('14086'!$G$104&lt;&gt;0,'14086'!$M$104/'14086'!$G$104,"")</f>
      </c>
      <c r="M104" s="4">
        <f>SUM('14086'!$H$104:'14086'!$K$104)</f>
        <v>0</v>
      </c>
      <c r="N104" s="1"/>
      <c r="O104" s="1"/>
      <c r="P104" s="6">
        <f>SUM('14086'!$M$104:'14086'!$O$104)+'14086'!$AF$104</f>
        <v>0</v>
      </c>
      <c r="Q104" s="6">
        <f>SUM('14086'!$P$100:'14086'!$P$104)</f>
        <v>0</v>
      </c>
      <c r="R104">
        <v>19</v>
      </c>
      <c r="T104" s="1"/>
      <c r="U104" s="1"/>
      <c r="V104" s="1"/>
      <c r="AF104">
        <f>'14086'!$G$104*IF(E104&lt;&gt;"",'14086'!$F$104,0)</f>
        <v>0</v>
      </c>
    </row>
    <row r="105" spans="1:32" ht="12">
      <c r="A105">
        <v>20</v>
      </c>
      <c r="B105" s="1"/>
      <c r="C105">
        <f>IF(B105&lt;&gt;"",VLOOKUP(B105,iscritti_14086!$A$2:$G$11,4,FALSE),"")</f>
      </c>
      <c r="D105">
        <f>IF(B105&lt;&gt;"",VLOOKUP(B105,iscritti_14086!$A$2:$G$11,2,FALSE),"")</f>
      </c>
      <c r="E105">
        <f>IF(B105&lt;&gt;"",VLOOKUP(B105,iscritti_14086!$A$2:$G$11,3,FALSE),"")</f>
      </c>
      <c r="F105">
        <f>IF(E105&lt;&gt;"",VLOOKUP(E105,'14086'!$AG$3:'14086'!$AH$12,2,FALSE),"")</f>
      </c>
      <c r="G105" s="5">
        <f>COUNTA('14086'!$H$105:'14086'!$K$105)</f>
        <v>0</v>
      </c>
      <c r="H105" s="1"/>
      <c r="I105" s="1"/>
      <c r="J105" s="1"/>
      <c r="K105" s="1"/>
      <c r="L105" s="3">
        <f>IF('14086'!$G$105&lt;&gt;0,'14086'!$M$105/'14086'!$G$105,"")</f>
      </c>
      <c r="M105" s="4">
        <f>SUM('14086'!$H$105:'14086'!$K$105)</f>
        <v>0</v>
      </c>
      <c r="N105" s="1"/>
      <c r="O105" s="1"/>
      <c r="P105" s="6">
        <f>SUM('14086'!$M$105:'14086'!$O$105)+'14086'!$AF$105</f>
        <v>0</v>
      </c>
      <c r="Q105" s="6">
        <f>SUM('14086'!$P$105:'14086'!$P$109)</f>
        <v>0</v>
      </c>
      <c r="R105">
        <v>20</v>
      </c>
      <c r="S105" s="6">
        <f>SUM('14086'!$P$105:'14086'!$P$109)</f>
        <v>0</v>
      </c>
      <c r="T105" s="1"/>
      <c r="U105" s="1"/>
      <c r="V105" s="1"/>
      <c r="AF105">
        <f>'14086'!$G$105*IF(E105&lt;&gt;"",'14086'!$F$105,0)</f>
        <v>0</v>
      </c>
    </row>
    <row r="106" spans="2:32" ht="12">
      <c r="B106" s="1"/>
      <c r="C106">
        <f>IF(B106&lt;&gt;"",VLOOKUP(B106,iscritti_14086!$A$2:$G$11,4,FALSE),"")</f>
      </c>
      <c r="D106">
        <f>IF(B106&lt;&gt;"",VLOOKUP(B106,iscritti_14086!$A$2:$G$11,2,FALSE),"")</f>
      </c>
      <c r="E106">
        <f>IF(B106&lt;&gt;"",VLOOKUP(B106,iscritti_14086!$A$2:$G$11,3,FALSE),"")</f>
      </c>
      <c r="F106">
        <f>IF(E106&lt;&gt;"",VLOOKUP(E106,'14086'!$AG$3:'14086'!$AH$12,2,FALSE),"")</f>
      </c>
      <c r="G106" s="5">
        <f>COUNTA('14086'!$H$106:'14086'!$K$106)</f>
        <v>0</v>
      </c>
      <c r="H106" s="1"/>
      <c r="I106" s="1"/>
      <c r="J106" s="1"/>
      <c r="K106" s="1"/>
      <c r="L106" s="3">
        <f>IF('14086'!$G$106&lt;&gt;0,'14086'!$M$106/'14086'!$G$106,"")</f>
      </c>
      <c r="M106" s="4">
        <f>SUM('14086'!$H$106:'14086'!$K$106)</f>
        <v>0</v>
      </c>
      <c r="N106" s="1"/>
      <c r="O106" s="1"/>
      <c r="P106" s="6">
        <f>SUM('14086'!$M$106:'14086'!$O$106)+'14086'!$AF$106</f>
        <v>0</v>
      </c>
      <c r="Q106" s="6">
        <f>SUM('14086'!$P$105:'14086'!$P$109)</f>
        <v>0</v>
      </c>
      <c r="R106">
        <v>20</v>
      </c>
      <c r="T106" s="1"/>
      <c r="U106" s="1"/>
      <c r="V106" s="1"/>
      <c r="AF106">
        <f>'14086'!$G$106*IF(E106&lt;&gt;"",'14086'!$F$106,0)</f>
        <v>0</v>
      </c>
    </row>
    <row r="107" spans="2:32" ht="12">
      <c r="B107" s="1"/>
      <c r="C107">
        <f>IF(B107&lt;&gt;"",VLOOKUP(B107,iscritti_14086!$A$2:$G$11,4,FALSE),"")</f>
      </c>
      <c r="D107">
        <f>IF(B107&lt;&gt;"",VLOOKUP(B107,iscritti_14086!$A$2:$G$11,2,FALSE),"")</f>
      </c>
      <c r="E107">
        <f>IF(B107&lt;&gt;"",VLOOKUP(B107,iscritti_14086!$A$2:$G$11,3,FALSE),"")</f>
      </c>
      <c r="F107">
        <f>IF(E107&lt;&gt;"",VLOOKUP(E107,'14086'!$AG$3:'14086'!$AH$12,2,FALSE),"")</f>
      </c>
      <c r="G107" s="5">
        <f>COUNTA('14086'!$H$107:'14086'!$K$107)</f>
        <v>0</v>
      </c>
      <c r="H107" s="1"/>
      <c r="I107" s="1"/>
      <c r="J107" s="1"/>
      <c r="K107" s="1"/>
      <c r="L107" s="3">
        <f>IF('14086'!$G$107&lt;&gt;0,'14086'!$M$107/'14086'!$G$107,"")</f>
      </c>
      <c r="M107" s="4">
        <f>SUM('14086'!$H$107:'14086'!$K$107)</f>
        <v>0</v>
      </c>
      <c r="N107" s="1"/>
      <c r="O107" s="1"/>
      <c r="P107" s="6">
        <f>SUM('14086'!$M$107:'14086'!$O$107)+'14086'!$AF$107</f>
        <v>0</v>
      </c>
      <c r="Q107" s="6">
        <f>SUM('14086'!$P$105:'14086'!$P$109)</f>
        <v>0</v>
      </c>
      <c r="R107">
        <v>20</v>
      </c>
      <c r="T107" s="1"/>
      <c r="U107" s="1"/>
      <c r="V107" s="1"/>
      <c r="AF107">
        <f>'14086'!$G$107*IF(E107&lt;&gt;"",'14086'!$F$107,0)</f>
        <v>0</v>
      </c>
    </row>
    <row r="108" spans="2:32" ht="12">
      <c r="B108" s="1"/>
      <c r="C108">
        <f>IF(B108&lt;&gt;"",VLOOKUP(B108,iscritti_14086!$A$2:$G$11,4,FALSE),"")</f>
      </c>
      <c r="D108">
        <f>IF(B108&lt;&gt;"",VLOOKUP(B108,iscritti_14086!$A$2:$G$11,2,FALSE),"")</f>
      </c>
      <c r="E108">
        <f>IF(B108&lt;&gt;"",VLOOKUP(B108,iscritti_14086!$A$2:$G$11,3,FALSE),"")</f>
      </c>
      <c r="F108">
        <f>IF(E108&lt;&gt;"",VLOOKUP(E108,'14086'!$AG$3:'14086'!$AH$12,2,FALSE),"")</f>
      </c>
      <c r="G108" s="5">
        <f>COUNTA('14086'!$H$108:'14086'!$K$108)</f>
        <v>0</v>
      </c>
      <c r="H108" s="1"/>
      <c r="I108" s="1"/>
      <c r="J108" s="1"/>
      <c r="K108" s="1"/>
      <c r="L108" s="3">
        <f>IF('14086'!$G$108&lt;&gt;0,'14086'!$M$108/'14086'!$G$108,"")</f>
      </c>
      <c r="M108" s="4">
        <f>SUM('14086'!$H$108:'14086'!$K$108)</f>
        <v>0</v>
      </c>
      <c r="N108" s="1"/>
      <c r="O108" s="1"/>
      <c r="P108" s="6">
        <f>SUM('14086'!$M$108:'14086'!$O$108)+'14086'!$AF$108</f>
        <v>0</v>
      </c>
      <c r="Q108" s="6">
        <f>SUM('14086'!$P$105:'14086'!$P$109)</f>
        <v>0</v>
      </c>
      <c r="R108">
        <v>20</v>
      </c>
      <c r="T108" s="1"/>
      <c r="U108" s="1"/>
      <c r="V108" s="1"/>
      <c r="AF108">
        <f>'14086'!$G$108*IF(E108&lt;&gt;"",'14086'!$F$108,0)</f>
        <v>0</v>
      </c>
    </row>
    <row r="109" spans="2:32" ht="12">
      <c r="B109" s="1"/>
      <c r="C109">
        <f>IF(B109&lt;&gt;"",VLOOKUP(B109,iscritti_14086!$A$2:$G$11,4,FALSE),"")</f>
      </c>
      <c r="D109">
        <f>IF(B109&lt;&gt;"",VLOOKUP(B109,iscritti_14086!$A$2:$G$11,2,FALSE),"")</f>
      </c>
      <c r="E109">
        <f>IF(B109&lt;&gt;"",VLOOKUP(B109,iscritti_14086!$A$2:$G$11,3,FALSE),"")</f>
      </c>
      <c r="F109">
        <f>IF(E109&lt;&gt;"",VLOOKUP(E109,'14086'!$AG$3:'14086'!$AH$12,2,FALSE),"")</f>
      </c>
      <c r="G109" s="5">
        <f>COUNTA('14086'!$H$109:'14086'!$K$109)</f>
        <v>0</v>
      </c>
      <c r="H109" s="1"/>
      <c r="I109" s="1"/>
      <c r="J109" s="1"/>
      <c r="K109" s="1"/>
      <c r="L109" s="3">
        <f>IF('14086'!$G$109&lt;&gt;0,'14086'!$M$109/'14086'!$G$109,"")</f>
      </c>
      <c r="M109" s="4">
        <f>SUM('14086'!$H$109:'14086'!$K$109)</f>
        <v>0</v>
      </c>
      <c r="N109" s="1"/>
      <c r="O109" s="1"/>
      <c r="P109" s="6">
        <f>SUM('14086'!$M$109:'14086'!$O$109)+'14086'!$AF$109</f>
        <v>0</v>
      </c>
      <c r="Q109" s="6">
        <f>SUM('14086'!$P$105:'14086'!$P$109)</f>
        <v>0</v>
      </c>
      <c r="R109">
        <v>20</v>
      </c>
      <c r="T109" s="1"/>
      <c r="U109" s="1"/>
      <c r="V109" s="1"/>
      <c r="AF109">
        <f>'14086'!$G$109*IF(E109&lt;&gt;"",'14086'!$F$109,0)</f>
        <v>0</v>
      </c>
    </row>
    <row r="110" spans="1:32" ht="12">
      <c r="A110">
        <v>21</v>
      </c>
      <c r="B110" s="1"/>
      <c r="C110">
        <f>IF(B110&lt;&gt;"",VLOOKUP(B110,iscritti_14086!$A$2:$G$11,4,FALSE),"")</f>
      </c>
      <c r="D110">
        <f>IF(B110&lt;&gt;"",VLOOKUP(B110,iscritti_14086!$A$2:$G$11,2,FALSE),"")</f>
      </c>
      <c r="E110">
        <f>IF(B110&lt;&gt;"",VLOOKUP(B110,iscritti_14086!$A$2:$G$11,3,FALSE),"")</f>
      </c>
      <c r="F110">
        <f>IF(E110&lt;&gt;"",VLOOKUP(E110,'14086'!$AG$3:'14086'!$AH$12,2,FALSE),"")</f>
      </c>
      <c r="G110" s="5">
        <f>COUNTA('14086'!$H$110:'14086'!$K$110)</f>
        <v>0</v>
      </c>
      <c r="H110" s="1"/>
      <c r="I110" s="1"/>
      <c r="J110" s="1"/>
      <c r="K110" s="1"/>
      <c r="L110" s="3">
        <f>IF('14086'!$G$110&lt;&gt;0,'14086'!$M$110/'14086'!$G$110,"")</f>
      </c>
      <c r="M110" s="4">
        <f>SUM('14086'!$H$110:'14086'!$K$110)</f>
        <v>0</v>
      </c>
      <c r="N110" s="1"/>
      <c r="O110" s="1"/>
      <c r="P110" s="6">
        <f>SUM('14086'!$M$110:'14086'!$O$110)+'14086'!$AF$110</f>
        <v>0</v>
      </c>
      <c r="Q110" s="6">
        <f>SUM('14086'!$P$110:'14086'!$P$114)</f>
        <v>0</v>
      </c>
      <c r="R110">
        <v>21</v>
      </c>
      <c r="S110" s="6">
        <f>SUM('14086'!$P$110:'14086'!$P$114)</f>
        <v>0</v>
      </c>
      <c r="T110" s="1"/>
      <c r="U110" s="1"/>
      <c r="V110" s="1"/>
      <c r="AF110">
        <f>'14086'!$G$110*IF(E110&lt;&gt;"",'14086'!$F$110,0)</f>
        <v>0</v>
      </c>
    </row>
    <row r="111" spans="2:32" ht="12">
      <c r="B111" s="1"/>
      <c r="C111">
        <f>IF(B111&lt;&gt;"",VLOOKUP(B111,iscritti_14086!$A$2:$G$11,4,FALSE),"")</f>
      </c>
      <c r="D111">
        <f>IF(B111&lt;&gt;"",VLOOKUP(B111,iscritti_14086!$A$2:$G$11,2,FALSE),"")</f>
      </c>
      <c r="E111">
        <f>IF(B111&lt;&gt;"",VLOOKUP(B111,iscritti_14086!$A$2:$G$11,3,FALSE),"")</f>
      </c>
      <c r="F111">
        <f>IF(E111&lt;&gt;"",VLOOKUP(E111,'14086'!$AG$3:'14086'!$AH$12,2,FALSE),"")</f>
      </c>
      <c r="G111" s="5">
        <f>COUNTA('14086'!$H$111:'14086'!$K$111)</f>
        <v>0</v>
      </c>
      <c r="H111" s="1"/>
      <c r="I111" s="1"/>
      <c r="J111" s="1"/>
      <c r="K111" s="1"/>
      <c r="L111" s="3">
        <f>IF('14086'!$G$111&lt;&gt;0,'14086'!$M$111/'14086'!$G$111,"")</f>
      </c>
      <c r="M111" s="4">
        <f>SUM('14086'!$H$111:'14086'!$K$111)</f>
        <v>0</v>
      </c>
      <c r="N111" s="1"/>
      <c r="O111" s="1"/>
      <c r="P111" s="6">
        <f>SUM('14086'!$M$111:'14086'!$O$111)+'14086'!$AF$111</f>
        <v>0</v>
      </c>
      <c r="Q111" s="6">
        <f>SUM('14086'!$P$110:'14086'!$P$114)</f>
        <v>0</v>
      </c>
      <c r="R111">
        <v>21</v>
      </c>
      <c r="T111" s="1"/>
      <c r="U111" s="1"/>
      <c r="V111" s="1"/>
      <c r="AF111">
        <f>'14086'!$G$111*IF(E111&lt;&gt;"",'14086'!$F$111,0)</f>
        <v>0</v>
      </c>
    </row>
    <row r="112" spans="2:32" ht="12">
      <c r="B112" s="1"/>
      <c r="C112">
        <f>IF(B112&lt;&gt;"",VLOOKUP(B112,iscritti_14086!$A$2:$G$11,4,FALSE),"")</f>
      </c>
      <c r="D112">
        <f>IF(B112&lt;&gt;"",VLOOKUP(B112,iscritti_14086!$A$2:$G$11,2,FALSE),"")</f>
      </c>
      <c r="E112">
        <f>IF(B112&lt;&gt;"",VLOOKUP(B112,iscritti_14086!$A$2:$G$11,3,FALSE),"")</f>
      </c>
      <c r="F112">
        <f>IF(E112&lt;&gt;"",VLOOKUP(E112,'14086'!$AG$3:'14086'!$AH$12,2,FALSE),"")</f>
      </c>
      <c r="G112" s="5">
        <f>COUNTA('14086'!$H$112:'14086'!$K$112)</f>
        <v>0</v>
      </c>
      <c r="H112" s="1"/>
      <c r="I112" s="1"/>
      <c r="J112" s="1"/>
      <c r="K112" s="1"/>
      <c r="L112" s="3">
        <f>IF('14086'!$G$112&lt;&gt;0,'14086'!$M$112/'14086'!$G$112,"")</f>
      </c>
      <c r="M112" s="4">
        <f>SUM('14086'!$H$112:'14086'!$K$112)</f>
        <v>0</v>
      </c>
      <c r="N112" s="1"/>
      <c r="O112" s="1"/>
      <c r="P112" s="6">
        <f>SUM('14086'!$M$112:'14086'!$O$112)+'14086'!$AF$112</f>
        <v>0</v>
      </c>
      <c r="Q112" s="6">
        <f>SUM('14086'!$P$110:'14086'!$P$114)</f>
        <v>0</v>
      </c>
      <c r="R112">
        <v>21</v>
      </c>
      <c r="T112" s="1"/>
      <c r="U112" s="1"/>
      <c r="V112" s="1"/>
      <c r="AF112">
        <f>'14086'!$G$112*IF(E112&lt;&gt;"",'14086'!$F$112,0)</f>
        <v>0</v>
      </c>
    </row>
    <row r="113" spans="2:32" ht="12">
      <c r="B113" s="1"/>
      <c r="C113">
        <f>IF(B113&lt;&gt;"",VLOOKUP(B113,iscritti_14086!$A$2:$G$11,4,FALSE),"")</f>
      </c>
      <c r="D113">
        <f>IF(B113&lt;&gt;"",VLOOKUP(B113,iscritti_14086!$A$2:$G$11,2,FALSE),"")</f>
      </c>
      <c r="E113">
        <f>IF(B113&lt;&gt;"",VLOOKUP(B113,iscritti_14086!$A$2:$G$11,3,FALSE),"")</f>
      </c>
      <c r="F113">
        <f>IF(E113&lt;&gt;"",VLOOKUP(E113,'14086'!$AG$3:'14086'!$AH$12,2,FALSE),"")</f>
      </c>
      <c r="G113" s="5">
        <f>COUNTA('14086'!$H$113:'14086'!$K$113)</f>
        <v>0</v>
      </c>
      <c r="H113" s="1"/>
      <c r="I113" s="1"/>
      <c r="J113" s="1"/>
      <c r="K113" s="1"/>
      <c r="L113" s="3">
        <f>IF('14086'!$G$113&lt;&gt;0,'14086'!$M$113/'14086'!$G$113,"")</f>
      </c>
      <c r="M113" s="4">
        <f>SUM('14086'!$H$113:'14086'!$K$113)</f>
        <v>0</v>
      </c>
      <c r="N113" s="1"/>
      <c r="O113" s="1"/>
      <c r="P113" s="6">
        <f>SUM('14086'!$M$113:'14086'!$O$113)+'14086'!$AF$113</f>
        <v>0</v>
      </c>
      <c r="Q113" s="6">
        <f>SUM('14086'!$P$110:'14086'!$P$114)</f>
        <v>0</v>
      </c>
      <c r="R113">
        <v>21</v>
      </c>
      <c r="T113" s="1"/>
      <c r="U113" s="1"/>
      <c r="V113" s="1"/>
      <c r="AF113">
        <f>'14086'!$G$113*IF(E113&lt;&gt;"",'14086'!$F$113,0)</f>
        <v>0</v>
      </c>
    </row>
    <row r="114" spans="2:32" ht="12">
      <c r="B114" s="1"/>
      <c r="C114">
        <f>IF(B114&lt;&gt;"",VLOOKUP(B114,iscritti_14086!$A$2:$G$11,4,FALSE),"")</f>
      </c>
      <c r="D114">
        <f>IF(B114&lt;&gt;"",VLOOKUP(B114,iscritti_14086!$A$2:$G$11,2,FALSE),"")</f>
      </c>
      <c r="E114">
        <f>IF(B114&lt;&gt;"",VLOOKUP(B114,iscritti_14086!$A$2:$G$11,3,FALSE),"")</f>
      </c>
      <c r="F114">
        <f>IF(E114&lt;&gt;"",VLOOKUP(E114,'14086'!$AG$3:'14086'!$AH$12,2,FALSE),"")</f>
      </c>
      <c r="G114" s="5">
        <f>COUNTA('14086'!$H$114:'14086'!$K$114)</f>
        <v>0</v>
      </c>
      <c r="H114" s="1"/>
      <c r="I114" s="1"/>
      <c r="J114" s="1"/>
      <c r="K114" s="1"/>
      <c r="L114" s="3">
        <f>IF('14086'!$G$114&lt;&gt;0,'14086'!$M$114/'14086'!$G$114,"")</f>
      </c>
      <c r="M114" s="4">
        <f>SUM('14086'!$H$114:'14086'!$K$114)</f>
        <v>0</v>
      </c>
      <c r="N114" s="1"/>
      <c r="O114" s="1"/>
      <c r="P114" s="6">
        <f>SUM('14086'!$M$114:'14086'!$O$114)+'14086'!$AF$114</f>
        <v>0</v>
      </c>
      <c r="Q114" s="6">
        <f>SUM('14086'!$P$110:'14086'!$P$114)</f>
        <v>0</v>
      </c>
      <c r="R114">
        <v>21</v>
      </c>
      <c r="T114" s="1"/>
      <c r="U114" s="1"/>
      <c r="V114" s="1"/>
      <c r="AF114">
        <f>'14086'!$G$114*IF(E114&lt;&gt;"",'14086'!$F$114,0)</f>
        <v>0</v>
      </c>
    </row>
    <row r="115" spans="1:32" ht="12">
      <c r="A115">
        <v>22</v>
      </c>
      <c r="B115" s="1"/>
      <c r="C115">
        <f>IF(B115&lt;&gt;"",VLOOKUP(B115,iscritti_14086!$A$2:$G$11,4,FALSE),"")</f>
      </c>
      <c r="D115">
        <f>IF(B115&lt;&gt;"",VLOOKUP(B115,iscritti_14086!$A$2:$G$11,2,FALSE),"")</f>
      </c>
      <c r="E115">
        <f>IF(B115&lt;&gt;"",VLOOKUP(B115,iscritti_14086!$A$2:$G$11,3,FALSE),"")</f>
      </c>
      <c r="F115">
        <f>IF(E115&lt;&gt;"",VLOOKUP(E115,'14086'!$AG$3:'14086'!$AH$12,2,FALSE),"")</f>
      </c>
      <c r="G115" s="5">
        <f>COUNTA('14086'!$H$115:'14086'!$K$115)</f>
        <v>0</v>
      </c>
      <c r="H115" s="1"/>
      <c r="I115" s="1"/>
      <c r="J115" s="1"/>
      <c r="K115" s="1"/>
      <c r="L115" s="3">
        <f>IF('14086'!$G$115&lt;&gt;0,'14086'!$M$115/'14086'!$G$115,"")</f>
      </c>
      <c r="M115" s="4">
        <f>SUM('14086'!$H$115:'14086'!$K$115)</f>
        <v>0</v>
      </c>
      <c r="N115" s="1"/>
      <c r="O115" s="1"/>
      <c r="P115" s="6">
        <f>SUM('14086'!$M$115:'14086'!$O$115)+'14086'!$AF$115</f>
        <v>0</v>
      </c>
      <c r="Q115" s="6">
        <f>SUM('14086'!$P$115:'14086'!$P$119)</f>
        <v>0</v>
      </c>
      <c r="R115">
        <v>22</v>
      </c>
      <c r="S115" s="6">
        <f>SUM('14086'!$P$115:'14086'!$P$119)</f>
        <v>0</v>
      </c>
      <c r="T115" s="1"/>
      <c r="U115" s="1"/>
      <c r="V115" s="1"/>
      <c r="AF115">
        <f>'14086'!$G$115*IF(E115&lt;&gt;"",'14086'!$F$115,0)</f>
        <v>0</v>
      </c>
    </row>
    <row r="116" spans="2:32" ht="12">
      <c r="B116" s="1"/>
      <c r="C116">
        <f>IF(B116&lt;&gt;"",VLOOKUP(B116,iscritti_14086!$A$2:$G$11,4,FALSE),"")</f>
      </c>
      <c r="D116">
        <f>IF(B116&lt;&gt;"",VLOOKUP(B116,iscritti_14086!$A$2:$G$11,2,FALSE),"")</f>
      </c>
      <c r="E116">
        <f>IF(B116&lt;&gt;"",VLOOKUP(B116,iscritti_14086!$A$2:$G$11,3,FALSE),"")</f>
      </c>
      <c r="F116">
        <f>IF(E116&lt;&gt;"",VLOOKUP(E116,'14086'!$AG$3:'14086'!$AH$12,2,FALSE),"")</f>
      </c>
      <c r="G116" s="5">
        <f>COUNTA('14086'!$H$116:'14086'!$K$116)</f>
        <v>0</v>
      </c>
      <c r="H116" s="1"/>
      <c r="I116" s="1"/>
      <c r="J116" s="1"/>
      <c r="K116" s="1"/>
      <c r="L116" s="3">
        <f>IF('14086'!$G$116&lt;&gt;0,'14086'!$M$116/'14086'!$G$116,"")</f>
      </c>
      <c r="M116" s="4">
        <f>SUM('14086'!$H$116:'14086'!$K$116)</f>
        <v>0</v>
      </c>
      <c r="N116" s="1"/>
      <c r="O116" s="1"/>
      <c r="P116" s="6">
        <f>SUM('14086'!$M$116:'14086'!$O$116)+'14086'!$AF$116</f>
        <v>0</v>
      </c>
      <c r="Q116" s="6">
        <f>SUM('14086'!$P$115:'14086'!$P$119)</f>
        <v>0</v>
      </c>
      <c r="R116">
        <v>22</v>
      </c>
      <c r="T116" s="1"/>
      <c r="U116" s="1"/>
      <c r="V116" s="1"/>
      <c r="AF116">
        <f>'14086'!$G$116*IF(E116&lt;&gt;"",'14086'!$F$116,0)</f>
        <v>0</v>
      </c>
    </row>
    <row r="117" spans="2:32" ht="12">
      <c r="B117" s="1"/>
      <c r="C117">
        <f>IF(B117&lt;&gt;"",VLOOKUP(B117,iscritti_14086!$A$2:$G$11,4,FALSE),"")</f>
      </c>
      <c r="D117">
        <f>IF(B117&lt;&gt;"",VLOOKUP(B117,iscritti_14086!$A$2:$G$11,2,FALSE),"")</f>
      </c>
      <c r="E117">
        <f>IF(B117&lt;&gt;"",VLOOKUP(B117,iscritti_14086!$A$2:$G$11,3,FALSE),"")</f>
      </c>
      <c r="F117">
        <f>IF(E117&lt;&gt;"",VLOOKUP(E117,'14086'!$AG$3:'14086'!$AH$12,2,FALSE),"")</f>
      </c>
      <c r="G117" s="5">
        <f>COUNTA('14086'!$H$117:'14086'!$K$117)</f>
        <v>0</v>
      </c>
      <c r="H117" s="1"/>
      <c r="I117" s="1"/>
      <c r="J117" s="1"/>
      <c r="K117" s="1"/>
      <c r="L117" s="3">
        <f>IF('14086'!$G$117&lt;&gt;0,'14086'!$M$117/'14086'!$G$117,"")</f>
      </c>
      <c r="M117" s="4">
        <f>SUM('14086'!$H$117:'14086'!$K$117)</f>
        <v>0</v>
      </c>
      <c r="N117" s="1"/>
      <c r="O117" s="1"/>
      <c r="P117" s="6">
        <f>SUM('14086'!$M$117:'14086'!$O$117)+'14086'!$AF$117</f>
        <v>0</v>
      </c>
      <c r="Q117" s="6">
        <f>SUM('14086'!$P$115:'14086'!$P$119)</f>
        <v>0</v>
      </c>
      <c r="R117">
        <v>22</v>
      </c>
      <c r="T117" s="1"/>
      <c r="U117" s="1"/>
      <c r="V117" s="1"/>
      <c r="AF117">
        <f>'14086'!$G$117*IF(E117&lt;&gt;"",'14086'!$F$117,0)</f>
        <v>0</v>
      </c>
    </row>
    <row r="118" spans="2:32" ht="12">
      <c r="B118" s="1"/>
      <c r="C118">
        <f>IF(B118&lt;&gt;"",VLOOKUP(B118,iscritti_14086!$A$2:$G$11,4,FALSE),"")</f>
      </c>
      <c r="D118">
        <f>IF(B118&lt;&gt;"",VLOOKUP(B118,iscritti_14086!$A$2:$G$11,2,FALSE),"")</f>
      </c>
      <c r="E118">
        <f>IF(B118&lt;&gt;"",VLOOKUP(B118,iscritti_14086!$A$2:$G$11,3,FALSE),"")</f>
      </c>
      <c r="F118">
        <f>IF(E118&lt;&gt;"",VLOOKUP(E118,'14086'!$AG$3:'14086'!$AH$12,2,FALSE),"")</f>
      </c>
      <c r="G118" s="5">
        <f>COUNTA('14086'!$H$118:'14086'!$K$118)</f>
        <v>0</v>
      </c>
      <c r="H118" s="1"/>
      <c r="I118" s="1"/>
      <c r="J118" s="1"/>
      <c r="K118" s="1"/>
      <c r="L118" s="3">
        <f>IF('14086'!$G$118&lt;&gt;0,'14086'!$M$118/'14086'!$G$118,"")</f>
      </c>
      <c r="M118" s="4">
        <f>SUM('14086'!$H$118:'14086'!$K$118)</f>
        <v>0</v>
      </c>
      <c r="N118" s="1"/>
      <c r="O118" s="1"/>
      <c r="P118" s="6">
        <f>SUM('14086'!$M$118:'14086'!$O$118)+'14086'!$AF$118</f>
        <v>0</v>
      </c>
      <c r="Q118" s="6">
        <f>SUM('14086'!$P$115:'14086'!$P$119)</f>
        <v>0</v>
      </c>
      <c r="R118">
        <v>22</v>
      </c>
      <c r="T118" s="1"/>
      <c r="U118" s="1"/>
      <c r="V118" s="1"/>
      <c r="AF118">
        <f>'14086'!$G$118*IF(E118&lt;&gt;"",'14086'!$F$118,0)</f>
        <v>0</v>
      </c>
    </row>
    <row r="119" spans="2:32" ht="12">
      <c r="B119" s="1"/>
      <c r="C119">
        <f>IF(B119&lt;&gt;"",VLOOKUP(B119,iscritti_14086!$A$2:$G$11,4,FALSE),"")</f>
      </c>
      <c r="D119">
        <f>IF(B119&lt;&gt;"",VLOOKUP(B119,iscritti_14086!$A$2:$G$11,2,FALSE),"")</f>
      </c>
      <c r="E119">
        <f>IF(B119&lt;&gt;"",VLOOKUP(B119,iscritti_14086!$A$2:$G$11,3,FALSE),"")</f>
      </c>
      <c r="F119">
        <f>IF(E119&lt;&gt;"",VLOOKUP(E119,'14086'!$AG$3:'14086'!$AH$12,2,FALSE),"")</f>
      </c>
      <c r="G119" s="5">
        <f>COUNTA('14086'!$H$119:'14086'!$K$119)</f>
        <v>0</v>
      </c>
      <c r="H119" s="1"/>
      <c r="I119" s="1"/>
      <c r="J119" s="1"/>
      <c r="K119" s="1"/>
      <c r="L119" s="3">
        <f>IF('14086'!$G$119&lt;&gt;0,'14086'!$M$119/'14086'!$G$119,"")</f>
      </c>
      <c r="M119" s="4">
        <f>SUM('14086'!$H$119:'14086'!$K$119)</f>
        <v>0</v>
      </c>
      <c r="N119" s="1"/>
      <c r="O119" s="1"/>
      <c r="P119" s="6">
        <f>SUM('14086'!$M$119:'14086'!$O$119)+'14086'!$AF$119</f>
        <v>0</v>
      </c>
      <c r="Q119" s="6">
        <f>SUM('14086'!$P$115:'14086'!$P$119)</f>
        <v>0</v>
      </c>
      <c r="R119">
        <v>22</v>
      </c>
      <c r="T119" s="1"/>
      <c r="U119" s="1"/>
      <c r="V119" s="1"/>
      <c r="AF119">
        <f>'14086'!$G$119*IF(E119&lt;&gt;"",'14086'!$F$119,0)</f>
        <v>0</v>
      </c>
    </row>
    <row r="120" spans="1:32" ht="12">
      <c r="A120">
        <v>23</v>
      </c>
      <c r="B120" s="1"/>
      <c r="C120">
        <f>IF(B120&lt;&gt;"",VLOOKUP(B120,iscritti_14086!$A$2:$G$11,4,FALSE),"")</f>
      </c>
      <c r="D120">
        <f>IF(B120&lt;&gt;"",VLOOKUP(B120,iscritti_14086!$A$2:$G$11,2,FALSE),"")</f>
      </c>
      <c r="E120">
        <f>IF(B120&lt;&gt;"",VLOOKUP(B120,iscritti_14086!$A$2:$G$11,3,FALSE),"")</f>
      </c>
      <c r="F120">
        <f>IF(E120&lt;&gt;"",VLOOKUP(E120,'14086'!$AG$3:'14086'!$AH$12,2,FALSE),"")</f>
      </c>
      <c r="G120" s="5">
        <f>COUNTA('14086'!$H$120:'14086'!$K$120)</f>
        <v>0</v>
      </c>
      <c r="H120" s="1"/>
      <c r="I120" s="1"/>
      <c r="J120" s="1"/>
      <c r="K120" s="1"/>
      <c r="L120" s="3">
        <f>IF('14086'!$G$120&lt;&gt;0,'14086'!$M$120/'14086'!$G$120,"")</f>
      </c>
      <c r="M120" s="4">
        <f>SUM('14086'!$H$120:'14086'!$K$120)</f>
        <v>0</v>
      </c>
      <c r="N120" s="1"/>
      <c r="O120" s="1"/>
      <c r="P120" s="6">
        <f>SUM('14086'!$M$120:'14086'!$O$120)+'14086'!$AF$120</f>
        <v>0</v>
      </c>
      <c r="Q120" s="6">
        <f>SUM('14086'!$P$120:'14086'!$P$124)</f>
        <v>0</v>
      </c>
      <c r="R120">
        <v>23</v>
      </c>
      <c r="S120" s="6">
        <f>SUM('14086'!$P$120:'14086'!$P$124)</f>
        <v>0</v>
      </c>
      <c r="T120" s="1"/>
      <c r="U120" s="1"/>
      <c r="V120" s="1"/>
      <c r="AF120">
        <f>'14086'!$G$120*IF(E120&lt;&gt;"",'14086'!$F$120,0)</f>
        <v>0</v>
      </c>
    </row>
    <row r="121" spans="2:32" ht="12">
      <c r="B121" s="1"/>
      <c r="C121">
        <f>IF(B121&lt;&gt;"",VLOOKUP(B121,iscritti_14086!$A$2:$G$11,4,FALSE),"")</f>
      </c>
      <c r="D121">
        <f>IF(B121&lt;&gt;"",VLOOKUP(B121,iscritti_14086!$A$2:$G$11,2,FALSE),"")</f>
      </c>
      <c r="E121">
        <f>IF(B121&lt;&gt;"",VLOOKUP(B121,iscritti_14086!$A$2:$G$11,3,FALSE),"")</f>
      </c>
      <c r="F121">
        <f>IF(E121&lt;&gt;"",VLOOKUP(E121,'14086'!$AG$3:'14086'!$AH$12,2,FALSE),"")</f>
      </c>
      <c r="G121" s="5">
        <f>COUNTA('14086'!$H$121:'14086'!$K$121)</f>
        <v>0</v>
      </c>
      <c r="H121" s="1"/>
      <c r="I121" s="1"/>
      <c r="J121" s="1"/>
      <c r="K121" s="1"/>
      <c r="L121" s="3">
        <f>IF('14086'!$G$121&lt;&gt;0,'14086'!$M$121/'14086'!$G$121,"")</f>
      </c>
      <c r="M121" s="4">
        <f>SUM('14086'!$H$121:'14086'!$K$121)</f>
        <v>0</v>
      </c>
      <c r="N121" s="1"/>
      <c r="O121" s="1"/>
      <c r="P121" s="6">
        <f>SUM('14086'!$M$121:'14086'!$O$121)+'14086'!$AF$121</f>
        <v>0</v>
      </c>
      <c r="Q121" s="6">
        <f>SUM('14086'!$P$120:'14086'!$P$124)</f>
        <v>0</v>
      </c>
      <c r="R121">
        <v>23</v>
      </c>
      <c r="T121" s="1"/>
      <c r="U121" s="1"/>
      <c r="V121" s="1"/>
      <c r="AF121">
        <f>'14086'!$G$121*IF(E121&lt;&gt;"",'14086'!$F$121,0)</f>
        <v>0</v>
      </c>
    </row>
    <row r="122" spans="2:32" ht="12">
      <c r="B122" s="1"/>
      <c r="C122">
        <f>IF(B122&lt;&gt;"",VLOOKUP(B122,iscritti_14086!$A$2:$G$11,4,FALSE),"")</f>
      </c>
      <c r="D122">
        <f>IF(B122&lt;&gt;"",VLOOKUP(B122,iscritti_14086!$A$2:$G$11,2,FALSE),"")</f>
      </c>
      <c r="E122">
        <f>IF(B122&lt;&gt;"",VLOOKUP(B122,iscritti_14086!$A$2:$G$11,3,FALSE),"")</f>
      </c>
      <c r="F122">
        <f>IF(E122&lt;&gt;"",VLOOKUP(E122,'14086'!$AG$3:'14086'!$AH$12,2,FALSE),"")</f>
      </c>
      <c r="G122" s="5">
        <f>COUNTA('14086'!$H$122:'14086'!$K$122)</f>
        <v>0</v>
      </c>
      <c r="H122" s="1"/>
      <c r="I122" s="1"/>
      <c r="J122" s="1"/>
      <c r="K122" s="1"/>
      <c r="L122" s="3">
        <f>IF('14086'!$G$122&lt;&gt;0,'14086'!$M$122/'14086'!$G$122,"")</f>
      </c>
      <c r="M122" s="4">
        <f>SUM('14086'!$H$122:'14086'!$K$122)</f>
        <v>0</v>
      </c>
      <c r="N122" s="1"/>
      <c r="O122" s="1"/>
      <c r="P122" s="6">
        <f>SUM('14086'!$M$122:'14086'!$O$122)+'14086'!$AF$122</f>
        <v>0</v>
      </c>
      <c r="Q122" s="6">
        <f>SUM('14086'!$P$120:'14086'!$P$124)</f>
        <v>0</v>
      </c>
      <c r="R122">
        <v>23</v>
      </c>
      <c r="T122" s="1"/>
      <c r="U122" s="1"/>
      <c r="V122" s="1"/>
      <c r="AF122">
        <f>'14086'!$G$122*IF(E122&lt;&gt;"",'14086'!$F$122,0)</f>
        <v>0</v>
      </c>
    </row>
    <row r="123" spans="2:32" ht="12">
      <c r="B123" s="1"/>
      <c r="C123">
        <f>IF(B123&lt;&gt;"",VLOOKUP(B123,iscritti_14086!$A$2:$G$11,4,FALSE),"")</f>
      </c>
      <c r="D123">
        <f>IF(B123&lt;&gt;"",VLOOKUP(B123,iscritti_14086!$A$2:$G$11,2,FALSE),"")</f>
      </c>
      <c r="E123">
        <f>IF(B123&lt;&gt;"",VLOOKUP(B123,iscritti_14086!$A$2:$G$11,3,FALSE),"")</f>
      </c>
      <c r="F123">
        <f>IF(E123&lt;&gt;"",VLOOKUP(E123,'14086'!$AG$3:'14086'!$AH$12,2,FALSE),"")</f>
      </c>
      <c r="G123" s="5">
        <f>COUNTA('14086'!$H$123:'14086'!$K$123)</f>
        <v>0</v>
      </c>
      <c r="H123" s="1"/>
      <c r="I123" s="1"/>
      <c r="J123" s="1"/>
      <c r="K123" s="1"/>
      <c r="L123" s="3">
        <f>IF('14086'!$G$123&lt;&gt;0,'14086'!$M$123/'14086'!$G$123,"")</f>
      </c>
      <c r="M123" s="4">
        <f>SUM('14086'!$H$123:'14086'!$K$123)</f>
        <v>0</v>
      </c>
      <c r="N123" s="1"/>
      <c r="O123" s="1"/>
      <c r="P123" s="6">
        <f>SUM('14086'!$M$123:'14086'!$O$123)+'14086'!$AF$123</f>
        <v>0</v>
      </c>
      <c r="Q123" s="6">
        <f>SUM('14086'!$P$120:'14086'!$P$124)</f>
        <v>0</v>
      </c>
      <c r="R123">
        <v>23</v>
      </c>
      <c r="T123" s="1"/>
      <c r="U123" s="1"/>
      <c r="V123" s="1"/>
      <c r="AF123">
        <f>'14086'!$G$123*IF(E123&lt;&gt;"",'14086'!$F$123,0)</f>
        <v>0</v>
      </c>
    </row>
    <row r="124" spans="2:32" ht="12">
      <c r="B124" s="1"/>
      <c r="C124">
        <f>IF(B124&lt;&gt;"",VLOOKUP(B124,iscritti_14086!$A$2:$G$11,4,FALSE),"")</f>
      </c>
      <c r="D124">
        <f>IF(B124&lt;&gt;"",VLOOKUP(B124,iscritti_14086!$A$2:$G$11,2,FALSE),"")</f>
      </c>
      <c r="E124">
        <f>IF(B124&lt;&gt;"",VLOOKUP(B124,iscritti_14086!$A$2:$G$11,3,FALSE),"")</f>
      </c>
      <c r="F124">
        <f>IF(E124&lt;&gt;"",VLOOKUP(E124,'14086'!$AG$3:'14086'!$AH$12,2,FALSE),"")</f>
      </c>
      <c r="G124" s="5">
        <f>COUNTA('14086'!$H$124:'14086'!$K$124)</f>
        <v>0</v>
      </c>
      <c r="H124" s="1"/>
      <c r="I124" s="1"/>
      <c r="J124" s="1"/>
      <c r="K124" s="1"/>
      <c r="L124" s="3">
        <f>IF('14086'!$G$124&lt;&gt;0,'14086'!$M$124/'14086'!$G$124,"")</f>
      </c>
      <c r="M124" s="4">
        <f>SUM('14086'!$H$124:'14086'!$K$124)</f>
        <v>0</v>
      </c>
      <c r="N124" s="1"/>
      <c r="O124" s="1"/>
      <c r="P124" s="6">
        <f>SUM('14086'!$M$124:'14086'!$O$124)+'14086'!$AF$124</f>
        <v>0</v>
      </c>
      <c r="Q124" s="6">
        <f>SUM('14086'!$P$120:'14086'!$P$124)</f>
        <v>0</v>
      </c>
      <c r="R124">
        <v>23</v>
      </c>
      <c r="T124" s="1"/>
      <c r="U124" s="1"/>
      <c r="V124" s="1"/>
      <c r="AF124">
        <f>'14086'!$G$124*IF(E124&lt;&gt;"",'14086'!$F$124,0)</f>
        <v>0</v>
      </c>
    </row>
    <row r="125" spans="1:32" ht="12">
      <c r="A125">
        <v>24</v>
      </c>
      <c r="B125" s="1"/>
      <c r="C125">
        <f>IF(B125&lt;&gt;"",VLOOKUP(B125,iscritti_14086!$A$2:$G$11,4,FALSE),"")</f>
      </c>
      <c r="D125">
        <f>IF(B125&lt;&gt;"",VLOOKUP(B125,iscritti_14086!$A$2:$G$11,2,FALSE),"")</f>
      </c>
      <c r="E125">
        <f>IF(B125&lt;&gt;"",VLOOKUP(B125,iscritti_14086!$A$2:$G$11,3,FALSE),"")</f>
      </c>
      <c r="F125">
        <f>IF(E125&lt;&gt;"",VLOOKUP(E125,'14086'!$AG$3:'14086'!$AH$12,2,FALSE),"")</f>
      </c>
      <c r="G125" s="5">
        <f>COUNTA('14086'!$H$125:'14086'!$K$125)</f>
        <v>0</v>
      </c>
      <c r="H125" s="1"/>
      <c r="I125" s="1"/>
      <c r="J125" s="1"/>
      <c r="K125" s="1"/>
      <c r="L125" s="3">
        <f>IF('14086'!$G$125&lt;&gt;0,'14086'!$M$125/'14086'!$G$125,"")</f>
      </c>
      <c r="M125" s="4">
        <f>SUM('14086'!$H$125:'14086'!$K$125)</f>
        <v>0</v>
      </c>
      <c r="N125" s="1"/>
      <c r="O125" s="1"/>
      <c r="P125" s="6">
        <f>SUM('14086'!$M$125:'14086'!$O$125)+'14086'!$AF$125</f>
        <v>0</v>
      </c>
      <c r="Q125" s="6">
        <f>SUM('14086'!$P$125:'14086'!$P$129)</f>
        <v>0</v>
      </c>
      <c r="R125">
        <v>24</v>
      </c>
      <c r="S125" s="6">
        <f>SUM('14086'!$P$125:'14086'!$P$129)</f>
        <v>0</v>
      </c>
      <c r="T125" s="1"/>
      <c r="U125" s="1"/>
      <c r="V125" s="1"/>
      <c r="AF125">
        <f>'14086'!$G$125*IF(E125&lt;&gt;"",'14086'!$F$125,0)</f>
        <v>0</v>
      </c>
    </row>
    <row r="126" spans="2:32" ht="12">
      <c r="B126" s="1"/>
      <c r="C126">
        <f>IF(B126&lt;&gt;"",VLOOKUP(B126,iscritti_14086!$A$2:$G$11,4,FALSE),"")</f>
      </c>
      <c r="D126">
        <f>IF(B126&lt;&gt;"",VLOOKUP(B126,iscritti_14086!$A$2:$G$11,2,FALSE),"")</f>
      </c>
      <c r="E126">
        <f>IF(B126&lt;&gt;"",VLOOKUP(B126,iscritti_14086!$A$2:$G$11,3,FALSE),"")</f>
      </c>
      <c r="F126">
        <f>IF(E126&lt;&gt;"",VLOOKUP(E126,'14086'!$AG$3:'14086'!$AH$12,2,FALSE),"")</f>
      </c>
      <c r="G126" s="5">
        <f>COUNTA('14086'!$H$126:'14086'!$K$126)</f>
        <v>0</v>
      </c>
      <c r="H126" s="1"/>
      <c r="I126" s="1"/>
      <c r="J126" s="1"/>
      <c r="K126" s="1"/>
      <c r="L126" s="3">
        <f>IF('14086'!$G$126&lt;&gt;0,'14086'!$M$126/'14086'!$G$126,"")</f>
      </c>
      <c r="M126" s="4">
        <f>SUM('14086'!$H$126:'14086'!$K$126)</f>
        <v>0</v>
      </c>
      <c r="N126" s="1"/>
      <c r="O126" s="1"/>
      <c r="P126" s="6">
        <f>SUM('14086'!$M$126:'14086'!$O$126)+'14086'!$AF$126</f>
        <v>0</v>
      </c>
      <c r="Q126" s="6">
        <f>SUM('14086'!$P$125:'14086'!$P$129)</f>
        <v>0</v>
      </c>
      <c r="R126">
        <v>24</v>
      </c>
      <c r="T126" s="1"/>
      <c r="U126" s="1"/>
      <c r="V126" s="1"/>
      <c r="AF126">
        <f>'14086'!$G$126*IF(E126&lt;&gt;"",'14086'!$F$126,0)</f>
        <v>0</v>
      </c>
    </row>
    <row r="127" spans="2:32" ht="12">
      <c r="B127" s="1"/>
      <c r="C127">
        <f>IF(B127&lt;&gt;"",VLOOKUP(B127,iscritti_14086!$A$2:$G$11,4,FALSE),"")</f>
      </c>
      <c r="D127">
        <f>IF(B127&lt;&gt;"",VLOOKUP(B127,iscritti_14086!$A$2:$G$11,2,FALSE),"")</f>
      </c>
      <c r="E127">
        <f>IF(B127&lt;&gt;"",VLOOKUP(B127,iscritti_14086!$A$2:$G$11,3,FALSE),"")</f>
      </c>
      <c r="F127">
        <f>IF(E127&lt;&gt;"",VLOOKUP(E127,'14086'!$AG$3:'14086'!$AH$12,2,FALSE),"")</f>
      </c>
      <c r="G127" s="5">
        <f>COUNTA('14086'!$H$127:'14086'!$K$127)</f>
        <v>0</v>
      </c>
      <c r="H127" s="1"/>
      <c r="I127" s="1"/>
      <c r="J127" s="1"/>
      <c r="K127" s="1"/>
      <c r="L127" s="3">
        <f>IF('14086'!$G$127&lt;&gt;0,'14086'!$M$127/'14086'!$G$127,"")</f>
      </c>
      <c r="M127" s="4">
        <f>SUM('14086'!$H$127:'14086'!$K$127)</f>
        <v>0</v>
      </c>
      <c r="N127" s="1"/>
      <c r="O127" s="1"/>
      <c r="P127" s="6">
        <f>SUM('14086'!$M$127:'14086'!$O$127)+'14086'!$AF$127</f>
        <v>0</v>
      </c>
      <c r="Q127" s="6">
        <f>SUM('14086'!$P$125:'14086'!$P$129)</f>
        <v>0</v>
      </c>
      <c r="R127">
        <v>24</v>
      </c>
      <c r="T127" s="1"/>
      <c r="U127" s="1"/>
      <c r="V127" s="1"/>
      <c r="AF127">
        <f>'14086'!$G$127*IF(E127&lt;&gt;"",'14086'!$F$127,0)</f>
        <v>0</v>
      </c>
    </row>
    <row r="128" spans="2:32" ht="12">
      <c r="B128" s="1"/>
      <c r="C128">
        <f>IF(B128&lt;&gt;"",VLOOKUP(B128,iscritti_14086!$A$2:$G$11,4,FALSE),"")</f>
      </c>
      <c r="D128">
        <f>IF(B128&lt;&gt;"",VLOOKUP(B128,iscritti_14086!$A$2:$G$11,2,FALSE),"")</f>
      </c>
      <c r="E128">
        <f>IF(B128&lt;&gt;"",VLOOKUP(B128,iscritti_14086!$A$2:$G$11,3,FALSE),"")</f>
      </c>
      <c r="F128">
        <f>IF(E128&lt;&gt;"",VLOOKUP(E128,'14086'!$AG$3:'14086'!$AH$12,2,FALSE),"")</f>
      </c>
      <c r="G128" s="5">
        <f>COUNTA('14086'!$H$128:'14086'!$K$128)</f>
        <v>0</v>
      </c>
      <c r="H128" s="1"/>
      <c r="I128" s="1"/>
      <c r="J128" s="1"/>
      <c r="K128" s="1"/>
      <c r="L128" s="3">
        <f>IF('14086'!$G$128&lt;&gt;0,'14086'!$M$128/'14086'!$G$128,"")</f>
      </c>
      <c r="M128" s="4">
        <f>SUM('14086'!$H$128:'14086'!$K$128)</f>
        <v>0</v>
      </c>
      <c r="N128" s="1"/>
      <c r="O128" s="1"/>
      <c r="P128" s="6">
        <f>SUM('14086'!$M$128:'14086'!$O$128)+'14086'!$AF$128</f>
        <v>0</v>
      </c>
      <c r="Q128" s="6">
        <f>SUM('14086'!$P$125:'14086'!$P$129)</f>
        <v>0</v>
      </c>
      <c r="R128">
        <v>24</v>
      </c>
      <c r="T128" s="1"/>
      <c r="U128" s="1"/>
      <c r="V128" s="1"/>
      <c r="AF128">
        <f>'14086'!$G$128*IF(E128&lt;&gt;"",'14086'!$F$128,0)</f>
        <v>0</v>
      </c>
    </row>
    <row r="129" spans="2:32" ht="12">
      <c r="B129" s="1"/>
      <c r="C129">
        <f>IF(B129&lt;&gt;"",VLOOKUP(B129,iscritti_14086!$A$2:$G$11,4,FALSE),"")</f>
      </c>
      <c r="D129">
        <f>IF(B129&lt;&gt;"",VLOOKUP(B129,iscritti_14086!$A$2:$G$11,2,FALSE),"")</f>
      </c>
      <c r="E129">
        <f>IF(B129&lt;&gt;"",VLOOKUP(B129,iscritti_14086!$A$2:$G$11,3,FALSE),"")</f>
      </c>
      <c r="F129">
        <f>IF(E129&lt;&gt;"",VLOOKUP(E129,'14086'!$AG$3:'14086'!$AH$12,2,FALSE),"")</f>
      </c>
      <c r="G129" s="5">
        <f>COUNTA('14086'!$H$129:'14086'!$K$129)</f>
        <v>0</v>
      </c>
      <c r="H129" s="1"/>
      <c r="I129" s="1"/>
      <c r="J129" s="1"/>
      <c r="K129" s="1"/>
      <c r="L129" s="3">
        <f>IF('14086'!$G$129&lt;&gt;0,'14086'!$M$129/'14086'!$G$129,"")</f>
      </c>
      <c r="M129" s="4">
        <f>SUM('14086'!$H$129:'14086'!$K$129)</f>
        <v>0</v>
      </c>
      <c r="N129" s="1"/>
      <c r="O129" s="1"/>
      <c r="P129" s="6">
        <f>SUM('14086'!$M$129:'14086'!$O$129)+'14086'!$AF$129</f>
        <v>0</v>
      </c>
      <c r="Q129" s="6">
        <f>SUM('14086'!$P$125:'14086'!$P$129)</f>
        <v>0</v>
      </c>
      <c r="R129">
        <v>24</v>
      </c>
      <c r="T129" s="1"/>
      <c r="U129" s="1"/>
      <c r="V129" s="1"/>
      <c r="AF129">
        <f>'14086'!$G$129*IF(E129&lt;&gt;"",'14086'!$F$129,0)</f>
        <v>0</v>
      </c>
    </row>
    <row r="130" spans="1:32" ht="12">
      <c r="A130">
        <v>25</v>
      </c>
      <c r="B130" s="1"/>
      <c r="C130">
        <f>IF(B130&lt;&gt;"",VLOOKUP(B130,iscritti_14086!$A$2:$G$11,4,FALSE),"")</f>
      </c>
      <c r="D130">
        <f>IF(B130&lt;&gt;"",VLOOKUP(B130,iscritti_14086!$A$2:$G$11,2,FALSE),"")</f>
      </c>
      <c r="E130">
        <f>IF(B130&lt;&gt;"",VLOOKUP(B130,iscritti_14086!$A$2:$G$11,3,FALSE),"")</f>
      </c>
      <c r="F130">
        <f>IF(E130&lt;&gt;"",VLOOKUP(E130,'14086'!$AG$3:'14086'!$AH$12,2,FALSE),"")</f>
      </c>
      <c r="G130" s="5">
        <f>COUNTA('14086'!$H$130:'14086'!$K$130)</f>
        <v>0</v>
      </c>
      <c r="H130" s="1"/>
      <c r="I130" s="1"/>
      <c r="J130" s="1"/>
      <c r="K130" s="1"/>
      <c r="L130" s="3">
        <f>IF('14086'!$G$130&lt;&gt;0,'14086'!$M$130/'14086'!$G$130,"")</f>
      </c>
      <c r="M130" s="4">
        <f>SUM('14086'!$H$130:'14086'!$K$130)</f>
        <v>0</v>
      </c>
      <c r="N130" s="1"/>
      <c r="O130" s="1"/>
      <c r="P130" s="6">
        <f>SUM('14086'!$M$130:'14086'!$O$130)+'14086'!$AF$130</f>
        <v>0</v>
      </c>
      <c r="Q130" s="6">
        <f>SUM('14086'!$P$130:'14086'!$P$134)</f>
        <v>0</v>
      </c>
      <c r="R130">
        <v>25</v>
      </c>
      <c r="S130" s="6">
        <f>SUM('14086'!$P$130:'14086'!$P$134)</f>
        <v>0</v>
      </c>
      <c r="T130" s="1"/>
      <c r="U130" s="1"/>
      <c r="V130" s="1"/>
      <c r="AF130">
        <f>'14086'!$G$130*IF(E130&lt;&gt;"",'14086'!$F$130,0)</f>
        <v>0</v>
      </c>
    </row>
    <row r="131" spans="2:32" ht="12">
      <c r="B131" s="1"/>
      <c r="C131">
        <f>IF(B131&lt;&gt;"",VLOOKUP(B131,iscritti_14086!$A$2:$G$11,4,FALSE),"")</f>
      </c>
      <c r="D131">
        <f>IF(B131&lt;&gt;"",VLOOKUP(B131,iscritti_14086!$A$2:$G$11,2,FALSE),"")</f>
      </c>
      <c r="E131">
        <f>IF(B131&lt;&gt;"",VLOOKUP(B131,iscritti_14086!$A$2:$G$11,3,FALSE),"")</f>
      </c>
      <c r="F131">
        <f>IF(E131&lt;&gt;"",VLOOKUP(E131,'14086'!$AG$3:'14086'!$AH$12,2,FALSE),"")</f>
      </c>
      <c r="G131" s="5">
        <f>COUNTA('14086'!$H$131:'14086'!$K$131)</f>
        <v>0</v>
      </c>
      <c r="H131" s="1"/>
      <c r="I131" s="1"/>
      <c r="J131" s="1"/>
      <c r="K131" s="1"/>
      <c r="L131" s="3">
        <f>IF('14086'!$G$131&lt;&gt;0,'14086'!$M$131/'14086'!$G$131,"")</f>
      </c>
      <c r="M131" s="4">
        <f>SUM('14086'!$H$131:'14086'!$K$131)</f>
        <v>0</v>
      </c>
      <c r="N131" s="1"/>
      <c r="O131" s="1"/>
      <c r="P131" s="6">
        <f>SUM('14086'!$M$131:'14086'!$O$131)+'14086'!$AF$131</f>
        <v>0</v>
      </c>
      <c r="Q131" s="6">
        <f>SUM('14086'!$P$130:'14086'!$P$134)</f>
        <v>0</v>
      </c>
      <c r="R131">
        <v>25</v>
      </c>
      <c r="T131" s="1"/>
      <c r="U131" s="1"/>
      <c r="V131" s="1"/>
      <c r="AF131">
        <f>'14086'!$G$131*IF(E131&lt;&gt;"",'14086'!$F$131,0)</f>
        <v>0</v>
      </c>
    </row>
    <row r="132" spans="2:32" ht="12">
      <c r="B132" s="1"/>
      <c r="C132">
        <f>IF(B132&lt;&gt;"",VLOOKUP(B132,iscritti_14086!$A$2:$G$11,4,FALSE),"")</f>
      </c>
      <c r="D132">
        <f>IF(B132&lt;&gt;"",VLOOKUP(B132,iscritti_14086!$A$2:$G$11,2,FALSE),"")</f>
      </c>
      <c r="E132">
        <f>IF(B132&lt;&gt;"",VLOOKUP(B132,iscritti_14086!$A$2:$G$11,3,FALSE),"")</f>
      </c>
      <c r="F132">
        <f>IF(E132&lt;&gt;"",VLOOKUP(E132,'14086'!$AG$3:'14086'!$AH$12,2,FALSE),"")</f>
      </c>
      <c r="G132" s="5">
        <f>COUNTA('14086'!$H$132:'14086'!$K$132)</f>
        <v>0</v>
      </c>
      <c r="H132" s="1"/>
      <c r="I132" s="1"/>
      <c r="J132" s="1"/>
      <c r="K132" s="1"/>
      <c r="L132" s="3">
        <f>IF('14086'!$G$132&lt;&gt;0,'14086'!$M$132/'14086'!$G$132,"")</f>
      </c>
      <c r="M132" s="4">
        <f>SUM('14086'!$H$132:'14086'!$K$132)</f>
        <v>0</v>
      </c>
      <c r="N132" s="1"/>
      <c r="O132" s="1"/>
      <c r="P132" s="6">
        <f>SUM('14086'!$M$132:'14086'!$O$132)+'14086'!$AF$132</f>
        <v>0</v>
      </c>
      <c r="Q132" s="6">
        <f>SUM('14086'!$P$130:'14086'!$P$134)</f>
        <v>0</v>
      </c>
      <c r="R132">
        <v>25</v>
      </c>
      <c r="T132" s="1"/>
      <c r="U132" s="1"/>
      <c r="V132" s="1"/>
      <c r="AF132">
        <f>'14086'!$G$132*IF(E132&lt;&gt;"",'14086'!$F$132,0)</f>
        <v>0</v>
      </c>
    </row>
    <row r="133" spans="2:32" ht="12">
      <c r="B133" s="1"/>
      <c r="C133">
        <f>IF(B133&lt;&gt;"",VLOOKUP(B133,iscritti_14086!$A$2:$G$11,4,FALSE),"")</f>
      </c>
      <c r="D133">
        <f>IF(B133&lt;&gt;"",VLOOKUP(B133,iscritti_14086!$A$2:$G$11,2,FALSE),"")</f>
      </c>
      <c r="E133">
        <f>IF(B133&lt;&gt;"",VLOOKUP(B133,iscritti_14086!$A$2:$G$11,3,FALSE),"")</f>
      </c>
      <c r="F133">
        <f>IF(E133&lt;&gt;"",VLOOKUP(E133,'14086'!$AG$3:'14086'!$AH$12,2,FALSE),"")</f>
      </c>
      <c r="G133" s="5">
        <f>COUNTA('14086'!$H$133:'14086'!$K$133)</f>
        <v>0</v>
      </c>
      <c r="H133" s="1"/>
      <c r="I133" s="1"/>
      <c r="J133" s="1"/>
      <c r="K133" s="1"/>
      <c r="L133" s="3">
        <f>IF('14086'!$G$133&lt;&gt;0,'14086'!$M$133/'14086'!$G$133,"")</f>
      </c>
      <c r="M133" s="4">
        <f>SUM('14086'!$H$133:'14086'!$K$133)</f>
        <v>0</v>
      </c>
      <c r="N133" s="1"/>
      <c r="O133" s="1"/>
      <c r="P133" s="6">
        <f>SUM('14086'!$M$133:'14086'!$O$133)+'14086'!$AF$133</f>
        <v>0</v>
      </c>
      <c r="Q133" s="6">
        <f>SUM('14086'!$P$130:'14086'!$P$134)</f>
        <v>0</v>
      </c>
      <c r="R133">
        <v>25</v>
      </c>
      <c r="T133" s="1"/>
      <c r="U133" s="1"/>
      <c r="V133" s="1"/>
      <c r="AF133">
        <f>'14086'!$G$133*IF(E133&lt;&gt;"",'14086'!$F$133,0)</f>
        <v>0</v>
      </c>
    </row>
    <row r="134" spans="2:32" ht="12">
      <c r="B134" s="1"/>
      <c r="C134">
        <f>IF(B134&lt;&gt;"",VLOOKUP(B134,iscritti_14086!$A$2:$G$11,4,FALSE),"")</f>
      </c>
      <c r="D134">
        <f>IF(B134&lt;&gt;"",VLOOKUP(B134,iscritti_14086!$A$2:$G$11,2,FALSE),"")</f>
      </c>
      <c r="E134">
        <f>IF(B134&lt;&gt;"",VLOOKUP(B134,iscritti_14086!$A$2:$G$11,3,FALSE),"")</f>
      </c>
      <c r="F134">
        <f>IF(E134&lt;&gt;"",VLOOKUP(E134,'14086'!$AG$3:'14086'!$AH$12,2,FALSE),"")</f>
      </c>
      <c r="G134" s="5">
        <f>COUNTA('14086'!$H$134:'14086'!$K$134)</f>
        <v>0</v>
      </c>
      <c r="H134" s="1"/>
      <c r="I134" s="1"/>
      <c r="J134" s="1"/>
      <c r="K134" s="1"/>
      <c r="L134" s="3">
        <f>IF('14086'!$G$134&lt;&gt;0,'14086'!$M$134/'14086'!$G$134,"")</f>
      </c>
      <c r="M134" s="4">
        <f>SUM('14086'!$H$134:'14086'!$K$134)</f>
        <v>0</v>
      </c>
      <c r="N134" s="1"/>
      <c r="O134" s="1"/>
      <c r="P134" s="6">
        <f>SUM('14086'!$M$134:'14086'!$O$134)+'14086'!$AF$134</f>
        <v>0</v>
      </c>
      <c r="Q134" s="6">
        <f>SUM('14086'!$P$130:'14086'!$P$134)</f>
        <v>0</v>
      </c>
      <c r="R134">
        <v>25</v>
      </c>
      <c r="T134" s="1"/>
      <c r="U134" s="1"/>
      <c r="V134" s="1"/>
      <c r="AF134">
        <f>'14086'!$G$134*IF(E134&lt;&gt;"",'14086'!$F$134,0)</f>
        <v>0</v>
      </c>
    </row>
    <row r="135" spans="1:32" ht="12">
      <c r="A135">
        <v>26</v>
      </c>
      <c r="B135" s="1"/>
      <c r="C135">
        <f>IF(B135&lt;&gt;"",VLOOKUP(B135,iscritti_14086!$A$2:$G$11,4,FALSE),"")</f>
      </c>
      <c r="D135">
        <f>IF(B135&lt;&gt;"",VLOOKUP(B135,iscritti_14086!$A$2:$G$11,2,FALSE),"")</f>
      </c>
      <c r="E135">
        <f>IF(B135&lt;&gt;"",VLOOKUP(B135,iscritti_14086!$A$2:$G$11,3,FALSE),"")</f>
      </c>
      <c r="F135">
        <f>IF(E135&lt;&gt;"",VLOOKUP(E135,'14086'!$AG$3:'14086'!$AH$12,2,FALSE),"")</f>
      </c>
      <c r="G135" s="5">
        <f>COUNTA('14086'!$H$135:'14086'!$K$135)</f>
        <v>0</v>
      </c>
      <c r="H135" s="1"/>
      <c r="I135" s="1"/>
      <c r="J135" s="1"/>
      <c r="K135" s="1"/>
      <c r="L135" s="3">
        <f>IF('14086'!$G$135&lt;&gt;0,'14086'!$M$135/'14086'!$G$135,"")</f>
      </c>
      <c r="M135" s="4">
        <f>SUM('14086'!$H$135:'14086'!$K$135)</f>
        <v>0</v>
      </c>
      <c r="N135" s="1"/>
      <c r="O135" s="1"/>
      <c r="P135" s="6">
        <f>SUM('14086'!$M$135:'14086'!$O$135)+'14086'!$AF$135</f>
        <v>0</v>
      </c>
      <c r="Q135" s="6">
        <f>SUM('14086'!$P$135:'14086'!$P$139)</f>
        <v>0</v>
      </c>
      <c r="R135">
        <v>26</v>
      </c>
      <c r="S135" s="6">
        <f>SUM('14086'!$P$135:'14086'!$P$139)</f>
        <v>0</v>
      </c>
      <c r="T135" s="1"/>
      <c r="U135" s="1"/>
      <c r="V135" s="1"/>
      <c r="AF135">
        <f>'14086'!$G$135*IF(E135&lt;&gt;"",'14086'!$F$135,0)</f>
        <v>0</v>
      </c>
    </row>
    <row r="136" spans="2:32" ht="12">
      <c r="B136" s="1"/>
      <c r="C136">
        <f>IF(B136&lt;&gt;"",VLOOKUP(B136,iscritti_14086!$A$2:$G$11,4,FALSE),"")</f>
      </c>
      <c r="D136">
        <f>IF(B136&lt;&gt;"",VLOOKUP(B136,iscritti_14086!$A$2:$G$11,2,FALSE),"")</f>
      </c>
      <c r="E136">
        <f>IF(B136&lt;&gt;"",VLOOKUP(B136,iscritti_14086!$A$2:$G$11,3,FALSE),"")</f>
      </c>
      <c r="F136">
        <f>IF(E136&lt;&gt;"",VLOOKUP(E136,'14086'!$AG$3:'14086'!$AH$12,2,FALSE),"")</f>
      </c>
      <c r="G136" s="5">
        <f>COUNTA('14086'!$H$136:'14086'!$K$136)</f>
        <v>0</v>
      </c>
      <c r="H136" s="1"/>
      <c r="I136" s="1"/>
      <c r="J136" s="1"/>
      <c r="K136" s="1"/>
      <c r="L136" s="3">
        <f>IF('14086'!$G$136&lt;&gt;0,'14086'!$M$136/'14086'!$G$136,"")</f>
      </c>
      <c r="M136" s="4">
        <f>SUM('14086'!$H$136:'14086'!$K$136)</f>
        <v>0</v>
      </c>
      <c r="N136" s="1"/>
      <c r="O136" s="1"/>
      <c r="P136" s="6">
        <f>SUM('14086'!$M$136:'14086'!$O$136)+'14086'!$AF$136</f>
        <v>0</v>
      </c>
      <c r="Q136" s="6">
        <f>SUM('14086'!$P$135:'14086'!$P$139)</f>
        <v>0</v>
      </c>
      <c r="R136">
        <v>26</v>
      </c>
      <c r="T136" s="1"/>
      <c r="U136" s="1"/>
      <c r="V136" s="1"/>
      <c r="AF136">
        <f>'14086'!$G$136*IF(E136&lt;&gt;"",'14086'!$F$136,0)</f>
        <v>0</v>
      </c>
    </row>
    <row r="137" spans="2:32" ht="12">
      <c r="B137" s="1"/>
      <c r="C137">
        <f>IF(B137&lt;&gt;"",VLOOKUP(B137,iscritti_14086!$A$2:$G$11,4,FALSE),"")</f>
      </c>
      <c r="D137">
        <f>IF(B137&lt;&gt;"",VLOOKUP(B137,iscritti_14086!$A$2:$G$11,2,FALSE),"")</f>
      </c>
      <c r="E137">
        <f>IF(B137&lt;&gt;"",VLOOKUP(B137,iscritti_14086!$A$2:$G$11,3,FALSE),"")</f>
      </c>
      <c r="F137">
        <f>IF(E137&lt;&gt;"",VLOOKUP(E137,'14086'!$AG$3:'14086'!$AH$12,2,FALSE),"")</f>
      </c>
      <c r="G137" s="5">
        <f>COUNTA('14086'!$H$137:'14086'!$K$137)</f>
        <v>0</v>
      </c>
      <c r="H137" s="1"/>
      <c r="I137" s="1"/>
      <c r="J137" s="1"/>
      <c r="K137" s="1"/>
      <c r="L137" s="3">
        <f>IF('14086'!$G$137&lt;&gt;0,'14086'!$M$137/'14086'!$G$137,"")</f>
      </c>
      <c r="M137" s="4">
        <f>SUM('14086'!$H$137:'14086'!$K$137)</f>
        <v>0</v>
      </c>
      <c r="N137" s="1"/>
      <c r="O137" s="1"/>
      <c r="P137" s="6">
        <f>SUM('14086'!$M$137:'14086'!$O$137)+'14086'!$AF$137</f>
        <v>0</v>
      </c>
      <c r="Q137" s="6">
        <f>SUM('14086'!$P$135:'14086'!$P$139)</f>
        <v>0</v>
      </c>
      <c r="R137">
        <v>26</v>
      </c>
      <c r="T137" s="1"/>
      <c r="U137" s="1"/>
      <c r="V137" s="1"/>
      <c r="AF137">
        <f>'14086'!$G$137*IF(E137&lt;&gt;"",'14086'!$F$137,0)</f>
        <v>0</v>
      </c>
    </row>
    <row r="138" spans="2:32" ht="12">
      <c r="B138" s="1"/>
      <c r="C138">
        <f>IF(B138&lt;&gt;"",VLOOKUP(B138,iscritti_14086!$A$2:$G$11,4,FALSE),"")</f>
      </c>
      <c r="D138">
        <f>IF(B138&lt;&gt;"",VLOOKUP(B138,iscritti_14086!$A$2:$G$11,2,FALSE),"")</f>
      </c>
      <c r="E138">
        <f>IF(B138&lt;&gt;"",VLOOKUP(B138,iscritti_14086!$A$2:$G$11,3,FALSE),"")</f>
      </c>
      <c r="F138">
        <f>IF(E138&lt;&gt;"",VLOOKUP(E138,'14086'!$AG$3:'14086'!$AH$12,2,FALSE),"")</f>
      </c>
      <c r="G138" s="5">
        <f>COUNTA('14086'!$H$138:'14086'!$K$138)</f>
        <v>0</v>
      </c>
      <c r="H138" s="1"/>
      <c r="I138" s="1"/>
      <c r="J138" s="1"/>
      <c r="K138" s="1"/>
      <c r="L138" s="3">
        <f>IF('14086'!$G$138&lt;&gt;0,'14086'!$M$138/'14086'!$G$138,"")</f>
      </c>
      <c r="M138" s="4">
        <f>SUM('14086'!$H$138:'14086'!$K$138)</f>
        <v>0</v>
      </c>
      <c r="N138" s="1"/>
      <c r="O138" s="1"/>
      <c r="P138" s="6">
        <f>SUM('14086'!$M$138:'14086'!$O$138)+'14086'!$AF$138</f>
        <v>0</v>
      </c>
      <c r="Q138" s="6">
        <f>SUM('14086'!$P$135:'14086'!$P$139)</f>
        <v>0</v>
      </c>
      <c r="R138">
        <v>26</v>
      </c>
      <c r="T138" s="1"/>
      <c r="U138" s="1"/>
      <c r="V138" s="1"/>
      <c r="AF138">
        <f>'14086'!$G$138*IF(E138&lt;&gt;"",'14086'!$F$138,0)</f>
        <v>0</v>
      </c>
    </row>
    <row r="139" spans="2:32" ht="12">
      <c r="B139" s="1"/>
      <c r="C139">
        <f>IF(B139&lt;&gt;"",VLOOKUP(B139,iscritti_14086!$A$2:$G$11,4,FALSE),"")</f>
      </c>
      <c r="D139">
        <f>IF(B139&lt;&gt;"",VLOOKUP(B139,iscritti_14086!$A$2:$G$11,2,FALSE),"")</f>
      </c>
      <c r="E139">
        <f>IF(B139&lt;&gt;"",VLOOKUP(B139,iscritti_14086!$A$2:$G$11,3,FALSE),"")</f>
      </c>
      <c r="F139">
        <f>IF(E139&lt;&gt;"",VLOOKUP(E139,'14086'!$AG$3:'14086'!$AH$12,2,FALSE),"")</f>
      </c>
      <c r="G139" s="5">
        <f>COUNTA('14086'!$H$139:'14086'!$K$139)</f>
        <v>0</v>
      </c>
      <c r="H139" s="1"/>
      <c r="I139" s="1"/>
      <c r="J139" s="1"/>
      <c r="K139" s="1"/>
      <c r="L139" s="3">
        <f>IF('14086'!$G$139&lt;&gt;0,'14086'!$M$139/'14086'!$G$139,"")</f>
      </c>
      <c r="M139" s="4">
        <f>SUM('14086'!$H$139:'14086'!$K$139)</f>
        <v>0</v>
      </c>
      <c r="N139" s="1"/>
      <c r="O139" s="1"/>
      <c r="P139" s="6">
        <f>SUM('14086'!$M$139:'14086'!$O$139)+'14086'!$AF$139</f>
        <v>0</v>
      </c>
      <c r="Q139" s="6">
        <f>SUM('14086'!$P$135:'14086'!$P$139)</f>
        <v>0</v>
      </c>
      <c r="R139">
        <v>26</v>
      </c>
      <c r="T139" s="1"/>
      <c r="U139" s="1"/>
      <c r="V139" s="1"/>
      <c r="AF139">
        <f>'14086'!$G$139*IF(E139&lt;&gt;"",'14086'!$F$139,0)</f>
        <v>0</v>
      </c>
    </row>
    <row r="140" spans="1:32" ht="12">
      <c r="A140">
        <v>27</v>
      </c>
      <c r="B140" s="1"/>
      <c r="C140">
        <f>IF(B140&lt;&gt;"",VLOOKUP(B140,iscritti_14086!$A$2:$G$11,4,FALSE),"")</f>
      </c>
      <c r="D140">
        <f>IF(B140&lt;&gt;"",VLOOKUP(B140,iscritti_14086!$A$2:$G$11,2,FALSE),"")</f>
      </c>
      <c r="E140">
        <f>IF(B140&lt;&gt;"",VLOOKUP(B140,iscritti_14086!$A$2:$G$11,3,FALSE),"")</f>
      </c>
      <c r="F140">
        <f>IF(E140&lt;&gt;"",VLOOKUP(E140,'14086'!$AG$3:'14086'!$AH$12,2,FALSE),"")</f>
      </c>
      <c r="G140" s="5">
        <f>COUNTA('14086'!$H$140:'14086'!$K$140)</f>
        <v>0</v>
      </c>
      <c r="H140" s="1"/>
      <c r="I140" s="1"/>
      <c r="J140" s="1"/>
      <c r="K140" s="1"/>
      <c r="L140" s="3">
        <f>IF('14086'!$G$140&lt;&gt;0,'14086'!$M$140/'14086'!$G$140,"")</f>
      </c>
      <c r="M140" s="4">
        <f>SUM('14086'!$H$140:'14086'!$K$140)</f>
        <v>0</v>
      </c>
      <c r="N140" s="1"/>
      <c r="O140" s="1"/>
      <c r="P140" s="6">
        <f>SUM('14086'!$M$140:'14086'!$O$140)+'14086'!$AF$140</f>
        <v>0</v>
      </c>
      <c r="Q140" s="6">
        <f>SUM('14086'!$P$140:'14086'!$P$144)</f>
        <v>0</v>
      </c>
      <c r="R140">
        <v>27</v>
      </c>
      <c r="S140" s="6">
        <f>SUM('14086'!$P$140:'14086'!$P$144)</f>
        <v>0</v>
      </c>
      <c r="T140" s="1"/>
      <c r="U140" s="1"/>
      <c r="V140" s="1"/>
      <c r="AF140">
        <f>'14086'!$G$140*IF(E140&lt;&gt;"",'14086'!$F$140,0)</f>
        <v>0</v>
      </c>
    </row>
    <row r="141" spans="2:32" ht="12">
      <c r="B141" s="1"/>
      <c r="C141">
        <f>IF(B141&lt;&gt;"",VLOOKUP(B141,iscritti_14086!$A$2:$G$11,4,FALSE),"")</f>
      </c>
      <c r="D141">
        <f>IF(B141&lt;&gt;"",VLOOKUP(B141,iscritti_14086!$A$2:$G$11,2,FALSE),"")</f>
      </c>
      <c r="E141">
        <f>IF(B141&lt;&gt;"",VLOOKUP(B141,iscritti_14086!$A$2:$G$11,3,FALSE),"")</f>
      </c>
      <c r="F141">
        <f>IF(E141&lt;&gt;"",VLOOKUP(E141,'14086'!$AG$3:'14086'!$AH$12,2,FALSE),"")</f>
      </c>
      <c r="G141" s="5">
        <f>COUNTA('14086'!$H$141:'14086'!$K$141)</f>
        <v>0</v>
      </c>
      <c r="H141" s="1"/>
      <c r="I141" s="1"/>
      <c r="J141" s="1"/>
      <c r="K141" s="1"/>
      <c r="L141" s="3">
        <f>IF('14086'!$G$141&lt;&gt;0,'14086'!$M$141/'14086'!$G$141,"")</f>
      </c>
      <c r="M141" s="4">
        <f>SUM('14086'!$H$141:'14086'!$K$141)</f>
        <v>0</v>
      </c>
      <c r="N141" s="1"/>
      <c r="O141" s="1"/>
      <c r="P141" s="6">
        <f>SUM('14086'!$M$141:'14086'!$O$141)+'14086'!$AF$141</f>
        <v>0</v>
      </c>
      <c r="Q141" s="6">
        <f>SUM('14086'!$P$140:'14086'!$P$144)</f>
        <v>0</v>
      </c>
      <c r="R141">
        <v>27</v>
      </c>
      <c r="T141" s="1"/>
      <c r="U141" s="1"/>
      <c r="V141" s="1"/>
      <c r="AF141">
        <f>'14086'!$G$141*IF(E141&lt;&gt;"",'14086'!$F$141,0)</f>
        <v>0</v>
      </c>
    </row>
    <row r="142" spans="2:32" ht="12">
      <c r="B142" s="1"/>
      <c r="C142">
        <f>IF(B142&lt;&gt;"",VLOOKUP(B142,iscritti_14086!$A$2:$G$11,4,FALSE),"")</f>
      </c>
      <c r="D142">
        <f>IF(B142&lt;&gt;"",VLOOKUP(B142,iscritti_14086!$A$2:$G$11,2,FALSE),"")</f>
      </c>
      <c r="E142">
        <f>IF(B142&lt;&gt;"",VLOOKUP(B142,iscritti_14086!$A$2:$G$11,3,FALSE),"")</f>
      </c>
      <c r="F142">
        <f>IF(E142&lt;&gt;"",VLOOKUP(E142,'14086'!$AG$3:'14086'!$AH$12,2,FALSE),"")</f>
      </c>
      <c r="G142" s="5">
        <f>COUNTA('14086'!$H$142:'14086'!$K$142)</f>
        <v>0</v>
      </c>
      <c r="H142" s="1"/>
      <c r="I142" s="1"/>
      <c r="J142" s="1"/>
      <c r="K142" s="1"/>
      <c r="L142" s="3">
        <f>IF('14086'!$G$142&lt;&gt;0,'14086'!$M$142/'14086'!$G$142,"")</f>
      </c>
      <c r="M142" s="4">
        <f>SUM('14086'!$H$142:'14086'!$K$142)</f>
        <v>0</v>
      </c>
      <c r="N142" s="1"/>
      <c r="O142" s="1"/>
      <c r="P142" s="6">
        <f>SUM('14086'!$M$142:'14086'!$O$142)+'14086'!$AF$142</f>
        <v>0</v>
      </c>
      <c r="Q142" s="6">
        <f>SUM('14086'!$P$140:'14086'!$P$144)</f>
        <v>0</v>
      </c>
      <c r="R142">
        <v>27</v>
      </c>
      <c r="T142" s="1"/>
      <c r="U142" s="1"/>
      <c r="V142" s="1"/>
      <c r="AF142">
        <f>'14086'!$G$142*IF(E142&lt;&gt;"",'14086'!$F$142,0)</f>
        <v>0</v>
      </c>
    </row>
    <row r="143" spans="2:32" ht="12">
      <c r="B143" s="1"/>
      <c r="C143">
        <f>IF(B143&lt;&gt;"",VLOOKUP(B143,iscritti_14086!$A$2:$G$11,4,FALSE),"")</f>
      </c>
      <c r="D143">
        <f>IF(B143&lt;&gt;"",VLOOKUP(B143,iscritti_14086!$A$2:$G$11,2,FALSE),"")</f>
      </c>
      <c r="E143">
        <f>IF(B143&lt;&gt;"",VLOOKUP(B143,iscritti_14086!$A$2:$G$11,3,FALSE),"")</f>
      </c>
      <c r="F143">
        <f>IF(E143&lt;&gt;"",VLOOKUP(E143,'14086'!$AG$3:'14086'!$AH$12,2,FALSE),"")</f>
      </c>
      <c r="G143" s="5">
        <f>COUNTA('14086'!$H$143:'14086'!$K$143)</f>
        <v>0</v>
      </c>
      <c r="H143" s="1"/>
      <c r="I143" s="1"/>
      <c r="J143" s="1"/>
      <c r="K143" s="1"/>
      <c r="L143" s="3">
        <f>IF('14086'!$G$143&lt;&gt;0,'14086'!$M$143/'14086'!$G$143,"")</f>
      </c>
      <c r="M143" s="4">
        <f>SUM('14086'!$H$143:'14086'!$K$143)</f>
        <v>0</v>
      </c>
      <c r="N143" s="1"/>
      <c r="O143" s="1"/>
      <c r="P143" s="6">
        <f>SUM('14086'!$M$143:'14086'!$O$143)+'14086'!$AF$143</f>
        <v>0</v>
      </c>
      <c r="Q143" s="6">
        <f>SUM('14086'!$P$140:'14086'!$P$144)</f>
        <v>0</v>
      </c>
      <c r="R143">
        <v>27</v>
      </c>
      <c r="T143" s="1"/>
      <c r="U143" s="1"/>
      <c r="V143" s="1"/>
      <c r="AF143">
        <f>'14086'!$G$143*IF(E143&lt;&gt;"",'14086'!$F$143,0)</f>
        <v>0</v>
      </c>
    </row>
    <row r="144" spans="2:32" ht="12">
      <c r="B144" s="1"/>
      <c r="C144">
        <f>IF(B144&lt;&gt;"",VLOOKUP(B144,iscritti_14086!$A$2:$G$11,4,FALSE),"")</f>
      </c>
      <c r="D144">
        <f>IF(B144&lt;&gt;"",VLOOKUP(B144,iscritti_14086!$A$2:$G$11,2,FALSE),"")</f>
      </c>
      <c r="E144">
        <f>IF(B144&lt;&gt;"",VLOOKUP(B144,iscritti_14086!$A$2:$G$11,3,FALSE),"")</f>
      </c>
      <c r="F144">
        <f>IF(E144&lt;&gt;"",VLOOKUP(E144,'14086'!$AG$3:'14086'!$AH$12,2,FALSE),"")</f>
      </c>
      <c r="G144" s="5">
        <f>COUNTA('14086'!$H$144:'14086'!$K$144)</f>
        <v>0</v>
      </c>
      <c r="H144" s="1"/>
      <c r="I144" s="1"/>
      <c r="J144" s="1"/>
      <c r="K144" s="1"/>
      <c r="L144" s="3">
        <f>IF('14086'!$G$144&lt;&gt;0,'14086'!$M$144/'14086'!$G$144,"")</f>
      </c>
      <c r="M144" s="4">
        <f>SUM('14086'!$H$144:'14086'!$K$144)</f>
        <v>0</v>
      </c>
      <c r="N144" s="1"/>
      <c r="O144" s="1"/>
      <c r="P144" s="6">
        <f>SUM('14086'!$M$144:'14086'!$O$144)+'14086'!$AF$144</f>
        <v>0</v>
      </c>
      <c r="Q144" s="6">
        <f>SUM('14086'!$P$140:'14086'!$P$144)</f>
        <v>0</v>
      </c>
      <c r="R144">
        <v>27</v>
      </c>
      <c r="T144" s="1"/>
      <c r="U144" s="1"/>
      <c r="V144" s="1"/>
      <c r="AF144">
        <f>'14086'!$G$144*IF(E144&lt;&gt;"",'14086'!$F$144,0)</f>
        <v>0</v>
      </c>
    </row>
    <row r="145" spans="1:32" ht="12">
      <c r="A145">
        <v>28</v>
      </c>
      <c r="B145" s="1"/>
      <c r="C145">
        <f>IF(B145&lt;&gt;"",VLOOKUP(B145,iscritti_14086!$A$2:$G$11,4,FALSE),"")</f>
      </c>
      <c r="D145">
        <f>IF(B145&lt;&gt;"",VLOOKUP(B145,iscritti_14086!$A$2:$G$11,2,FALSE),"")</f>
      </c>
      <c r="E145">
        <f>IF(B145&lt;&gt;"",VLOOKUP(B145,iscritti_14086!$A$2:$G$11,3,FALSE),"")</f>
      </c>
      <c r="F145">
        <f>IF(E145&lt;&gt;"",VLOOKUP(E145,'14086'!$AG$3:'14086'!$AH$12,2,FALSE),"")</f>
      </c>
      <c r="G145" s="5">
        <f>COUNTA('14086'!$H$145:'14086'!$K$145)</f>
        <v>0</v>
      </c>
      <c r="H145" s="1"/>
      <c r="I145" s="1"/>
      <c r="J145" s="1"/>
      <c r="K145" s="1"/>
      <c r="L145" s="3">
        <f>IF('14086'!$G$145&lt;&gt;0,'14086'!$M$145/'14086'!$G$145,"")</f>
      </c>
      <c r="M145" s="4">
        <f>SUM('14086'!$H$145:'14086'!$K$145)</f>
        <v>0</v>
      </c>
      <c r="N145" s="1"/>
      <c r="O145" s="1"/>
      <c r="P145" s="6">
        <f>SUM('14086'!$M$145:'14086'!$O$145)+'14086'!$AF$145</f>
        <v>0</v>
      </c>
      <c r="Q145" s="6">
        <f>SUM('14086'!$P$145:'14086'!$P$149)</f>
        <v>0</v>
      </c>
      <c r="R145">
        <v>28</v>
      </c>
      <c r="S145" s="6">
        <f>SUM('14086'!$P$145:'14086'!$P$149)</f>
        <v>0</v>
      </c>
      <c r="T145" s="1"/>
      <c r="U145" s="1"/>
      <c r="V145" s="1"/>
      <c r="AF145">
        <f>'14086'!$G$145*IF(E145&lt;&gt;"",'14086'!$F$145,0)</f>
        <v>0</v>
      </c>
    </row>
    <row r="146" spans="2:32" ht="12">
      <c r="B146" s="1"/>
      <c r="C146">
        <f>IF(B146&lt;&gt;"",VLOOKUP(B146,iscritti_14086!$A$2:$G$11,4,FALSE),"")</f>
      </c>
      <c r="D146">
        <f>IF(B146&lt;&gt;"",VLOOKUP(B146,iscritti_14086!$A$2:$G$11,2,FALSE),"")</f>
      </c>
      <c r="E146">
        <f>IF(B146&lt;&gt;"",VLOOKUP(B146,iscritti_14086!$A$2:$G$11,3,FALSE),"")</f>
      </c>
      <c r="F146">
        <f>IF(E146&lt;&gt;"",VLOOKUP(E146,'14086'!$AG$3:'14086'!$AH$12,2,FALSE),"")</f>
      </c>
      <c r="G146" s="5">
        <f>COUNTA('14086'!$H$146:'14086'!$K$146)</f>
        <v>0</v>
      </c>
      <c r="H146" s="1"/>
      <c r="I146" s="1"/>
      <c r="J146" s="1"/>
      <c r="K146" s="1"/>
      <c r="L146" s="3">
        <f>IF('14086'!$G$146&lt;&gt;0,'14086'!$M$146/'14086'!$G$146,"")</f>
      </c>
      <c r="M146" s="4">
        <f>SUM('14086'!$H$146:'14086'!$K$146)</f>
        <v>0</v>
      </c>
      <c r="N146" s="1"/>
      <c r="O146" s="1"/>
      <c r="P146" s="6">
        <f>SUM('14086'!$M$146:'14086'!$O$146)+'14086'!$AF$146</f>
        <v>0</v>
      </c>
      <c r="Q146" s="6">
        <f>SUM('14086'!$P$145:'14086'!$P$149)</f>
        <v>0</v>
      </c>
      <c r="R146">
        <v>28</v>
      </c>
      <c r="T146" s="1"/>
      <c r="U146" s="1"/>
      <c r="V146" s="1"/>
      <c r="AF146">
        <f>'14086'!$G$146*IF(E146&lt;&gt;"",'14086'!$F$146,0)</f>
        <v>0</v>
      </c>
    </row>
    <row r="147" spans="2:32" ht="12">
      <c r="B147" s="1"/>
      <c r="C147">
        <f>IF(B147&lt;&gt;"",VLOOKUP(B147,iscritti_14086!$A$2:$G$11,4,FALSE),"")</f>
      </c>
      <c r="D147">
        <f>IF(B147&lt;&gt;"",VLOOKUP(B147,iscritti_14086!$A$2:$G$11,2,FALSE),"")</f>
      </c>
      <c r="E147">
        <f>IF(B147&lt;&gt;"",VLOOKUP(B147,iscritti_14086!$A$2:$G$11,3,FALSE),"")</f>
      </c>
      <c r="F147">
        <f>IF(E147&lt;&gt;"",VLOOKUP(E147,'14086'!$AG$3:'14086'!$AH$12,2,FALSE),"")</f>
      </c>
      <c r="G147" s="5">
        <f>COUNTA('14086'!$H$147:'14086'!$K$147)</f>
        <v>0</v>
      </c>
      <c r="H147" s="1"/>
      <c r="I147" s="1"/>
      <c r="J147" s="1"/>
      <c r="K147" s="1"/>
      <c r="L147" s="3">
        <f>IF('14086'!$G$147&lt;&gt;0,'14086'!$M$147/'14086'!$G$147,"")</f>
      </c>
      <c r="M147" s="4">
        <f>SUM('14086'!$H$147:'14086'!$K$147)</f>
        <v>0</v>
      </c>
      <c r="N147" s="1"/>
      <c r="O147" s="1"/>
      <c r="P147" s="6">
        <f>SUM('14086'!$M$147:'14086'!$O$147)+'14086'!$AF$147</f>
        <v>0</v>
      </c>
      <c r="Q147" s="6">
        <f>SUM('14086'!$P$145:'14086'!$P$149)</f>
        <v>0</v>
      </c>
      <c r="R147">
        <v>28</v>
      </c>
      <c r="T147" s="1"/>
      <c r="U147" s="1"/>
      <c r="V147" s="1"/>
      <c r="AF147">
        <f>'14086'!$G$147*IF(E147&lt;&gt;"",'14086'!$F$147,0)</f>
        <v>0</v>
      </c>
    </row>
    <row r="148" spans="2:32" ht="12">
      <c r="B148" s="1"/>
      <c r="C148">
        <f>IF(B148&lt;&gt;"",VLOOKUP(B148,iscritti_14086!$A$2:$G$11,4,FALSE),"")</f>
      </c>
      <c r="D148">
        <f>IF(B148&lt;&gt;"",VLOOKUP(B148,iscritti_14086!$A$2:$G$11,2,FALSE),"")</f>
      </c>
      <c r="E148">
        <f>IF(B148&lt;&gt;"",VLOOKUP(B148,iscritti_14086!$A$2:$G$11,3,FALSE),"")</f>
      </c>
      <c r="F148">
        <f>IF(E148&lt;&gt;"",VLOOKUP(E148,'14086'!$AG$3:'14086'!$AH$12,2,FALSE),"")</f>
      </c>
      <c r="G148" s="5">
        <f>COUNTA('14086'!$H$148:'14086'!$K$148)</f>
        <v>0</v>
      </c>
      <c r="H148" s="1"/>
      <c r="I148" s="1"/>
      <c r="J148" s="1"/>
      <c r="K148" s="1"/>
      <c r="L148" s="3">
        <f>IF('14086'!$G$148&lt;&gt;0,'14086'!$M$148/'14086'!$G$148,"")</f>
      </c>
      <c r="M148" s="4">
        <f>SUM('14086'!$H$148:'14086'!$K$148)</f>
        <v>0</v>
      </c>
      <c r="N148" s="1"/>
      <c r="O148" s="1"/>
      <c r="P148" s="6">
        <f>SUM('14086'!$M$148:'14086'!$O$148)+'14086'!$AF$148</f>
        <v>0</v>
      </c>
      <c r="Q148" s="6">
        <f>SUM('14086'!$P$145:'14086'!$P$149)</f>
        <v>0</v>
      </c>
      <c r="R148">
        <v>28</v>
      </c>
      <c r="T148" s="1"/>
      <c r="U148" s="1"/>
      <c r="V148" s="1"/>
      <c r="AF148">
        <f>'14086'!$G$148*IF(E148&lt;&gt;"",'14086'!$F$148,0)</f>
        <v>0</v>
      </c>
    </row>
    <row r="149" spans="2:32" ht="12">
      <c r="B149" s="1"/>
      <c r="C149">
        <f>IF(B149&lt;&gt;"",VLOOKUP(B149,iscritti_14086!$A$2:$G$11,4,FALSE),"")</f>
      </c>
      <c r="D149">
        <f>IF(B149&lt;&gt;"",VLOOKUP(B149,iscritti_14086!$A$2:$G$11,2,FALSE),"")</f>
      </c>
      <c r="E149">
        <f>IF(B149&lt;&gt;"",VLOOKUP(B149,iscritti_14086!$A$2:$G$11,3,FALSE),"")</f>
      </c>
      <c r="F149">
        <f>IF(E149&lt;&gt;"",VLOOKUP(E149,'14086'!$AG$3:'14086'!$AH$12,2,FALSE),"")</f>
      </c>
      <c r="G149" s="5">
        <f>COUNTA('14086'!$H$149:'14086'!$K$149)</f>
        <v>0</v>
      </c>
      <c r="H149" s="1"/>
      <c r="I149" s="1"/>
      <c r="J149" s="1"/>
      <c r="K149" s="1"/>
      <c r="L149" s="3">
        <f>IF('14086'!$G$149&lt;&gt;0,'14086'!$M$149/'14086'!$G$149,"")</f>
      </c>
      <c r="M149" s="4">
        <f>SUM('14086'!$H$149:'14086'!$K$149)</f>
        <v>0</v>
      </c>
      <c r="N149" s="1"/>
      <c r="O149" s="1"/>
      <c r="P149" s="6">
        <f>SUM('14086'!$M$149:'14086'!$O$149)+'14086'!$AF$149</f>
        <v>0</v>
      </c>
      <c r="Q149" s="6">
        <f>SUM('14086'!$P$145:'14086'!$P$149)</f>
        <v>0</v>
      </c>
      <c r="R149">
        <v>28</v>
      </c>
      <c r="T149" s="1"/>
      <c r="U149" s="1"/>
      <c r="V149" s="1"/>
      <c r="AF149">
        <f>'14086'!$G$149*IF(E149&lt;&gt;"",'14086'!$F$149,0)</f>
        <v>0</v>
      </c>
    </row>
    <row r="150" spans="1:32" ht="12">
      <c r="A150">
        <v>29</v>
      </c>
      <c r="B150" s="1"/>
      <c r="C150">
        <f>IF(B150&lt;&gt;"",VLOOKUP(B150,iscritti_14086!$A$2:$G$11,4,FALSE),"")</f>
      </c>
      <c r="D150">
        <f>IF(B150&lt;&gt;"",VLOOKUP(B150,iscritti_14086!$A$2:$G$11,2,FALSE),"")</f>
      </c>
      <c r="E150">
        <f>IF(B150&lt;&gt;"",VLOOKUP(B150,iscritti_14086!$A$2:$G$11,3,FALSE),"")</f>
      </c>
      <c r="F150">
        <f>IF(E150&lt;&gt;"",VLOOKUP(E150,'14086'!$AG$3:'14086'!$AH$12,2,FALSE),"")</f>
      </c>
      <c r="G150" s="5">
        <f>COUNTA('14086'!$H$150:'14086'!$K$150)</f>
        <v>0</v>
      </c>
      <c r="H150" s="1"/>
      <c r="I150" s="1"/>
      <c r="J150" s="1"/>
      <c r="K150" s="1"/>
      <c r="L150" s="3">
        <f>IF('14086'!$G$150&lt;&gt;0,'14086'!$M$150/'14086'!$G$150,"")</f>
      </c>
      <c r="M150" s="4">
        <f>SUM('14086'!$H$150:'14086'!$K$150)</f>
        <v>0</v>
      </c>
      <c r="N150" s="1"/>
      <c r="O150" s="1"/>
      <c r="P150" s="6">
        <f>SUM('14086'!$M$150:'14086'!$O$150)+'14086'!$AF$150</f>
        <v>0</v>
      </c>
      <c r="Q150" s="6">
        <f>SUM('14086'!$P$150:'14086'!$P$154)</f>
        <v>0</v>
      </c>
      <c r="R150">
        <v>29</v>
      </c>
      <c r="S150" s="6">
        <f>SUM('14086'!$P$150:'14086'!$P$154)</f>
        <v>0</v>
      </c>
      <c r="T150" s="1"/>
      <c r="U150" s="1"/>
      <c r="V150" s="1"/>
      <c r="AF150">
        <f>'14086'!$G$150*IF(E150&lt;&gt;"",'14086'!$F$150,0)</f>
        <v>0</v>
      </c>
    </row>
    <row r="151" spans="2:32" ht="12">
      <c r="B151" s="1"/>
      <c r="C151">
        <f>IF(B151&lt;&gt;"",VLOOKUP(B151,iscritti_14086!$A$2:$G$11,4,FALSE),"")</f>
      </c>
      <c r="D151">
        <f>IF(B151&lt;&gt;"",VLOOKUP(B151,iscritti_14086!$A$2:$G$11,2,FALSE),"")</f>
      </c>
      <c r="E151">
        <f>IF(B151&lt;&gt;"",VLOOKUP(B151,iscritti_14086!$A$2:$G$11,3,FALSE),"")</f>
      </c>
      <c r="F151">
        <f>IF(E151&lt;&gt;"",VLOOKUP(E151,'14086'!$AG$3:'14086'!$AH$12,2,FALSE),"")</f>
      </c>
      <c r="G151" s="5">
        <f>COUNTA('14086'!$H$151:'14086'!$K$151)</f>
        <v>0</v>
      </c>
      <c r="H151" s="1"/>
      <c r="I151" s="1"/>
      <c r="J151" s="1"/>
      <c r="K151" s="1"/>
      <c r="L151" s="3">
        <f>IF('14086'!$G$151&lt;&gt;0,'14086'!$M$151/'14086'!$G$151,"")</f>
      </c>
      <c r="M151" s="4">
        <f>SUM('14086'!$H$151:'14086'!$K$151)</f>
        <v>0</v>
      </c>
      <c r="N151" s="1"/>
      <c r="O151" s="1"/>
      <c r="P151" s="6">
        <f>SUM('14086'!$M$151:'14086'!$O$151)+'14086'!$AF$151</f>
        <v>0</v>
      </c>
      <c r="Q151" s="6">
        <f>SUM('14086'!$P$150:'14086'!$P$154)</f>
        <v>0</v>
      </c>
      <c r="R151">
        <v>29</v>
      </c>
      <c r="T151" s="1"/>
      <c r="U151" s="1"/>
      <c r="V151" s="1"/>
      <c r="AF151">
        <f>'14086'!$G$151*IF(E151&lt;&gt;"",'14086'!$F$151,0)</f>
        <v>0</v>
      </c>
    </row>
    <row r="152" spans="2:32" ht="12">
      <c r="B152" s="1"/>
      <c r="C152">
        <f>IF(B152&lt;&gt;"",VLOOKUP(B152,iscritti_14086!$A$2:$G$11,4,FALSE),"")</f>
      </c>
      <c r="D152">
        <f>IF(B152&lt;&gt;"",VLOOKUP(B152,iscritti_14086!$A$2:$G$11,2,FALSE),"")</f>
      </c>
      <c r="E152">
        <f>IF(B152&lt;&gt;"",VLOOKUP(B152,iscritti_14086!$A$2:$G$11,3,FALSE),"")</f>
      </c>
      <c r="F152">
        <f>IF(E152&lt;&gt;"",VLOOKUP(E152,'14086'!$AG$3:'14086'!$AH$12,2,FALSE),"")</f>
      </c>
      <c r="G152" s="5">
        <f>COUNTA('14086'!$H$152:'14086'!$K$152)</f>
        <v>0</v>
      </c>
      <c r="H152" s="1"/>
      <c r="I152" s="1"/>
      <c r="J152" s="1"/>
      <c r="K152" s="1"/>
      <c r="L152" s="3">
        <f>IF('14086'!$G$152&lt;&gt;0,'14086'!$M$152/'14086'!$G$152,"")</f>
      </c>
      <c r="M152" s="4">
        <f>SUM('14086'!$H$152:'14086'!$K$152)</f>
        <v>0</v>
      </c>
      <c r="N152" s="1"/>
      <c r="O152" s="1"/>
      <c r="P152" s="6">
        <f>SUM('14086'!$M$152:'14086'!$O$152)+'14086'!$AF$152</f>
        <v>0</v>
      </c>
      <c r="Q152" s="6">
        <f>SUM('14086'!$P$150:'14086'!$P$154)</f>
        <v>0</v>
      </c>
      <c r="R152">
        <v>29</v>
      </c>
      <c r="T152" s="1"/>
      <c r="U152" s="1"/>
      <c r="V152" s="1"/>
      <c r="AF152">
        <f>'14086'!$G$152*IF(E152&lt;&gt;"",'14086'!$F$152,0)</f>
        <v>0</v>
      </c>
    </row>
    <row r="153" spans="2:32" ht="12">
      <c r="B153" s="1"/>
      <c r="C153">
        <f>IF(B153&lt;&gt;"",VLOOKUP(B153,iscritti_14086!$A$2:$G$11,4,FALSE),"")</f>
      </c>
      <c r="D153">
        <f>IF(B153&lt;&gt;"",VLOOKUP(B153,iscritti_14086!$A$2:$G$11,2,FALSE),"")</f>
      </c>
      <c r="E153">
        <f>IF(B153&lt;&gt;"",VLOOKUP(B153,iscritti_14086!$A$2:$G$11,3,FALSE),"")</f>
      </c>
      <c r="F153">
        <f>IF(E153&lt;&gt;"",VLOOKUP(E153,'14086'!$AG$3:'14086'!$AH$12,2,FALSE),"")</f>
      </c>
      <c r="G153" s="5">
        <f>COUNTA('14086'!$H$153:'14086'!$K$153)</f>
        <v>0</v>
      </c>
      <c r="H153" s="1"/>
      <c r="I153" s="1"/>
      <c r="J153" s="1"/>
      <c r="K153" s="1"/>
      <c r="L153" s="3">
        <f>IF('14086'!$G$153&lt;&gt;0,'14086'!$M$153/'14086'!$G$153,"")</f>
      </c>
      <c r="M153" s="4">
        <f>SUM('14086'!$H$153:'14086'!$K$153)</f>
        <v>0</v>
      </c>
      <c r="N153" s="1"/>
      <c r="O153" s="1"/>
      <c r="P153" s="6">
        <f>SUM('14086'!$M$153:'14086'!$O$153)+'14086'!$AF$153</f>
        <v>0</v>
      </c>
      <c r="Q153" s="6">
        <f>SUM('14086'!$P$150:'14086'!$P$154)</f>
        <v>0</v>
      </c>
      <c r="R153">
        <v>29</v>
      </c>
      <c r="T153" s="1"/>
      <c r="U153" s="1"/>
      <c r="V153" s="1"/>
      <c r="AF153">
        <f>'14086'!$G$153*IF(E153&lt;&gt;"",'14086'!$F$153,0)</f>
        <v>0</v>
      </c>
    </row>
    <row r="154" spans="2:32" ht="12">
      <c r="B154" s="1"/>
      <c r="C154">
        <f>IF(B154&lt;&gt;"",VLOOKUP(B154,iscritti_14086!$A$2:$G$11,4,FALSE),"")</f>
      </c>
      <c r="D154">
        <f>IF(B154&lt;&gt;"",VLOOKUP(B154,iscritti_14086!$A$2:$G$11,2,FALSE),"")</f>
      </c>
      <c r="E154">
        <f>IF(B154&lt;&gt;"",VLOOKUP(B154,iscritti_14086!$A$2:$G$11,3,FALSE),"")</f>
      </c>
      <c r="F154">
        <f>IF(E154&lt;&gt;"",VLOOKUP(E154,'14086'!$AG$3:'14086'!$AH$12,2,FALSE),"")</f>
      </c>
      <c r="G154" s="5">
        <f>COUNTA('14086'!$H$154:'14086'!$K$154)</f>
        <v>0</v>
      </c>
      <c r="H154" s="1"/>
      <c r="I154" s="1"/>
      <c r="J154" s="1"/>
      <c r="K154" s="1"/>
      <c r="L154" s="3">
        <f>IF('14086'!$G$154&lt;&gt;0,'14086'!$M$154/'14086'!$G$154,"")</f>
      </c>
      <c r="M154" s="4">
        <f>SUM('14086'!$H$154:'14086'!$K$154)</f>
        <v>0</v>
      </c>
      <c r="N154" s="1"/>
      <c r="O154" s="1"/>
      <c r="P154" s="6">
        <f>SUM('14086'!$M$154:'14086'!$O$154)+'14086'!$AF$154</f>
        <v>0</v>
      </c>
      <c r="Q154" s="6">
        <f>SUM('14086'!$P$150:'14086'!$P$154)</f>
        <v>0</v>
      </c>
      <c r="R154">
        <v>29</v>
      </c>
      <c r="T154" s="1"/>
      <c r="U154" s="1"/>
      <c r="V154" s="1"/>
      <c r="AF154">
        <f>'14086'!$G$154*IF(E154&lt;&gt;"",'14086'!$F$154,0)</f>
        <v>0</v>
      </c>
    </row>
    <row r="155" spans="1:32" ht="12">
      <c r="A155">
        <v>30</v>
      </c>
      <c r="B155" s="1"/>
      <c r="C155">
        <f>IF(B155&lt;&gt;"",VLOOKUP(B155,iscritti_14086!$A$2:$G$11,4,FALSE),"")</f>
      </c>
      <c r="D155">
        <f>IF(B155&lt;&gt;"",VLOOKUP(B155,iscritti_14086!$A$2:$G$11,2,FALSE),"")</f>
      </c>
      <c r="E155">
        <f>IF(B155&lt;&gt;"",VLOOKUP(B155,iscritti_14086!$A$2:$G$11,3,FALSE),"")</f>
      </c>
      <c r="F155">
        <f>IF(E155&lt;&gt;"",VLOOKUP(E155,'14086'!$AG$3:'14086'!$AH$12,2,FALSE),"")</f>
      </c>
      <c r="G155" s="5">
        <f>COUNTA('14086'!$H$155:'14086'!$K$155)</f>
        <v>0</v>
      </c>
      <c r="H155" s="1"/>
      <c r="I155" s="1"/>
      <c r="J155" s="1"/>
      <c r="K155" s="1"/>
      <c r="L155" s="3">
        <f>IF('14086'!$G$155&lt;&gt;0,'14086'!$M$155/'14086'!$G$155,"")</f>
      </c>
      <c r="M155" s="4">
        <f>SUM('14086'!$H$155:'14086'!$K$155)</f>
        <v>0</v>
      </c>
      <c r="N155" s="1"/>
      <c r="O155" s="1"/>
      <c r="P155" s="6">
        <f>SUM('14086'!$M$155:'14086'!$O$155)+'14086'!$AF$155</f>
        <v>0</v>
      </c>
      <c r="Q155" s="6">
        <f>SUM('14086'!$P$155:'14086'!$P$159)</f>
        <v>0</v>
      </c>
      <c r="R155">
        <v>30</v>
      </c>
      <c r="S155" s="6">
        <f>SUM('14086'!$P$155:'14086'!$P$159)</f>
        <v>0</v>
      </c>
      <c r="T155" s="1"/>
      <c r="U155" s="1"/>
      <c r="V155" s="1"/>
      <c r="AF155">
        <f>'14086'!$G$155*IF(E155&lt;&gt;"",'14086'!$F$155,0)</f>
        <v>0</v>
      </c>
    </row>
    <row r="156" spans="2:32" ht="12">
      <c r="B156" s="1"/>
      <c r="C156">
        <f>IF(B156&lt;&gt;"",VLOOKUP(B156,iscritti_14086!$A$2:$G$11,4,FALSE),"")</f>
      </c>
      <c r="D156">
        <f>IF(B156&lt;&gt;"",VLOOKUP(B156,iscritti_14086!$A$2:$G$11,2,FALSE),"")</f>
      </c>
      <c r="E156">
        <f>IF(B156&lt;&gt;"",VLOOKUP(B156,iscritti_14086!$A$2:$G$11,3,FALSE),"")</f>
      </c>
      <c r="F156">
        <f>IF(E156&lt;&gt;"",VLOOKUP(E156,'14086'!$AG$3:'14086'!$AH$12,2,FALSE),"")</f>
      </c>
      <c r="G156" s="5">
        <f>COUNTA('14086'!$H$156:'14086'!$K$156)</f>
        <v>0</v>
      </c>
      <c r="H156" s="1"/>
      <c r="I156" s="1"/>
      <c r="J156" s="1"/>
      <c r="K156" s="1"/>
      <c r="L156" s="3">
        <f>IF('14086'!$G$156&lt;&gt;0,'14086'!$M$156/'14086'!$G$156,"")</f>
      </c>
      <c r="M156" s="4">
        <f>SUM('14086'!$H$156:'14086'!$K$156)</f>
        <v>0</v>
      </c>
      <c r="N156" s="1"/>
      <c r="O156" s="1"/>
      <c r="P156" s="6">
        <f>SUM('14086'!$M$156:'14086'!$O$156)+'14086'!$AF$156</f>
        <v>0</v>
      </c>
      <c r="Q156" s="6">
        <f>SUM('14086'!$P$155:'14086'!$P$159)</f>
        <v>0</v>
      </c>
      <c r="R156">
        <v>30</v>
      </c>
      <c r="T156" s="1"/>
      <c r="U156" s="1"/>
      <c r="V156" s="1"/>
      <c r="AF156">
        <f>'14086'!$G$156*IF(E156&lt;&gt;"",'14086'!$F$156,0)</f>
        <v>0</v>
      </c>
    </row>
    <row r="157" spans="2:32" ht="12">
      <c r="B157" s="1"/>
      <c r="C157">
        <f>IF(B157&lt;&gt;"",VLOOKUP(B157,iscritti_14086!$A$2:$G$11,4,FALSE),"")</f>
      </c>
      <c r="D157">
        <f>IF(B157&lt;&gt;"",VLOOKUP(B157,iscritti_14086!$A$2:$G$11,2,FALSE),"")</f>
      </c>
      <c r="E157">
        <f>IF(B157&lt;&gt;"",VLOOKUP(B157,iscritti_14086!$A$2:$G$11,3,FALSE),"")</f>
      </c>
      <c r="F157">
        <f>IF(E157&lt;&gt;"",VLOOKUP(E157,'14086'!$AG$3:'14086'!$AH$12,2,FALSE),"")</f>
      </c>
      <c r="G157" s="5">
        <f>COUNTA('14086'!$H$157:'14086'!$K$157)</f>
        <v>0</v>
      </c>
      <c r="H157" s="1"/>
      <c r="I157" s="1"/>
      <c r="J157" s="1"/>
      <c r="K157" s="1"/>
      <c r="L157" s="3">
        <f>IF('14086'!$G$157&lt;&gt;0,'14086'!$M$157/'14086'!$G$157,"")</f>
      </c>
      <c r="M157" s="4">
        <f>SUM('14086'!$H$157:'14086'!$K$157)</f>
        <v>0</v>
      </c>
      <c r="N157" s="1"/>
      <c r="O157" s="1"/>
      <c r="P157" s="6">
        <f>SUM('14086'!$M$157:'14086'!$O$157)+'14086'!$AF$157</f>
        <v>0</v>
      </c>
      <c r="Q157" s="6">
        <f>SUM('14086'!$P$155:'14086'!$P$159)</f>
        <v>0</v>
      </c>
      <c r="R157">
        <v>30</v>
      </c>
      <c r="T157" s="1"/>
      <c r="U157" s="1"/>
      <c r="V157" s="1"/>
      <c r="AF157">
        <f>'14086'!$G$157*IF(E157&lt;&gt;"",'14086'!$F$157,0)</f>
        <v>0</v>
      </c>
    </row>
    <row r="158" spans="2:32" ht="12">
      <c r="B158" s="1"/>
      <c r="C158">
        <f>IF(B158&lt;&gt;"",VLOOKUP(B158,iscritti_14086!$A$2:$G$11,4,FALSE),"")</f>
      </c>
      <c r="D158">
        <f>IF(B158&lt;&gt;"",VLOOKUP(B158,iscritti_14086!$A$2:$G$11,2,FALSE),"")</f>
      </c>
      <c r="E158">
        <f>IF(B158&lt;&gt;"",VLOOKUP(B158,iscritti_14086!$A$2:$G$11,3,FALSE),"")</f>
      </c>
      <c r="F158">
        <f>IF(E158&lt;&gt;"",VLOOKUP(E158,'14086'!$AG$3:'14086'!$AH$12,2,FALSE),"")</f>
      </c>
      <c r="G158" s="5">
        <f>COUNTA('14086'!$H$158:'14086'!$K$158)</f>
        <v>0</v>
      </c>
      <c r="H158" s="1"/>
      <c r="I158" s="1"/>
      <c r="J158" s="1"/>
      <c r="K158" s="1"/>
      <c r="L158" s="3">
        <f>IF('14086'!$G$158&lt;&gt;0,'14086'!$M$158/'14086'!$G$158,"")</f>
      </c>
      <c r="M158" s="4">
        <f>SUM('14086'!$H$158:'14086'!$K$158)</f>
        <v>0</v>
      </c>
      <c r="N158" s="1"/>
      <c r="O158" s="1"/>
      <c r="P158" s="6">
        <f>SUM('14086'!$M$158:'14086'!$O$158)+'14086'!$AF$158</f>
        <v>0</v>
      </c>
      <c r="Q158" s="6">
        <f>SUM('14086'!$P$155:'14086'!$P$159)</f>
        <v>0</v>
      </c>
      <c r="R158">
        <v>30</v>
      </c>
      <c r="T158" s="1"/>
      <c r="U158" s="1"/>
      <c r="V158" s="1"/>
      <c r="AF158">
        <f>'14086'!$G$158*IF(E158&lt;&gt;"",'14086'!$F$158,0)</f>
        <v>0</v>
      </c>
    </row>
    <row r="159" spans="2:32" ht="12">
      <c r="B159" s="1"/>
      <c r="C159">
        <f>IF(B159&lt;&gt;"",VLOOKUP(B159,iscritti_14086!$A$2:$G$11,4,FALSE),"")</f>
      </c>
      <c r="D159">
        <f>IF(B159&lt;&gt;"",VLOOKUP(B159,iscritti_14086!$A$2:$G$11,2,FALSE),"")</f>
      </c>
      <c r="E159">
        <f>IF(B159&lt;&gt;"",VLOOKUP(B159,iscritti_14086!$A$2:$G$11,3,FALSE),"")</f>
      </c>
      <c r="F159">
        <f>IF(E159&lt;&gt;"",VLOOKUP(E159,'14086'!$AG$3:'14086'!$AH$12,2,FALSE),"")</f>
      </c>
      <c r="G159" s="5">
        <f>COUNTA('14086'!$H$159:'14086'!$K$159)</f>
        <v>0</v>
      </c>
      <c r="H159" s="1"/>
      <c r="I159" s="1"/>
      <c r="J159" s="1"/>
      <c r="K159" s="1"/>
      <c r="L159" s="3">
        <f>IF('14086'!$G$159&lt;&gt;0,'14086'!$M$159/'14086'!$G$159,"")</f>
      </c>
      <c r="M159" s="4">
        <f>SUM('14086'!$H$159:'14086'!$K$159)</f>
        <v>0</v>
      </c>
      <c r="N159" s="1"/>
      <c r="O159" s="1"/>
      <c r="P159" s="6">
        <f>SUM('14086'!$M$159:'14086'!$O$159)+'14086'!$AF$159</f>
        <v>0</v>
      </c>
      <c r="Q159" s="6">
        <f>SUM('14086'!$P$155:'14086'!$P$159)</f>
        <v>0</v>
      </c>
      <c r="R159">
        <v>30</v>
      </c>
      <c r="T159" s="1"/>
      <c r="U159" s="1"/>
      <c r="V159" s="1"/>
      <c r="AF159">
        <f>'14086'!$G$159*IF(E159&lt;&gt;"",'14086'!$F$159,0)</f>
        <v>0</v>
      </c>
    </row>
    <row r="160" spans="1:32" ht="12">
      <c r="A160">
        <v>31</v>
      </c>
      <c r="B160" s="1"/>
      <c r="C160">
        <f>IF(B160&lt;&gt;"",VLOOKUP(B160,iscritti_14086!$A$2:$G$11,4,FALSE),"")</f>
      </c>
      <c r="D160">
        <f>IF(B160&lt;&gt;"",VLOOKUP(B160,iscritti_14086!$A$2:$G$11,2,FALSE),"")</f>
      </c>
      <c r="E160">
        <f>IF(B160&lt;&gt;"",VLOOKUP(B160,iscritti_14086!$A$2:$G$11,3,FALSE),"")</f>
      </c>
      <c r="F160">
        <f>IF(E160&lt;&gt;"",VLOOKUP(E160,'14086'!$AG$3:'14086'!$AH$12,2,FALSE),"")</f>
      </c>
      <c r="G160" s="5">
        <f>COUNTA('14086'!$H$160:'14086'!$K$160)</f>
        <v>0</v>
      </c>
      <c r="H160" s="1"/>
      <c r="I160" s="1"/>
      <c r="J160" s="1"/>
      <c r="K160" s="1"/>
      <c r="L160" s="3">
        <f>IF('14086'!$G$160&lt;&gt;0,'14086'!$M$160/'14086'!$G$160,"")</f>
      </c>
      <c r="M160" s="4">
        <f>SUM('14086'!$H$160:'14086'!$K$160)</f>
        <v>0</v>
      </c>
      <c r="N160" s="1"/>
      <c r="O160" s="1"/>
      <c r="P160" s="6">
        <f>SUM('14086'!$M$160:'14086'!$O$160)+'14086'!$AF$160</f>
        <v>0</v>
      </c>
      <c r="Q160" s="6">
        <f>SUM('14086'!$P$160:'14086'!$P$164)</f>
        <v>0</v>
      </c>
      <c r="R160">
        <v>31</v>
      </c>
      <c r="S160" s="6">
        <f>SUM('14086'!$P$160:'14086'!$P$164)</f>
        <v>0</v>
      </c>
      <c r="T160" s="1"/>
      <c r="U160" s="1"/>
      <c r="V160" s="1"/>
      <c r="AF160">
        <f>'14086'!$G$160*IF(E160&lt;&gt;"",'14086'!$F$160,0)</f>
        <v>0</v>
      </c>
    </row>
    <row r="161" spans="2:32" ht="12">
      <c r="B161" s="1"/>
      <c r="C161">
        <f>IF(B161&lt;&gt;"",VLOOKUP(B161,iscritti_14086!$A$2:$G$11,4,FALSE),"")</f>
      </c>
      <c r="D161">
        <f>IF(B161&lt;&gt;"",VLOOKUP(B161,iscritti_14086!$A$2:$G$11,2,FALSE),"")</f>
      </c>
      <c r="E161">
        <f>IF(B161&lt;&gt;"",VLOOKUP(B161,iscritti_14086!$A$2:$G$11,3,FALSE),"")</f>
      </c>
      <c r="F161">
        <f>IF(E161&lt;&gt;"",VLOOKUP(E161,'14086'!$AG$3:'14086'!$AH$12,2,FALSE),"")</f>
      </c>
      <c r="G161" s="5">
        <f>COUNTA('14086'!$H$161:'14086'!$K$161)</f>
        <v>0</v>
      </c>
      <c r="H161" s="1"/>
      <c r="I161" s="1"/>
      <c r="J161" s="1"/>
      <c r="K161" s="1"/>
      <c r="L161" s="3">
        <f>IF('14086'!$G$161&lt;&gt;0,'14086'!$M$161/'14086'!$G$161,"")</f>
      </c>
      <c r="M161" s="4">
        <f>SUM('14086'!$H$161:'14086'!$K$161)</f>
        <v>0</v>
      </c>
      <c r="N161" s="1"/>
      <c r="O161" s="1"/>
      <c r="P161" s="6">
        <f>SUM('14086'!$M$161:'14086'!$O$161)+'14086'!$AF$161</f>
        <v>0</v>
      </c>
      <c r="Q161" s="6">
        <f>SUM('14086'!$P$160:'14086'!$P$164)</f>
        <v>0</v>
      </c>
      <c r="R161">
        <v>31</v>
      </c>
      <c r="T161" s="1"/>
      <c r="U161" s="1"/>
      <c r="V161" s="1"/>
      <c r="AF161">
        <f>'14086'!$G$161*IF(E161&lt;&gt;"",'14086'!$F$161,0)</f>
        <v>0</v>
      </c>
    </row>
    <row r="162" spans="2:32" ht="12">
      <c r="B162" s="1"/>
      <c r="C162">
        <f>IF(B162&lt;&gt;"",VLOOKUP(B162,iscritti_14086!$A$2:$G$11,4,FALSE),"")</f>
      </c>
      <c r="D162">
        <f>IF(B162&lt;&gt;"",VLOOKUP(B162,iscritti_14086!$A$2:$G$11,2,FALSE),"")</f>
      </c>
      <c r="E162">
        <f>IF(B162&lt;&gt;"",VLOOKUP(B162,iscritti_14086!$A$2:$G$11,3,FALSE),"")</f>
      </c>
      <c r="F162">
        <f>IF(E162&lt;&gt;"",VLOOKUP(E162,'14086'!$AG$3:'14086'!$AH$12,2,FALSE),"")</f>
      </c>
      <c r="G162" s="5">
        <f>COUNTA('14086'!$H$162:'14086'!$K$162)</f>
        <v>0</v>
      </c>
      <c r="H162" s="1"/>
      <c r="I162" s="1"/>
      <c r="J162" s="1"/>
      <c r="K162" s="1"/>
      <c r="L162" s="3">
        <f>IF('14086'!$G$162&lt;&gt;0,'14086'!$M$162/'14086'!$G$162,"")</f>
      </c>
      <c r="M162" s="4">
        <f>SUM('14086'!$H$162:'14086'!$K$162)</f>
        <v>0</v>
      </c>
      <c r="N162" s="1"/>
      <c r="O162" s="1"/>
      <c r="P162" s="6">
        <f>SUM('14086'!$M$162:'14086'!$O$162)+'14086'!$AF$162</f>
        <v>0</v>
      </c>
      <c r="Q162" s="6">
        <f>SUM('14086'!$P$160:'14086'!$P$164)</f>
        <v>0</v>
      </c>
      <c r="R162">
        <v>31</v>
      </c>
      <c r="T162" s="1"/>
      <c r="U162" s="1"/>
      <c r="V162" s="1"/>
      <c r="AF162">
        <f>'14086'!$G$162*IF(E162&lt;&gt;"",'14086'!$F$162,0)</f>
        <v>0</v>
      </c>
    </row>
    <row r="163" spans="2:32" ht="12">
      <c r="B163" s="1"/>
      <c r="C163">
        <f>IF(B163&lt;&gt;"",VLOOKUP(B163,iscritti_14086!$A$2:$G$11,4,FALSE),"")</f>
      </c>
      <c r="D163">
        <f>IF(B163&lt;&gt;"",VLOOKUP(B163,iscritti_14086!$A$2:$G$11,2,FALSE),"")</f>
      </c>
      <c r="E163">
        <f>IF(B163&lt;&gt;"",VLOOKUP(B163,iscritti_14086!$A$2:$G$11,3,FALSE),"")</f>
      </c>
      <c r="F163">
        <f>IF(E163&lt;&gt;"",VLOOKUP(E163,'14086'!$AG$3:'14086'!$AH$12,2,FALSE),"")</f>
      </c>
      <c r="G163" s="5">
        <f>COUNTA('14086'!$H$163:'14086'!$K$163)</f>
        <v>0</v>
      </c>
      <c r="H163" s="1"/>
      <c r="I163" s="1"/>
      <c r="J163" s="1"/>
      <c r="K163" s="1"/>
      <c r="L163" s="3">
        <f>IF('14086'!$G$163&lt;&gt;0,'14086'!$M$163/'14086'!$G$163,"")</f>
      </c>
      <c r="M163" s="4">
        <f>SUM('14086'!$H$163:'14086'!$K$163)</f>
        <v>0</v>
      </c>
      <c r="N163" s="1"/>
      <c r="O163" s="1"/>
      <c r="P163" s="6">
        <f>SUM('14086'!$M$163:'14086'!$O$163)+'14086'!$AF$163</f>
        <v>0</v>
      </c>
      <c r="Q163" s="6">
        <f>SUM('14086'!$P$160:'14086'!$P$164)</f>
        <v>0</v>
      </c>
      <c r="R163">
        <v>31</v>
      </c>
      <c r="T163" s="1"/>
      <c r="U163" s="1"/>
      <c r="V163" s="1"/>
      <c r="AF163">
        <f>'14086'!$G$163*IF(E163&lt;&gt;"",'14086'!$F$163,0)</f>
        <v>0</v>
      </c>
    </row>
    <row r="164" spans="2:32" ht="12">
      <c r="B164" s="1"/>
      <c r="C164">
        <f>IF(B164&lt;&gt;"",VLOOKUP(B164,iscritti_14086!$A$2:$G$11,4,FALSE),"")</f>
      </c>
      <c r="D164">
        <f>IF(B164&lt;&gt;"",VLOOKUP(B164,iscritti_14086!$A$2:$G$11,2,FALSE),"")</f>
      </c>
      <c r="E164">
        <f>IF(B164&lt;&gt;"",VLOOKUP(B164,iscritti_14086!$A$2:$G$11,3,FALSE),"")</f>
      </c>
      <c r="F164">
        <f>IF(E164&lt;&gt;"",VLOOKUP(E164,'14086'!$AG$3:'14086'!$AH$12,2,FALSE),"")</f>
      </c>
      <c r="G164" s="5">
        <f>COUNTA('14086'!$H$164:'14086'!$K$164)</f>
        <v>0</v>
      </c>
      <c r="H164" s="1"/>
      <c r="I164" s="1"/>
      <c r="J164" s="1"/>
      <c r="K164" s="1"/>
      <c r="L164" s="3">
        <f>IF('14086'!$G$164&lt;&gt;0,'14086'!$M$164/'14086'!$G$164,"")</f>
      </c>
      <c r="M164" s="4">
        <f>SUM('14086'!$H$164:'14086'!$K$164)</f>
        <v>0</v>
      </c>
      <c r="N164" s="1"/>
      <c r="O164" s="1"/>
      <c r="P164" s="6">
        <f>SUM('14086'!$M$164:'14086'!$O$164)+'14086'!$AF$164</f>
        <v>0</v>
      </c>
      <c r="Q164" s="6">
        <f>SUM('14086'!$P$160:'14086'!$P$164)</f>
        <v>0</v>
      </c>
      <c r="R164">
        <v>31</v>
      </c>
      <c r="T164" s="1"/>
      <c r="U164" s="1"/>
      <c r="V164" s="1"/>
      <c r="AF164">
        <f>'14086'!$G$164*IF(E164&lt;&gt;"",'14086'!$F$164,0)</f>
        <v>0</v>
      </c>
    </row>
    <row r="165" spans="1:32" ht="12">
      <c r="A165">
        <v>32</v>
      </c>
      <c r="B165" s="1"/>
      <c r="C165">
        <f>IF(B165&lt;&gt;"",VLOOKUP(B165,iscritti_14086!$A$2:$G$11,4,FALSE),"")</f>
      </c>
      <c r="D165">
        <f>IF(B165&lt;&gt;"",VLOOKUP(B165,iscritti_14086!$A$2:$G$11,2,FALSE),"")</f>
      </c>
      <c r="E165">
        <f>IF(B165&lt;&gt;"",VLOOKUP(B165,iscritti_14086!$A$2:$G$11,3,FALSE),"")</f>
      </c>
      <c r="F165">
        <f>IF(E165&lt;&gt;"",VLOOKUP(E165,'14086'!$AG$3:'14086'!$AH$12,2,FALSE),"")</f>
      </c>
      <c r="G165" s="5">
        <f>COUNTA('14086'!$H$165:'14086'!$K$165)</f>
        <v>0</v>
      </c>
      <c r="H165" s="1"/>
      <c r="I165" s="1"/>
      <c r="J165" s="1"/>
      <c r="K165" s="1"/>
      <c r="L165" s="3">
        <f>IF('14086'!$G$165&lt;&gt;0,'14086'!$M$165/'14086'!$G$165,"")</f>
      </c>
      <c r="M165" s="4">
        <f>SUM('14086'!$H$165:'14086'!$K$165)</f>
        <v>0</v>
      </c>
      <c r="N165" s="1"/>
      <c r="O165" s="1"/>
      <c r="P165" s="6">
        <f>SUM('14086'!$M$165:'14086'!$O$165)+'14086'!$AF$165</f>
        <v>0</v>
      </c>
      <c r="Q165" s="6">
        <f>SUM('14086'!$P$165:'14086'!$P$169)</f>
        <v>0</v>
      </c>
      <c r="R165">
        <v>32</v>
      </c>
      <c r="S165" s="6">
        <f>SUM('14086'!$P$165:'14086'!$P$169)</f>
        <v>0</v>
      </c>
      <c r="T165" s="1"/>
      <c r="U165" s="1"/>
      <c r="V165" s="1"/>
      <c r="AF165">
        <f>'14086'!$G$165*IF(E165&lt;&gt;"",'14086'!$F$165,0)</f>
        <v>0</v>
      </c>
    </row>
    <row r="166" spans="2:32" ht="12">
      <c r="B166" s="1"/>
      <c r="C166">
        <f>IF(B166&lt;&gt;"",VLOOKUP(B166,iscritti_14086!$A$2:$G$11,4,FALSE),"")</f>
      </c>
      <c r="D166">
        <f>IF(B166&lt;&gt;"",VLOOKUP(B166,iscritti_14086!$A$2:$G$11,2,FALSE),"")</f>
      </c>
      <c r="E166">
        <f>IF(B166&lt;&gt;"",VLOOKUP(B166,iscritti_14086!$A$2:$G$11,3,FALSE),"")</f>
      </c>
      <c r="F166">
        <f>IF(E166&lt;&gt;"",VLOOKUP(E166,'14086'!$AG$3:'14086'!$AH$12,2,FALSE),"")</f>
      </c>
      <c r="G166" s="5">
        <f>COUNTA('14086'!$H$166:'14086'!$K$166)</f>
        <v>0</v>
      </c>
      <c r="H166" s="1"/>
      <c r="I166" s="1"/>
      <c r="J166" s="1"/>
      <c r="K166" s="1"/>
      <c r="L166" s="3">
        <f>IF('14086'!$G$166&lt;&gt;0,'14086'!$M$166/'14086'!$G$166,"")</f>
      </c>
      <c r="M166" s="4">
        <f>SUM('14086'!$H$166:'14086'!$K$166)</f>
        <v>0</v>
      </c>
      <c r="N166" s="1"/>
      <c r="O166" s="1"/>
      <c r="P166" s="6">
        <f>SUM('14086'!$M$166:'14086'!$O$166)+'14086'!$AF$166</f>
        <v>0</v>
      </c>
      <c r="Q166" s="6">
        <f>SUM('14086'!$P$165:'14086'!$P$169)</f>
        <v>0</v>
      </c>
      <c r="R166">
        <v>32</v>
      </c>
      <c r="T166" s="1"/>
      <c r="U166" s="1"/>
      <c r="V166" s="1"/>
      <c r="AF166">
        <f>'14086'!$G$166*IF(E166&lt;&gt;"",'14086'!$F$166,0)</f>
        <v>0</v>
      </c>
    </row>
    <row r="167" spans="2:32" ht="12">
      <c r="B167" s="1"/>
      <c r="C167">
        <f>IF(B167&lt;&gt;"",VLOOKUP(B167,iscritti_14086!$A$2:$G$11,4,FALSE),"")</f>
      </c>
      <c r="D167">
        <f>IF(B167&lt;&gt;"",VLOOKUP(B167,iscritti_14086!$A$2:$G$11,2,FALSE),"")</f>
      </c>
      <c r="E167">
        <f>IF(B167&lt;&gt;"",VLOOKUP(B167,iscritti_14086!$A$2:$G$11,3,FALSE),"")</f>
      </c>
      <c r="F167">
        <f>IF(E167&lt;&gt;"",VLOOKUP(E167,'14086'!$AG$3:'14086'!$AH$12,2,FALSE),"")</f>
      </c>
      <c r="G167" s="5">
        <f>COUNTA('14086'!$H$167:'14086'!$K$167)</f>
        <v>0</v>
      </c>
      <c r="H167" s="1"/>
      <c r="I167" s="1"/>
      <c r="J167" s="1"/>
      <c r="K167" s="1"/>
      <c r="L167" s="3">
        <f>IF('14086'!$G$167&lt;&gt;0,'14086'!$M$167/'14086'!$G$167,"")</f>
      </c>
      <c r="M167" s="4">
        <f>SUM('14086'!$H$167:'14086'!$K$167)</f>
        <v>0</v>
      </c>
      <c r="N167" s="1"/>
      <c r="O167" s="1"/>
      <c r="P167" s="6">
        <f>SUM('14086'!$M$167:'14086'!$O$167)+'14086'!$AF$167</f>
        <v>0</v>
      </c>
      <c r="Q167" s="6">
        <f>SUM('14086'!$P$165:'14086'!$P$169)</f>
        <v>0</v>
      </c>
      <c r="R167">
        <v>32</v>
      </c>
      <c r="T167" s="1"/>
      <c r="U167" s="1"/>
      <c r="V167" s="1"/>
      <c r="AF167">
        <f>'14086'!$G$167*IF(E167&lt;&gt;"",'14086'!$F$167,0)</f>
        <v>0</v>
      </c>
    </row>
    <row r="168" spans="2:32" ht="12">
      <c r="B168" s="1"/>
      <c r="C168">
        <f>IF(B168&lt;&gt;"",VLOOKUP(B168,iscritti_14086!$A$2:$G$11,4,FALSE),"")</f>
      </c>
      <c r="D168">
        <f>IF(B168&lt;&gt;"",VLOOKUP(B168,iscritti_14086!$A$2:$G$11,2,FALSE),"")</f>
      </c>
      <c r="E168">
        <f>IF(B168&lt;&gt;"",VLOOKUP(B168,iscritti_14086!$A$2:$G$11,3,FALSE),"")</f>
      </c>
      <c r="F168">
        <f>IF(E168&lt;&gt;"",VLOOKUP(E168,'14086'!$AG$3:'14086'!$AH$12,2,FALSE),"")</f>
      </c>
      <c r="G168" s="5">
        <f>COUNTA('14086'!$H$168:'14086'!$K$168)</f>
        <v>0</v>
      </c>
      <c r="H168" s="1"/>
      <c r="I168" s="1"/>
      <c r="J168" s="1"/>
      <c r="K168" s="1"/>
      <c r="L168" s="3">
        <f>IF('14086'!$G$168&lt;&gt;0,'14086'!$M$168/'14086'!$G$168,"")</f>
      </c>
      <c r="M168" s="4">
        <f>SUM('14086'!$H$168:'14086'!$K$168)</f>
        <v>0</v>
      </c>
      <c r="N168" s="1"/>
      <c r="O168" s="1"/>
      <c r="P168" s="6">
        <f>SUM('14086'!$M$168:'14086'!$O$168)+'14086'!$AF$168</f>
        <v>0</v>
      </c>
      <c r="Q168" s="6">
        <f>SUM('14086'!$P$165:'14086'!$P$169)</f>
        <v>0</v>
      </c>
      <c r="R168">
        <v>32</v>
      </c>
      <c r="T168" s="1"/>
      <c r="U168" s="1"/>
      <c r="V168" s="1"/>
      <c r="AF168">
        <f>'14086'!$G$168*IF(E168&lt;&gt;"",'14086'!$F$168,0)</f>
        <v>0</v>
      </c>
    </row>
    <row r="169" spans="2:32" ht="12">
      <c r="B169" s="1"/>
      <c r="C169">
        <f>IF(B169&lt;&gt;"",VLOOKUP(B169,iscritti_14086!$A$2:$G$11,4,FALSE),"")</f>
      </c>
      <c r="D169">
        <f>IF(B169&lt;&gt;"",VLOOKUP(B169,iscritti_14086!$A$2:$G$11,2,FALSE),"")</f>
      </c>
      <c r="E169">
        <f>IF(B169&lt;&gt;"",VLOOKUP(B169,iscritti_14086!$A$2:$G$11,3,FALSE),"")</f>
      </c>
      <c r="F169">
        <f>IF(E169&lt;&gt;"",VLOOKUP(E169,'14086'!$AG$3:'14086'!$AH$12,2,FALSE),"")</f>
      </c>
      <c r="G169" s="5">
        <f>COUNTA('14086'!$H$169:'14086'!$K$169)</f>
        <v>0</v>
      </c>
      <c r="H169" s="1"/>
      <c r="I169" s="1"/>
      <c r="J169" s="1"/>
      <c r="K169" s="1"/>
      <c r="L169" s="3">
        <f>IF('14086'!$G$169&lt;&gt;0,'14086'!$M$169/'14086'!$G$169,"")</f>
      </c>
      <c r="M169" s="4">
        <f>SUM('14086'!$H$169:'14086'!$K$169)</f>
        <v>0</v>
      </c>
      <c r="N169" s="1"/>
      <c r="O169" s="1"/>
      <c r="P169" s="6">
        <f>SUM('14086'!$M$169:'14086'!$O$169)+'14086'!$AF$169</f>
        <v>0</v>
      </c>
      <c r="Q169" s="6">
        <f>SUM('14086'!$P$165:'14086'!$P$169)</f>
        <v>0</v>
      </c>
      <c r="R169">
        <v>32</v>
      </c>
      <c r="T169" s="1"/>
      <c r="U169" s="1"/>
      <c r="V169" s="1"/>
      <c r="AF169">
        <f>'14086'!$G$169*IF(E169&lt;&gt;"",'14086'!$F$169,0)</f>
        <v>0</v>
      </c>
    </row>
    <row r="170" spans="1:32" ht="12">
      <c r="A170">
        <v>33</v>
      </c>
      <c r="B170" s="1"/>
      <c r="C170">
        <f>IF(B170&lt;&gt;"",VLOOKUP(B170,iscritti_14086!$A$2:$G$11,4,FALSE),"")</f>
      </c>
      <c r="D170">
        <f>IF(B170&lt;&gt;"",VLOOKUP(B170,iscritti_14086!$A$2:$G$11,2,FALSE),"")</f>
      </c>
      <c r="E170">
        <f>IF(B170&lt;&gt;"",VLOOKUP(B170,iscritti_14086!$A$2:$G$11,3,FALSE),"")</f>
      </c>
      <c r="F170">
        <f>IF(E170&lt;&gt;"",VLOOKUP(E170,'14086'!$AG$3:'14086'!$AH$12,2,FALSE),"")</f>
      </c>
      <c r="G170" s="5">
        <f>COUNTA('14086'!$H$170:'14086'!$K$170)</f>
        <v>0</v>
      </c>
      <c r="H170" s="1"/>
      <c r="I170" s="1"/>
      <c r="J170" s="1"/>
      <c r="K170" s="1"/>
      <c r="L170" s="3">
        <f>IF('14086'!$G$170&lt;&gt;0,'14086'!$M$170/'14086'!$G$170,"")</f>
      </c>
      <c r="M170" s="4">
        <f>SUM('14086'!$H$170:'14086'!$K$170)</f>
        <v>0</v>
      </c>
      <c r="N170" s="1"/>
      <c r="O170" s="1"/>
      <c r="P170" s="6">
        <f>SUM('14086'!$M$170:'14086'!$O$170)+'14086'!$AF$170</f>
        <v>0</v>
      </c>
      <c r="Q170" s="6">
        <f>SUM('14086'!$P$170:'14086'!$P$174)</f>
        <v>0</v>
      </c>
      <c r="R170">
        <v>33</v>
      </c>
      <c r="S170" s="6">
        <f>SUM('14086'!$P$170:'14086'!$P$174)</f>
        <v>0</v>
      </c>
      <c r="T170" s="1"/>
      <c r="U170" s="1"/>
      <c r="V170" s="1"/>
      <c r="AF170">
        <f>'14086'!$G$170*IF(E170&lt;&gt;"",'14086'!$F$170,0)</f>
        <v>0</v>
      </c>
    </row>
    <row r="171" spans="2:32" ht="12">
      <c r="B171" s="1"/>
      <c r="C171">
        <f>IF(B171&lt;&gt;"",VLOOKUP(B171,iscritti_14086!$A$2:$G$11,4,FALSE),"")</f>
      </c>
      <c r="D171">
        <f>IF(B171&lt;&gt;"",VLOOKUP(B171,iscritti_14086!$A$2:$G$11,2,FALSE),"")</f>
      </c>
      <c r="E171">
        <f>IF(B171&lt;&gt;"",VLOOKUP(B171,iscritti_14086!$A$2:$G$11,3,FALSE),"")</f>
      </c>
      <c r="F171">
        <f>IF(E171&lt;&gt;"",VLOOKUP(E171,'14086'!$AG$3:'14086'!$AH$12,2,FALSE),"")</f>
      </c>
      <c r="G171" s="5">
        <f>COUNTA('14086'!$H$171:'14086'!$K$171)</f>
        <v>0</v>
      </c>
      <c r="H171" s="1"/>
      <c r="I171" s="1"/>
      <c r="J171" s="1"/>
      <c r="K171" s="1"/>
      <c r="L171" s="3">
        <f>IF('14086'!$G$171&lt;&gt;0,'14086'!$M$171/'14086'!$G$171,"")</f>
      </c>
      <c r="M171" s="4">
        <f>SUM('14086'!$H$171:'14086'!$K$171)</f>
        <v>0</v>
      </c>
      <c r="N171" s="1"/>
      <c r="O171" s="1"/>
      <c r="P171" s="6">
        <f>SUM('14086'!$M$171:'14086'!$O$171)+'14086'!$AF$171</f>
        <v>0</v>
      </c>
      <c r="Q171" s="6">
        <f>SUM('14086'!$P$170:'14086'!$P$174)</f>
        <v>0</v>
      </c>
      <c r="R171">
        <v>33</v>
      </c>
      <c r="T171" s="1"/>
      <c r="U171" s="1"/>
      <c r="V171" s="1"/>
      <c r="AF171">
        <f>'14086'!$G$171*IF(E171&lt;&gt;"",'14086'!$F$171,0)</f>
        <v>0</v>
      </c>
    </row>
    <row r="172" spans="2:32" ht="12">
      <c r="B172" s="1"/>
      <c r="C172">
        <f>IF(B172&lt;&gt;"",VLOOKUP(B172,iscritti_14086!$A$2:$G$11,4,FALSE),"")</f>
      </c>
      <c r="D172">
        <f>IF(B172&lt;&gt;"",VLOOKUP(B172,iscritti_14086!$A$2:$G$11,2,FALSE),"")</f>
      </c>
      <c r="E172">
        <f>IF(B172&lt;&gt;"",VLOOKUP(B172,iscritti_14086!$A$2:$G$11,3,FALSE),"")</f>
      </c>
      <c r="F172">
        <f>IF(E172&lt;&gt;"",VLOOKUP(E172,'14086'!$AG$3:'14086'!$AH$12,2,FALSE),"")</f>
      </c>
      <c r="G172" s="5">
        <f>COUNTA('14086'!$H$172:'14086'!$K$172)</f>
        <v>0</v>
      </c>
      <c r="H172" s="1"/>
      <c r="I172" s="1"/>
      <c r="J172" s="1"/>
      <c r="K172" s="1"/>
      <c r="L172" s="3">
        <f>IF('14086'!$G$172&lt;&gt;0,'14086'!$M$172/'14086'!$G$172,"")</f>
      </c>
      <c r="M172" s="4">
        <f>SUM('14086'!$H$172:'14086'!$K$172)</f>
        <v>0</v>
      </c>
      <c r="N172" s="1"/>
      <c r="O172" s="1"/>
      <c r="P172" s="6">
        <f>SUM('14086'!$M$172:'14086'!$O$172)+'14086'!$AF$172</f>
        <v>0</v>
      </c>
      <c r="Q172" s="6">
        <f>SUM('14086'!$P$170:'14086'!$P$174)</f>
        <v>0</v>
      </c>
      <c r="R172">
        <v>33</v>
      </c>
      <c r="T172" s="1"/>
      <c r="U172" s="1"/>
      <c r="V172" s="1"/>
      <c r="AF172">
        <f>'14086'!$G$172*IF(E172&lt;&gt;"",'14086'!$F$172,0)</f>
        <v>0</v>
      </c>
    </row>
    <row r="173" spans="2:32" ht="12">
      <c r="B173" s="1"/>
      <c r="C173">
        <f>IF(B173&lt;&gt;"",VLOOKUP(B173,iscritti_14086!$A$2:$G$11,4,FALSE),"")</f>
      </c>
      <c r="D173">
        <f>IF(B173&lt;&gt;"",VLOOKUP(B173,iscritti_14086!$A$2:$G$11,2,FALSE),"")</f>
      </c>
      <c r="E173">
        <f>IF(B173&lt;&gt;"",VLOOKUP(B173,iscritti_14086!$A$2:$G$11,3,FALSE),"")</f>
      </c>
      <c r="F173">
        <f>IF(E173&lt;&gt;"",VLOOKUP(E173,'14086'!$AG$3:'14086'!$AH$12,2,FALSE),"")</f>
      </c>
      <c r="G173" s="5">
        <f>COUNTA('14086'!$H$173:'14086'!$K$173)</f>
        <v>0</v>
      </c>
      <c r="H173" s="1"/>
      <c r="I173" s="1"/>
      <c r="J173" s="1"/>
      <c r="K173" s="1"/>
      <c r="L173" s="3">
        <f>IF('14086'!$G$173&lt;&gt;0,'14086'!$M$173/'14086'!$G$173,"")</f>
      </c>
      <c r="M173" s="4">
        <f>SUM('14086'!$H$173:'14086'!$K$173)</f>
        <v>0</v>
      </c>
      <c r="N173" s="1"/>
      <c r="O173" s="1"/>
      <c r="P173" s="6">
        <f>SUM('14086'!$M$173:'14086'!$O$173)+'14086'!$AF$173</f>
        <v>0</v>
      </c>
      <c r="Q173" s="6">
        <f>SUM('14086'!$P$170:'14086'!$P$174)</f>
        <v>0</v>
      </c>
      <c r="R173">
        <v>33</v>
      </c>
      <c r="T173" s="1"/>
      <c r="U173" s="1"/>
      <c r="V173" s="1"/>
      <c r="AF173">
        <f>'14086'!$G$173*IF(E173&lt;&gt;"",'14086'!$F$173,0)</f>
        <v>0</v>
      </c>
    </row>
    <row r="174" spans="2:32" ht="12">
      <c r="B174" s="1"/>
      <c r="C174">
        <f>IF(B174&lt;&gt;"",VLOOKUP(B174,iscritti_14086!$A$2:$G$11,4,FALSE),"")</f>
      </c>
      <c r="D174">
        <f>IF(B174&lt;&gt;"",VLOOKUP(B174,iscritti_14086!$A$2:$G$11,2,FALSE),"")</f>
      </c>
      <c r="E174">
        <f>IF(B174&lt;&gt;"",VLOOKUP(B174,iscritti_14086!$A$2:$G$11,3,FALSE),"")</f>
      </c>
      <c r="F174">
        <f>IF(E174&lt;&gt;"",VLOOKUP(E174,'14086'!$AG$3:'14086'!$AH$12,2,FALSE),"")</f>
      </c>
      <c r="G174" s="5">
        <f>COUNTA('14086'!$H$174:'14086'!$K$174)</f>
        <v>0</v>
      </c>
      <c r="H174" s="1"/>
      <c r="I174" s="1"/>
      <c r="J174" s="1"/>
      <c r="K174" s="1"/>
      <c r="L174" s="3">
        <f>IF('14086'!$G$174&lt;&gt;0,'14086'!$M$174/'14086'!$G$174,"")</f>
      </c>
      <c r="M174" s="4">
        <f>SUM('14086'!$H$174:'14086'!$K$174)</f>
        <v>0</v>
      </c>
      <c r="N174" s="1"/>
      <c r="O174" s="1"/>
      <c r="P174" s="6">
        <f>SUM('14086'!$M$174:'14086'!$O$174)+'14086'!$AF$174</f>
        <v>0</v>
      </c>
      <c r="Q174" s="6">
        <f>SUM('14086'!$P$170:'14086'!$P$174)</f>
        <v>0</v>
      </c>
      <c r="R174">
        <v>33</v>
      </c>
      <c r="T174" s="1"/>
      <c r="U174" s="1"/>
      <c r="V174" s="1"/>
      <c r="AF174">
        <f>'14086'!$G$174*IF(E174&lt;&gt;"",'14086'!$F$174,0)</f>
        <v>0</v>
      </c>
    </row>
    <row r="175" spans="1:32" ht="12">
      <c r="A175">
        <v>34</v>
      </c>
      <c r="B175" s="1"/>
      <c r="C175">
        <f>IF(B175&lt;&gt;"",VLOOKUP(B175,iscritti_14086!$A$2:$G$11,4,FALSE),"")</f>
      </c>
      <c r="D175">
        <f>IF(B175&lt;&gt;"",VLOOKUP(B175,iscritti_14086!$A$2:$G$11,2,FALSE),"")</f>
      </c>
      <c r="E175">
        <f>IF(B175&lt;&gt;"",VLOOKUP(B175,iscritti_14086!$A$2:$G$11,3,FALSE),"")</f>
      </c>
      <c r="F175">
        <f>IF(E175&lt;&gt;"",VLOOKUP(E175,'14086'!$AG$3:'14086'!$AH$12,2,FALSE),"")</f>
      </c>
      <c r="G175" s="5">
        <f>COUNTA('14086'!$H$175:'14086'!$K$175)</f>
        <v>0</v>
      </c>
      <c r="H175" s="1"/>
      <c r="I175" s="1"/>
      <c r="J175" s="1"/>
      <c r="K175" s="1"/>
      <c r="L175" s="3">
        <f>IF('14086'!$G$175&lt;&gt;0,'14086'!$M$175/'14086'!$G$175,"")</f>
      </c>
      <c r="M175" s="4">
        <f>SUM('14086'!$H$175:'14086'!$K$175)</f>
        <v>0</v>
      </c>
      <c r="N175" s="1"/>
      <c r="O175" s="1"/>
      <c r="P175" s="6">
        <f>SUM('14086'!$M$175:'14086'!$O$175)+'14086'!$AF$175</f>
        <v>0</v>
      </c>
      <c r="Q175" s="6">
        <f>SUM('14086'!$P$175:'14086'!$P$179)</f>
        <v>0</v>
      </c>
      <c r="R175">
        <v>34</v>
      </c>
      <c r="S175" s="6">
        <f>SUM('14086'!$P$175:'14086'!$P$179)</f>
        <v>0</v>
      </c>
      <c r="T175" s="1"/>
      <c r="U175" s="1"/>
      <c r="V175" s="1"/>
      <c r="AF175">
        <f>'14086'!$G$175*IF(E175&lt;&gt;"",'14086'!$F$175,0)</f>
        <v>0</v>
      </c>
    </row>
    <row r="176" spans="2:32" ht="12">
      <c r="B176" s="1"/>
      <c r="C176">
        <f>IF(B176&lt;&gt;"",VLOOKUP(B176,iscritti_14086!$A$2:$G$11,4,FALSE),"")</f>
      </c>
      <c r="D176">
        <f>IF(B176&lt;&gt;"",VLOOKUP(B176,iscritti_14086!$A$2:$G$11,2,FALSE),"")</f>
      </c>
      <c r="E176">
        <f>IF(B176&lt;&gt;"",VLOOKUP(B176,iscritti_14086!$A$2:$G$11,3,FALSE),"")</f>
      </c>
      <c r="F176">
        <f>IF(E176&lt;&gt;"",VLOOKUP(E176,'14086'!$AG$3:'14086'!$AH$12,2,FALSE),"")</f>
      </c>
      <c r="G176" s="5">
        <f>COUNTA('14086'!$H$176:'14086'!$K$176)</f>
        <v>0</v>
      </c>
      <c r="H176" s="1"/>
      <c r="I176" s="1"/>
      <c r="J176" s="1"/>
      <c r="K176" s="1"/>
      <c r="L176" s="3">
        <f>IF('14086'!$G$176&lt;&gt;0,'14086'!$M$176/'14086'!$G$176,"")</f>
      </c>
      <c r="M176" s="4">
        <f>SUM('14086'!$H$176:'14086'!$K$176)</f>
        <v>0</v>
      </c>
      <c r="N176" s="1"/>
      <c r="O176" s="1"/>
      <c r="P176" s="6">
        <f>SUM('14086'!$M$176:'14086'!$O$176)+'14086'!$AF$176</f>
        <v>0</v>
      </c>
      <c r="Q176" s="6">
        <f>SUM('14086'!$P$175:'14086'!$P$179)</f>
        <v>0</v>
      </c>
      <c r="R176">
        <v>34</v>
      </c>
      <c r="T176" s="1"/>
      <c r="U176" s="1"/>
      <c r="V176" s="1"/>
      <c r="AF176">
        <f>'14086'!$G$176*IF(E176&lt;&gt;"",'14086'!$F$176,0)</f>
        <v>0</v>
      </c>
    </row>
    <row r="177" spans="2:32" ht="12">
      <c r="B177" s="1"/>
      <c r="C177">
        <f>IF(B177&lt;&gt;"",VLOOKUP(B177,iscritti_14086!$A$2:$G$11,4,FALSE),"")</f>
      </c>
      <c r="D177">
        <f>IF(B177&lt;&gt;"",VLOOKUP(B177,iscritti_14086!$A$2:$G$11,2,FALSE),"")</f>
      </c>
      <c r="E177">
        <f>IF(B177&lt;&gt;"",VLOOKUP(B177,iscritti_14086!$A$2:$G$11,3,FALSE),"")</f>
      </c>
      <c r="F177">
        <f>IF(E177&lt;&gt;"",VLOOKUP(E177,'14086'!$AG$3:'14086'!$AH$12,2,FALSE),"")</f>
      </c>
      <c r="G177" s="5">
        <f>COUNTA('14086'!$H$177:'14086'!$K$177)</f>
        <v>0</v>
      </c>
      <c r="H177" s="1"/>
      <c r="I177" s="1"/>
      <c r="J177" s="1"/>
      <c r="K177" s="1"/>
      <c r="L177" s="3">
        <f>IF('14086'!$G$177&lt;&gt;0,'14086'!$M$177/'14086'!$G$177,"")</f>
      </c>
      <c r="M177" s="4">
        <f>SUM('14086'!$H$177:'14086'!$K$177)</f>
        <v>0</v>
      </c>
      <c r="N177" s="1"/>
      <c r="O177" s="1"/>
      <c r="P177" s="6">
        <f>SUM('14086'!$M$177:'14086'!$O$177)+'14086'!$AF$177</f>
        <v>0</v>
      </c>
      <c r="Q177" s="6">
        <f>SUM('14086'!$P$175:'14086'!$P$179)</f>
        <v>0</v>
      </c>
      <c r="R177">
        <v>34</v>
      </c>
      <c r="T177" s="1"/>
      <c r="U177" s="1"/>
      <c r="V177" s="1"/>
      <c r="AF177">
        <f>'14086'!$G$177*IF(E177&lt;&gt;"",'14086'!$F$177,0)</f>
        <v>0</v>
      </c>
    </row>
    <row r="178" spans="2:32" ht="12">
      <c r="B178" s="1"/>
      <c r="C178">
        <f>IF(B178&lt;&gt;"",VLOOKUP(B178,iscritti_14086!$A$2:$G$11,4,FALSE),"")</f>
      </c>
      <c r="D178">
        <f>IF(B178&lt;&gt;"",VLOOKUP(B178,iscritti_14086!$A$2:$G$11,2,FALSE),"")</f>
      </c>
      <c r="E178">
        <f>IF(B178&lt;&gt;"",VLOOKUP(B178,iscritti_14086!$A$2:$G$11,3,FALSE),"")</f>
      </c>
      <c r="F178">
        <f>IF(E178&lt;&gt;"",VLOOKUP(E178,'14086'!$AG$3:'14086'!$AH$12,2,FALSE),"")</f>
      </c>
      <c r="G178" s="5">
        <f>COUNTA('14086'!$H$178:'14086'!$K$178)</f>
        <v>0</v>
      </c>
      <c r="H178" s="1"/>
      <c r="I178" s="1"/>
      <c r="J178" s="1"/>
      <c r="K178" s="1"/>
      <c r="L178" s="3">
        <f>IF('14086'!$G$178&lt;&gt;0,'14086'!$M$178/'14086'!$G$178,"")</f>
      </c>
      <c r="M178" s="4">
        <f>SUM('14086'!$H$178:'14086'!$K$178)</f>
        <v>0</v>
      </c>
      <c r="N178" s="1"/>
      <c r="O178" s="1"/>
      <c r="P178" s="6">
        <f>SUM('14086'!$M$178:'14086'!$O$178)+'14086'!$AF$178</f>
        <v>0</v>
      </c>
      <c r="Q178" s="6">
        <f>SUM('14086'!$P$175:'14086'!$P$179)</f>
        <v>0</v>
      </c>
      <c r="R178">
        <v>34</v>
      </c>
      <c r="T178" s="1"/>
      <c r="U178" s="1"/>
      <c r="V178" s="1"/>
      <c r="AF178">
        <f>'14086'!$G$178*IF(E178&lt;&gt;"",'14086'!$F$178,0)</f>
        <v>0</v>
      </c>
    </row>
    <row r="179" spans="2:32" ht="12">
      <c r="B179" s="1"/>
      <c r="C179">
        <f>IF(B179&lt;&gt;"",VLOOKUP(B179,iscritti_14086!$A$2:$G$11,4,FALSE),"")</f>
      </c>
      <c r="D179">
        <f>IF(B179&lt;&gt;"",VLOOKUP(B179,iscritti_14086!$A$2:$G$11,2,FALSE),"")</f>
      </c>
      <c r="E179">
        <f>IF(B179&lt;&gt;"",VLOOKUP(B179,iscritti_14086!$A$2:$G$11,3,FALSE),"")</f>
      </c>
      <c r="F179">
        <f>IF(E179&lt;&gt;"",VLOOKUP(E179,'14086'!$AG$3:'14086'!$AH$12,2,FALSE),"")</f>
      </c>
      <c r="G179" s="5">
        <f>COUNTA('14086'!$H$179:'14086'!$K$179)</f>
        <v>0</v>
      </c>
      <c r="H179" s="1"/>
      <c r="I179" s="1"/>
      <c r="J179" s="1"/>
      <c r="K179" s="1"/>
      <c r="L179" s="3">
        <f>IF('14086'!$G$179&lt;&gt;0,'14086'!$M$179/'14086'!$G$179,"")</f>
      </c>
      <c r="M179" s="4">
        <f>SUM('14086'!$H$179:'14086'!$K$179)</f>
        <v>0</v>
      </c>
      <c r="N179" s="1"/>
      <c r="O179" s="1"/>
      <c r="P179" s="6">
        <f>SUM('14086'!$M$179:'14086'!$O$179)+'14086'!$AF$179</f>
        <v>0</v>
      </c>
      <c r="Q179" s="6">
        <f>SUM('14086'!$P$175:'14086'!$P$179)</f>
        <v>0</v>
      </c>
      <c r="R179">
        <v>34</v>
      </c>
      <c r="T179" s="1"/>
      <c r="U179" s="1"/>
      <c r="V179" s="1"/>
      <c r="AF179">
        <f>'14086'!$G$179*IF(E179&lt;&gt;"",'14086'!$F$179,0)</f>
        <v>0</v>
      </c>
    </row>
    <row r="180" spans="1:32" ht="12">
      <c r="A180">
        <v>35</v>
      </c>
      <c r="B180" s="1"/>
      <c r="C180">
        <f>IF(B180&lt;&gt;"",VLOOKUP(B180,iscritti_14086!$A$2:$G$11,4,FALSE),"")</f>
      </c>
      <c r="D180">
        <f>IF(B180&lt;&gt;"",VLOOKUP(B180,iscritti_14086!$A$2:$G$11,2,FALSE),"")</f>
      </c>
      <c r="E180">
        <f>IF(B180&lt;&gt;"",VLOOKUP(B180,iscritti_14086!$A$2:$G$11,3,FALSE),"")</f>
      </c>
      <c r="F180">
        <f>IF(E180&lt;&gt;"",VLOOKUP(E180,'14086'!$AG$3:'14086'!$AH$12,2,FALSE),"")</f>
      </c>
      <c r="G180" s="5">
        <f>COUNTA('14086'!$H$180:'14086'!$K$180)</f>
        <v>0</v>
      </c>
      <c r="H180" s="1"/>
      <c r="I180" s="1"/>
      <c r="J180" s="1"/>
      <c r="K180" s="1"/>
      <c r="L180" s="3">
        <f>IF('14086'!$G$180&lt;&gt;0,'14086'!$M$180/'14086'!$G$180,"")</f>
      </c>
      <c r="M180" s="4">
        <f>SUM('14086'!$H$180:'14086'!$K$180)</f>
        <v>0</v>
      </c>
      <c r="N180" s="1"/>
      <c r="O180" s="1"/>
      <c r="P180" s="6">
        <f>SUM('14086'!$M$180:'14086'!$O$180)+'14086'!$AF$180</f>
        <v>0</v>
      </c>
      <c r="Q180" s="6">
        <f>SUM('14086'!$P$180:'14086'!$P$184)</f>
        <v>0</v>
      </c>
      <c r="R180">
        <v>35</v>
      </c>
      <c r="S180" s="6">
        <f>SUM('14086'!$P$180:'14086'!$P$184)</f>
        <v>0</v>
      </c>
      <c r="T180" s="1"/>
      <c r="U180" s="1"/>
      <c r="V180" s="1"/>
      <c r="AF180">
        <f>'14086'!$G$180*IF(E180&lt;&gt;"",'14086'!$F$180,0)</f>
        <v>0</v>
      </c>
    </row>
    <row r="181" spans="2:32" ht="12">
      <c r="B181" s="1"/>
      <c r="C181">
        <f>IF(B181&lt;&gt;"",VLOOKUP(B181,iscritti_14086!$A$2:$G$11,4,FALSE),"")</f>
      </c>
      <c r="D181">
        <f>IF(B181&lt;&gt;"",VLOOKUP(B181,iscritti_14086!$A$2:$G$11,2,FALSE),"")</f>
      </c>
      <c r="E181">
        <f>IF(B181&lt;&gt;"",VLOOKUP(B181,iscritti_14086!$A$2:$G$11,3,FALSE),"")</f>
      </c>
      <c r="F181">
        <f>IF(E181&lt;&gt;"",VLOOKUP(E181,'14086'!$AG$3:'14086'!$AH$12,2,FALSE),"")</f>
      </c>
      <c r="G181" s="5">
        <f>COUNTA('14086'!$H$181:'14086'!$K$181)</f>
        <v>0</v>
      </c>
      <c r="H181" s="1"/>
      <c r="I181" s="1"/>
      <c r="J181" s="1"/>
      <c r="K181" s="1"/>
      <c r="L181" s="3">
        <f>IF('14086'!$G$181&lt;&gt;0,'14086'!$M$181/'14086'!$G$181,"")</f>
      </c>
      <c r="M181" s="4">
        <f>SUM('14086'!$H$181:'14086'!$K$181)</f>
        <v>0</v>
      </c>
      <c r="N181" s="1"/>
      <c r="O181" s="1"/>
      <c r="P181" s="6">
        <f>SUM('14086'!$M$181:'14086'!$O$181)+'14086'!$AF$181</f>
        <v>0</v>
      </c>
      <c r="Q181" s="6">
        <f>SUM('14086'!$P$180:'14086'!$P$184)</f>
        <v>0</v>
      </c>
      <c r="R181">
        <v>35</v>
      </c>
      <c r="T181" s="1"/>
      <c r="U181" s="1"/>
      <c r="V181" s="1"/>
      <c r="AF181">
        <f>'14086'!$G$181*IF(E181&lt;&gt;"",'14086'!$F$181,0)</f>
        <v>0</v>
      </c>
    </row>
    <row r="182" spans="2:32" ht="12">
      <c r="B182" s="1"/>
      <c r="C182">
        <f>IF(B182&lt;&gt;"",VLOOKUP(B182,iscritti_14086!$A$2:$G$11,4,FALSE),"")</f>
      </c>
      <c r="D182">
        <f>IF(B182&lt;&gt;"",VLOOKUP(B182,iscritti_14086!$A$2:$G$11,2,FALSE),"")</f>
      </c>
      <c r="E182">
        <f>IF(B182&lt;&gt;"",VLOOKUP(B182,iscritti_14086!$A$2:$G$11,3,FALSE),"")</f>
      </c>
      <c r="F182">
        <f>IF(E182&lt;&gt;"",VLOOKUP(E182,'14086'!$AG$3:'14086'!$AH$12,2,FALSE),"")</f>
      </c>
      <c r="G182" s="5">
        <f>COUNTA('14086'!$H$182:'14086'!$K$182)</f>
        <v>0</v>
      </c>
      <c r="H182" s="1"/>
      <c r="I182" s="1"/>
      <c r="J182" s="1"/>
      <c r="K182" s="1"/>
      <c r="L182" s="3">
        <f>IF('14086'!$G$182&lt;&gt;0,'14086'!$M$182/'14086'!$G$182,"")</f>
      </c>
      <c r="M182" s="4">
        <f>SUM('14086'!$H$182:'14086'!$K$182)</f>
        <v>0</v>
      </c>
      <c r="N182" s="1"/>
      <c r="O182" s="1"/>
      <c r="P182" s="6">
        <f>SUM('14086'!$M$182:'14086'!$O$182)+'14086'!$AF$182</f>
        <v>0</v>
      </c>
      <c r="Q182" s="6">
        <f>SUM('14086'!$P$180:'14086'!$P$184)</f>
        <v>0</v>
      </c>
      <c r="R182">
        <v>35</v>
      </c>
      <c r="T182" s="1"/>
      <c r="U182" s="1"/>
      <c r="V182" s="1"/>
      <c r="AF182">
        <f>'14086'!$G$182*IF(E182&lt;&gt;"",'14086'!$F$182,0)</f>
        <v>0</v>
      </c>
    </row>
    <row r="183" spans="2:32" ht="12">
      <c r="B183" s="1"/>
      <c r="C183">
        <f>IF(B183&lt;&gt;"",VLOOKUP(B183,iscritti_14086!$A$2:$G$11,4,FALSE),"")</f>
      </c>
      <c r="D183">
        <f>IF(B183&lt;&gt;"",VLOOKUP(B183,iscritti_14086!$A$2:$G$11,2,FALSE),"")</f>
      </c>
      <c r="E183">
        <f>IF(B183&lt;&gt;"",VLOOKUP(B183,iscritti_14086!$A$2:$G$11,3,FALSE),"")</f>
      </c>
      <c r="F183">
        <f>IF(E183&lt;&gt;"",VLOOKUP(E183,'14086'!$AG$3:'14086'!$AH$12,2,FALSE),"")</f>
      </c>
      <c r="G183" s="5">
        <f>COUNTA('14086'!$H$183:'14086'!$K$183)</f>
        <v>0</v>
      </c>
      <c r="H183" s="1"/>
      <c r="I183" s="1"/>
      <c r="J183" s="1"/>
      <c r="K183" s="1"/>
      <c r="L183" s="3">
        <f>IF('14086'!$G$183&lt;&gt;0,'14086'!$M$183/'14086'!$G$183,"")</f>
      </c>
      <c r="M183" s="4">
        <f>SUM('14086'!$H$183:'14086'!$K$183)</f>
        <v>0</v>
      </c>
      <c r="N183" s="1"/>
      <c r="O183" s="1"/>
      <c r="P183" s="6">
        <f>SUM('14086'!$M$183:'14086'!$O$183)+'14086'!$AF$183</f>
        <v>0</v>
      </c>
      <c r="Q183" s="6">
        <f>SUM('14086'!$P$180:'14086'!$P$184)</f>
        <v>0</v>
      </c>
      <c r="R183">
        <v>35</v>
      </c>
      <c r="T183" s="1"/>
      <c r="U183" s="1"/>
      <c r="V183" s="1"/>
      <c r="AF183">
        <f>'14086'!$G$183*IF(E183&lt;&gt;"",'14086'!$F$183,0)</f>
        <v>0</v>
      </c>
    </row>
    <row r="184" spans="2:32" ht="12">
      <c r="B184" s="1"/>
      <c r="C184">
        <f>IF(B184&lt;&gt;"",VLOOKUP(B184,iscritti_14086!$A$2:$G$11,4,FALSE),"")</f>
      </c>
      <c r="D184">
        <f>IF(B184&lt;&gt;"",VLOOKUP(B184,iscritti_14086!$A$2:$G$11,2,FALSE),"")</f>
      </c>
      <c r="E184">
        <f>IF(B184&lt;&gt;"",VLOOKUP(B184,iscritti_14086!$A$2:$G$11,3,FALSE),"")</f>
      </c>
      <c r="F184">
        <f>IF(E184&lt;&gt;"",VLOOKUP(E184,'14086'!$AG$3:'14086'!$AH$12,2,FALSE),"")</f>
      </c>
      <c r="G184" s="5">
        <f>COUNTA('14086'!$H$184:'14086'!$K$184)</f>
        <v>0</v>
      </c>
      <c r="H184" s="1"/>
      <c r="I184" s="1"/>
      <c r="J184" s="1"/>
      <c r="K184" s="1"/>
      <c r="L184" s="3">
        <f>IF('14086'!$G$184&lt;&gt;0,'14086'!$M$184/'14086'!$G$184,"")</f>
      </c>
      <c r="M184" s="4">
        <f>SUM('14086'!$H$184:'14086'!$K$184)</f>
        <v>0</v>
      </c>
      <c r="N184" s="1"/>
      <c r="O184" s="1"/>
      <c r="P184" s="6">
        <f>SUM('14086'!$M$184:'14086'!$O$184)+'14086'!$AF$184</f>
        <v>0</v>
      </c>
      <c r="Q184" s="6">
        <f>SUM('14086'!$P$180:'14086'!$P$184)</f>
        <v>0</v>
      </c>
      <c r="R184">
        <v>35</v>
      </c>
      <c r="T184" s="1"/>
      <c r="U184" s="1"/>
      <c r="V184" s="1"/>
      <c r="AF184">
        <f>'14086'!$G$184*IF(E184&lt;&gt;"",'14086'!$F$184,0)</f>
        <v>0</v>
      </c>
    </row>
    <row r="185" spans="1:32" ht="12">
      <c r="A185">
        <v>36</v>
      </c>
      <c r="B185" s="1"/>
      <c r="C185">
        <f>IF(B185&lt;&gt;"",VLOOKUP(B185,iscritti_14086!$A$2:$G$11,4,FALSE),"")</f>
      </c>
      <c r="D185">
        <f>IF(B185&lt;&gt;"",VLOOKUP(B185,iscritti_14086!$A$2:$G$11,2,FALSE),"")</f>
      </c>
      <c r="E185">
        <f>IF(B185&lt;&gt;"",VLOOKUP(B185,iscritti_14086!$A$2:$G$11,3,FALSE),"")</f>
      </c>
      <c r="F185">
        <f>IF(E185&lt;&gt;"",VLOOKUP(E185,'14086'!$AG$3:'14086'!$AH$12,2,FALSE),"")</f>
      </c>
      <c r="G185" s="5">
        <f>COUNTA('14086'!$H$185:'14086'!$K$185)</f>
        <v>0</v>
      </c>
      <c r="H185" s="1"/>
      <c r="I185" s="1"/>
      <c r="J185" s="1"/>
      <c r="K185" s="1"/>
      <c r="L185" s="3">
        <f>IF('14086'!$G$185&lt;&gt;0,'14086'!$M$185/'14086'!$G$185,"")</f>
      </c>
      <c r="M185" s="4">
        <f>SUM('14086'!$H$185:'14086'!$K$185)</f>
        <v>0</v>
      </c>
      <c r="N185" s="1"/>
      <c r="O185" s="1"/>
      <c r="P185" s="6">
        <f>SUM('14086'!$M$185:'14086'!$O$185)+'14086'!$AF$185</f>
        <v>0</v>
      </c>
      <c r="Q185" s="6">
        <f>SUM('14086'!$P$185:'14086'!$P$189)</f>
        <v>0</v>
      </c>
      <c r="R185">
        <v>36</v>
      </c>
      <c r="S185" s="6">
        <f>SUM('14086'!$P$185:'14086'!$P$189)</f>
        <v>0</v>
      </c>
      <c r="T185" s="1"/>
      <c r="U185" s="1"/>
      <c r="V185" s="1"/>
      <c r="AF185">
        <f>'14086'!$G$185*IF(E185&lt;&gt;"",'14086'!$F$185,0)</f>
        <v>0</v>
      </c>
    </row>
    <row r="186" spans="2:32" ht="12">
      <c r="B186" s="1"/>
      <c r="C186">
        <f>IF(B186&lt;&gt;"",VLOOKUP(B186,iscritti_14086!$A$2:$G$11,4,FALSE),"")</f>
      </c>
      <c r="D186">
        <f>IF(B186&lt;&gt;"",VLOOKUP(B186,iscritti_14086!$A$2:$G$11,2,FALSE),"")</f>
      </c>
      <c r="E186">
        <f>IF(B186&lt;&gt;"",VLOOKUP(B186,iscritti_14086!$A$2:$G$11,3,FALSE),"")</f>
      </c>
      <c r="F186">
        <f>IF(E186&lt;&gt;"",VLOOKUP(E186,'14086'!$AG$3:'14086'!$AH$12,2,FALSE),"")</f>
      </c>
      <c r="G186" s="5">
        <f>COUNTA('14086'!$H$186:'14086'!$K$186)</f>
        <v>0</v>
      </c>
      <c r="H186" s="1"/>
      <c r="I186" s="1"/>
      <c r="J186" s="1"/>
      <c r="K186" s="1"/>
      <c r="L186" s="3">
        <f>IF('14086'!$G$186&lt;&gt;0,'14086'!$M$186/'14086'!$G$186,"")</f>
      </c>
      <c r="M186" s="4">
        <f>SUM('14086'!$H$186:'14086'!$K$186)</f>
        <v>0</v>
      </c>
      <c r="N186" s="1"/>
      <c r="O186" s="1"/>
      <c r="P186" s="6">
        <f>SUM('14086'!$M$186:'14086'!$O$186)+'14086'!$AF$186</f>
        <v>0</v>
      </c>
      <c r="Q186" s="6">
        <f>SUM('14086'!$P$185:'14086'!$P$189)</f>
        <v>0</v>
      </c>
      <c r="R186">
        <v>36</v>
      </c>
      <c r="T186" s="1"/>
      <c r="U186" s="1"/>
      <c r="V186" s="1"/>
      <c r="AF186">
        <f>'14086'!$G$186*IF(E186&lt;&gt;"",'14086'!$F$186,0)</f>
        <v>0</v>
      </c>
    </row>
    <row r="187" spans="2:32" ht="12">
      <c r="B187" s="1"/>
      <c r="C187">
        <f>IF(B187&lt;&gt;"",VLOOKUP(B187,iscritti_14086!$A$2:$G$11,4,FALSE),"")</f>
      </c>
      <c r="D187">
        <f>IF(B187&lt;&gt;"",VLOOKUP(B187,iscritti_14086!$A$2:$G$11,2,FALSE),"")</f>
      </c>
      <c r="E187">
        <f>IF(B187&lt;&gt;"",VLOOKUP(B187,iscritti_14086!$A$2:$G$11,3,FALSE),"")</f>
      </c>
      <c r="F187">
        <f>IF(E187&lt;&gt;"",VLOOKUP(E187,'14086'!$AG$3:'14086'!$AH$12,2,FALSE),"")</f>
      </c>
      <c r="G187" s="5">
        <f>COUNTA('14086'!$H$187:'14086'!$K$187)</f>
        <v>0</v>
      </c>
      <c r="H187" s="1"/>
      <c r="I187" s="1"/>
      <c r="J187" s="1"/>
      <c r="K187" s="1"/>
      <c r="L187" s="3">
        <f>IF('14086'!$G$187&lt;&gt;0,'14086'!$M$187/'14086'!$G$187,"")</f>
      </c>
      <c r="M187" s="4">
        <f>SUM('14086'!$H$187:'14086'!$K$187)</f>
        <v>0</v>
      </c>
      <c r="N187" s="1"/>
      <c r="O187" s="1"/>
      <c r="P187" s="6">
        <f>SUM('14086'!$M$187:'14086'!$O$187)+'14086'!$AF$187</f>
        <v>0</v>
      </c>
      <c r="Q187" s="6">
        <f>SUM('14086'!$P$185:'14086'!$P$189)</f>
        <v>0</v>
      </c>
      <c r="R187">
        <v>36</v>
      </c>
      <c r="T187" s="1"/>
      <c r="U187" s="1"/>
      <c r="V187" s="1"/>
      <c r="AF187">
        <f>'14086'!$G$187*IF(E187&lt;&gt;"",'14086'!$F$187,0)</f>
        <v>0</v>
      </c>
    </row>
    <row r="188" spans="2:32" ht="12">
      <c r="B188" s="1"/>
      <c r="C188">
        <f>IF(B188&lt;&gt;"",VLOOKUP(B188,iscritti_14086!$A$2:$G$11,4,FALSE),"")</f>
      </c>
      <c r="D188">
        <f>IF(B188&lt;&gt;"",VLOOKUP(B188,iscritti_14086!$A$2:$G$11,2,FALSE),"")</f>
      </c>
      <c r="E188">
        <f>IF(B188&lt;&gt;"",VLOOKUP(B188,iscritti_14086!$A$2:$G$11,3,FALSE),"")</f>
      </c>
      <c r="F188">
        <f>IF(E188&lt;&gt;"",VLOOKUP(E188,'14086'!$AG$3:'14086'!$AH$12,2,FALSE),"")</f>
      </c>
      <c r="G188" s="5">
        <f>COUNTA('14086'!$H$188:'14086'!$K$188)</f>
        <v>0</v>
      </c>
      <c r="H188" s="1"/>
      <c r="I188" s="1"/>
      <c r="J188" s="1"/>
      <c r="K188" s="1"/>
      <c r="L188" s="3">
        <f>IF('14086'!$G$188&lt;&gt;0,'14086'!$M$188/'14086'!$G$188,"")</f>
      </c>
      <c r="M188" s="4">
        <f>SUM('14086'!$H$188:'14086'!$K$188)</f>
        <v>0</v>
      </c>
      <c r="N188" s="1"/>
      <c r="O188" s="1"/>
      <c r="P188" s="6">
        <f>SUM('14086'!$M$188:'14086'!$O$188)+'14086'!$AF$188</f>
        <v>0</v>
      </c>
      <c r="Q188" s="6">
        <f>SUM('14086'!$P$185:'14086'!$P$189)</f>
        <v>0</v>
      </c>
      <c r="R188">
        <v>36</v>
      </c>
      <c r="T188" s="1"/>
      <c r="U188" s="1"/>
      <c r="V188" s="1"/>
      <c r="AF188">
        <f>'14086'!$G$188*IF(E188&lt;&gt;"",'14086'!$F$188,0)</f>
        <v>0</v>
      </c>
    </row>
    <row r="189" spans="2:32" ht="12">
      <c r="B189" s="1"/>
      <c r="C189">
        <f>IF(B189&lt;&gt;"",VLOOKUP(B189,iscritti_14086!$A$2:$G$11,4,FALSE),"")</f>
      </c>
      <c r="D189">
        <f>IF(B189&lt;&gt;"",VLOOKUP(B189,iscritti_14086!$A$2:$G$11,2,FALSE),"")</f>
      </c>
      <c r="E189">
        <f>IF(B189&lt;&gt;"",VLOOKUP(B189,iscritti_14086!$A$2:$G$11,3,FALSE),"")</f>
      </c>
      <c r="F189">
        <f>IF(E189&lt;&gt;"",VLOOKUP(E189,'14086'!$AG$3:'14086'!$AH$12,2,FALSE),"")</f>
      </c>
      <c r="G189" s="5">
        <f>COUNTA('14086'!$H$189:'14086'!$K$189)</f>
        <v>0</v>
      </c>
      <c r="H189" s="1"/>
      <c r="I189" s="1"/>
      <c r="J189" s="1"/>
      <c r="K189" s="1"/>
      <c r="L189" s="3">
        <f>IF('14086'!$G$189&lt;&gt;0,'14086'!$M$189/'14086'!$G$189,"")</f>
      </c>
      <c r="M189" s="4">
        <f>SUM('14086'!$H$189:'14086'!$K$189)</f>
        <v>0</v>
      </c>
      <c r="N189" s="1"/>
      <c r="O189" s="1"/>
      <c r="P189" s="6">
        <f>SUM('14086'!$M$189:'14086'!$O$189)+'14086'!$AF$189</f>
        <v>0</v>
      </c>
      <c r="Q189" s="6">
        <f>SUM('14086'!$P$185:'14086'!$P$189)</f>
        <v>0</v>
      </c>
      <c r="R189">
        <v>36</v>
      </c>
      <c r="T189" s="1"/>
      <c r="U189" s="1"/>
      <c r="V189" s="1"/>
      <c r="AF189">
        <f>'14086'!$G$189*IF(E189&lt;&gt;"",'14086'!$F$189,0)</f>
        <v>0</v>
      </c>
    </row>
    <row r="190" spans="1:32" ht="12">
      <c r="A190">
        <v>37</v>
      </c>
      <c r="B190" s="1"/>
      <c r="C190">
        <f>IF(B190&lt;&gt;"",VLOOKUP(B190,iscritti_14086!$A$2:$G$11,4,FALSE),"")</f>
      </c>
      <c r="D190">
        <f>IF(B190&lt;&gt;"",VLOOKUP(B190,iscritti_14086!$A$2:$G$11,2,FALSE),"")</f>
      </c>
      <c r="E190">
        <f>IF(B190&lt;&gt;"",VLOOKUP(B190,iscritti_14086!$A$2:$G$11,3,FALSE),"")</f>
      </c>
      <c r="F190">
        <f>IF(E190&lt;&gt;"",VLOOKUP(E190,'14086'!$AG$3:'14086'!$AH$12,2,FALSE),"")</f>
      </c>
      <c r="G190" s="5">
        <f>COUNTA('14086'!$H$190:'14086'!$K$190)</f>
        <v>0</v>
      </c>
      <c r="H190" s="1"/>
      <c r="I190" s="1"/>
      <c r="J190" s="1"/>
      <c r="K190" s="1"/>
      <c r="L190" s="3">
        <f>IF('14086'!$G$190&lt;&gt;0,'14086'!$M$190/'14086'!$G$190,"")</f>
      </c>
      <c r="M190" s="4">
        <f>SUM('14086'!$H$190:'14086'!$K$190)</f>
        <v>0</v>
      </c>
      <c r="N190" s="1"/>
      <c r="O190" s="1"/>
      <c r="P190" s="6">
        <f>SUM('14086'!$M$190:'14086'!$O$190)+'14086'!$AF$190</f>
        <v>0</v>
      </c>
      <c r="Q190" s="6">
        <f>SUM('14086'!$P$190:'14086'!$P$194)</f>
        <v>0</v>
      </c>
      <c r="R190">
        <v>37</v>
      </c>
      <c r="S190" s="6">
        <f>SUM('14086'!$P$190:'14086'!$P$194)</f>
        <v>0</v>
      </c>
      <c r="T190" s="1"/>
      <c r="U190" s="1"/>
      <c r="V190" s="1"/>
      <c r="AF190">
        <f>'14086'!$G$190*IF(E190&lt;&gt;"",'14086'!$F$190,0)</f>
        <v>0</v>
      </c>
    </row>
    <row r="191" spans="2:32" ht="12">
      <c r="B191" s="1"/>
      <c r="C191">
        <f>IF(B191&lt;&gt;"",VLOOKUP(B191,iscritti_14086!$A$2:$G$11,4,FALSE),"")</f>
      </c>
      <c r="D191">
        <f>IF(B191&lt;&gt;"",VLOOKUP(B191,iscritti_14086!$A$2:$G$11,2,FALSE),"")</f>
      </c>
      <c r="E191">
        <f>IF(B191&lt;&gt;"",VLOOKUP(B191,iscritti_14086!$A$2:$G$11,3,FALSE),"")</f>
      </c>
      <c r="F191">
        <f>IF(E191&lt;&gt;"",VLOOKUP(E191,'14086'!$AG$3:'14086'!$AH$12,2,FALSE),"")</f>
      </c>
      <c r="G191" s="5">
        <f>COUNTA('14086'!$H$191:'14086'!$K$191)</f>
        <v>0</v>
      </c>
      <c r="H191" s="1"/>
      <c r="I191" s="1"/>
      <c r="J191" s="1"/>
      <c r="K191" s="1"/>
      <c r="L191" s="3">
        <f>IF('14086'!$G$191&lt;&gt;0,'14086'!$M$191/'14086'!$G$191,"")</f>
      </c>
      <c r="M191" s="4">
        <f>SUM('14086'!$H$191:'14086'!$K$191)</f>
        <v>0</v>
      </c>
      <c r="N191" s="1"/>
      <c r="O191" s="1"/>
      <c r="P191" s="6">
        <f>SUM('14086'!$M$191:'14086'!$O$191)+'14086'!$AF$191</f>
        <v>0</v>
      </c>
      <c r="Q191" s="6">
        <f>SUM('14086'!$P$190:'14086'!$P$194)</f>
        <v>0</v>
      </c>
      <c r="R191">
        <v>37</v>
      </c>
      <c r="T191" s="1"/>
      <c r="U191" s="1"/>
      <c r="V191" s="1"/>
      <c r="AF191">
        <f>'14086'!$G$191*IF(E191&lt;&gt;"",'14086'!$F$191,0)</f>
        <v>0</v>
      </c>
    </row>
    <row r="192" spans="2:32" ht="12">
      <c r="B192" s="1"/>
      <c r="C192">
        <f>IF(B192&lt;&gt;"",VLOOKUP(B192,iscritti_14086!$A$2:$G$11,4,FALSE),"")</f>
      </c>
      <c r="D192">
        <f>IF(B192&lt;&gt;"",VLOOKUP(B192,iscritti_14086!$A$2:$G$11,2,FALSE),"")</f>
      </c>
      <c r="E192">
        <f>IF(B192&lt;&gt;"",VLOOKUP(B192,iscritti_14086!$A$2:$G$11,3,FALSE),"")</f>
      </c>
      <c r="F192">
        <f>IF(E192&lt;&gt;"",VLOOKUP(E192,'14086'!$AG$3:'14086'!$AH$12,2,FALSE),"")</f>
      </c>
      <c r="G192" s="5">
        <f>COUNTA('14086'!$H$192:'14086'!$K$192)</f>
        <v>0</v>
      </c>
      <c r="H192" s="1"/>
      <c r="I192" s="1"/>
      <c r="J192" s="1"/>
      <c r="K192" s="1"/>
      <c r="L192" s="3">
        <f>IF('14086'!$G$192&lt;&gt;0,'14086'!$M$192/'14086'!$G$192,"")</f>
      </c>
      <c r="M192" s="4">
        <f>SUM('14086'!$H$192:'14086'!$K$192)</f>
        <v>0</v>
      </c>
      <c r="N192" s="1"/>
      <c r="O192" s="1"/>
      <c r="P192" s="6">
        <f>SUM('14086'!$M$192:'14086'!$O$192)+'14086'!$AF$192</f>
        <v>0</v>
      </c>
      <c r="Q192" s="6">
        <f>SUM('14086'!$P$190:'14086'!$P$194)</f>
        <v>0</v>
      </c>
      <c r="R192">
        <v>37</v>
      </c>
      <c r="T192" s="1"/>
      <c r="U192" s="1"/>
      <c r="V192" s="1"/>
      <c r="AF192">
        <f>'14086'!$G$192*IF(E192&lt;&gt;"",'14086'!$F$192,0)</f>
        <v>0</v>
      </c>
    </row>
    <row r="193" spans="2:32" ht="12">
      <c r="B193" s="1"/>
      <c r="C193">
        <f>IF(B193&lt;&gt;"",VLOOKUP(B193,iscritti_14086!$A$2:$G$11,4,FALSE),"")</f>
      </c>
      <c r="D193">
        <f>IF(B193&lt;&gt;"",VLOOKUP(B193,iscritti_14086!$A$2:$G$11,2,FALSE),"")</f>
      </c>
      <c r="E193">
        <f>IF(B193&lt;&gt;"",VLOOKUP(B193,iscritti_14086!$A$2:$G$11,3,FALSE),"")</f>
      </c>
      <c r="F193">
        <f>IF(E193&lt;&gt;"",VLOOKUP(E193,'14086'!$AG$3:'14086'!$AH$12,2,FALSE),"")</f>
      </c>
      <c r="G193" s="5">
        <f>COUNTA('14086'!$H$193:'14086'!$K$193)</f>
        <v>0</v>
      </c>
      <c r="H193" s="1"/>
      <c r="I193" s="1"/>
      <c r="J193" s="1"/>
      <c r="K193" s="1"/>
      <c r="L193" s="3">
        <f>IF('14086'!$G$193&lt;&gt;0,'14086'!$M$193/'14086'!$G$193,"")</f>
      </c>
      <c r="M193" s="4">
        <f>SUM('14086'!$H$193:'14086'!$K$193)</f>
        <v>0</v>
      </c>
      <c r="N193" s="1"/>
      <c r="O193" s="1"/>
      <c r="P193" s="6">
        <f>SUM('14086'!$M$193:'14086'!$O$193)+'14086'!$AF$193</f>
        <v>0</v>
      </c>
      <c r="Q193" s="6">
        <f>SUM('14086'!$P$190:'14086'!$P$194)</f>
        <v>0</v>
      </c>
      <c r="R193">
        <v>37</v>
      </c>
      <c r="T193" s="1"/>
      <c r="U193" s="1"/>
      <c r="V193" s="1"/>
      <c r="AF193">
        <f>'14086'!$G$193*IF(E193&lt;&gt;"",'14086'!$F$193,0)</f>
        <v>0</v>
      </c>
    </row>
    <row r="194" spans="2:32" ht="12">
      <c r="B194" s="1"/>
      <c r="C194">
        <f>IF(B194&lt;&gt;"",VLOOKUP(B194,iscritti_14086!$A$2:$G$11,4,FALSE),"")</f>
      </c>
      <c r="D194">
        <f>IF(B194&lt;&gt;"",VLOOKUP(B194,iscritti_14086!$A$2:$G$11,2,FALSE),"")</f>
      </c>
      <c r="E194">
        <f>IF(B194&lt;&gt;"",VLOOKUP(B194,iscritti_14086!$A$2:$G$11,3,FALSE),"")</f>
      </c>
      <c r="F194">
        <f>IF(E194&lt;&gt;"",VLOOKUP(E194,'14086'!$AG$3:'14086'!$AH$12,2,FALSE),"")</f>
      </c>
      <c r="G194" s="5">
        <f>COUNTA('14086'!$H$194:'14086'!$K$194)</f>
        <v>0</v>
      </c>
      <c r="H194" s="1"/>
      <c r="I194" s="1"/>
      <c r="J194" s="1"/>
      <c r="K194" s="1"/>
      <c r="L194" s="3">
        <f>IF('14086'!$G$194&lt;&gt;0,'14086'!$M$194/'14086'!$G$194,"")</f>
      </c>
      <c r="M194" s="4">
        <f>SUM('14086'!$H$194:'14086'!$K$194)</f>
        <v>0</v>
      </c>
      <c r="N194" s="1"/>
      <c r="O194" s="1"/>
      <c r="P194" s="6">
        <f>SUM('14086'!$M$194:'14086'!$O$194)+'14086'!$AF$194</f>
        <v>0</v>
      </c>
      <c r="Q194" s="6">
        <f>SUM('14086'!$P$190:'14086'!$P$194)</f>
        <v>0</v>
      </c>
      <c r="R194">
        <v>37</v>
      </c>
      <c r="T194" s="1"/>
      <c r="U194" s="1"/>
      <c r="V194" s="1"/>
      <c r="AF194">
        <f>'14086'!$G$194*IF(E194&lt;&gt;"",'14086'!$F$194,0)</f>
        <v>0</v>
      </c>
    </row>
    <row r="195" spans="1:32" ht="12">
      <c r="A195">
        <v>38</v>
      </c>
      <c r="B195" s="1"/>
      <c r="C195">
        <f>IF(B195&lt;&gt;"",VLOOKUP(B195,iscritti_14086!$A$2:$G$11,4,FALSE),"")</f>
      </c>
      <c r="D195">
        <f>IF(B195&lt;&gt;"",VLOOKUP(B195,iscritti_14086!$A$2:$G$11,2,FALSE),"")</f>
      </c>
      <c r="E195">
        <f>IF(B195&lt;&gt;"",VLOOKUP(B195,iscritti_14086!$A$2:$G$11,3,FALSE),"")</f>
      </c>
      <c r="F195">
        <f>IF(E195&lt;&gt;"",VLOOKUP(E195,'14086'!$AG$3:'14086'!$AH$12,2,FALSE),"")</f>
      </c>
      <c r="G195" s="5">
        <f>COUNTA('14086'!$H$195:'14086'!$K$195)</f>
        <v>0</v>
      </c>
      <c r="H195" s="1"/>
      <c r="I195" s="1"/>
      <c r="J195" s="1"/>
      <c r="K195" s="1"/>
      <c r="L195" s="3">
        <f>IF('14086'!$G$195&lt;&gt;0,'14086'!$M$195/'14086'!$G$195,"")</f>
      </c>
      <c r="M195" s="4">
        <f>SUM('14086'!$H$195:'14086'!$K$195)</f>
        <v>0</v>
      </c>
      <c r="N195" s="1"/>
      <c r="O195" s="1"/>
      <c r="P195" s="6">
        <f>SUM('14086'!$M$195:'14086'!$O$195)+'14086'!$AF$195</f>
        <v>0</v>
      </c>
      <c r="Q195" s="6">
        <f>SUM('14086'!$P$195:'14086'!$P$199)</f>
        <v>0</v>
      </c>
      <c r="R195">
        <v>38</v>
      </c>
      <c r="S195" s="6">
        <f>SUM('14086'!$P$195:'14086'!$P$199)</f>
        <v>0</v>
      </c>
      <c r="T195" s="1"/>
      <c r="U195" s="1"/>
      <c r="V195" s="1"/>
      <c r="AF195">
        <f>'14086'!$G$195*IF(E195&lt;&gt;"",'14086'!$F$195,0)</f>
        <v>0</v>
      </c>
    </row>
    <row r="196" spans="2:32" ht="12">
      <c r="B196" s="1"/>
      <c r="C196">
        <f>IF(B196&lt;&gt;"",VLOOKUP(B196,iscritti_14086!$A$2:$G$11,4,FALSE),"")</f>
      </c>
      <c r="D196">
        <f>IF(B196&lt;&gt;"",VLOOKUP(B196,iscritti_14086!$A$2:$G$11,2,FALSE),"")</f>
      </c>
      <c r="E196">
        <f>IF(B196&lt;&gt;"",VLOOKUP(B196,iscritti_14086!$A$2:$G$11,3,FALSE),"")</f>
      </c>
      <c r="F196">
        <f>IF(E196&lt;&gt;"",VLOOKUP(E196,'14086'!$AG$3:'14086'!$AH$12,2,FALSE),"")</f>
      </c>
      <c r="G196" s="5">
        <f>COUNTA('14086'!$H$196:'14086'!$K$196)</f>
        <v>0</v>
      </c>
      <c r="H196" s="1"/>
      <c r="I196" s="1"/>
      <c r="J196" s="1"/>
      <c r="K196" s="1"/>
      <c r="L196" s="3">
        <f>IF('14086'!$G$196&lt;&gt;0,'14086'!$M$196/'14086'!$G$196,"")</f>
      </c>
      <c r="M196" s="4">
        <f>SUM('14086'!$H$196:'14086'!$K$196)</f>
        <v>0</v>
      </c>
      <c r="N196" s="1"/>
      <c r="O196" s="1"/>
      <c r="P196" s="6">
        <f>SUM('14086'!$M$196:'14086'!$O$196)+'14086'!$AF$196</f>
        <v>0</v>
      </c>
      <c r="Q196" s="6">
        <f>SUM('14086'!$P$195:'14086'!$P$199)</f>
        <v>0</v>
      </c>
      <c r="R196">
        <v>38</v>
      </c>
      <c r="T196" s="1"/>
      <c r="U196" s="1"/>
      <c r="V196" s="1"/>
      <c r="AF196">
        <f>'14086'!$G$196*IF(E196&lt;&gt;"",'14086'!$F$196,0)</f>
        <v>0</v>
      </c>
    </row>
    <row r="197" spans="2:32" ht="12">
      <c r="B197" s="1"/>
      <c r="C197">
        <f>IF(B197&lt;&gt;"",VLOOKUP(B197,iscritti_14086!$A$2:$G$11,4,FALSE),"")</f>
      </c>
      <c r="D197">
        <f>IF(B197&lt;&gt;"",VLOOKUP(B197,iscritti_14086!$A$2:$G$11,2,FALSE),"")</f>
      </c>
      <c r="E197">
        <f>IF(B197&lt;&gt;"",VLOOKUP(B197,iscritti_14086!$A$2:$G$11,3,FALSE),"")</f>
      </c>
      <c r="F197">
        <f>IF(E197&lt;&gt;"",VLOOKUP(E197,'14086'!$AG$3:'14086'!$AH$12,2,FALSE),"")</f>
      </c>
      <c r="G197" s="5">
        <f>COUNTA('14086'!$H$197:'14086'!$K$197)</f>
        <v>0</v>
      </c>
      <c r="H197" s="1"/>
      <c r="I197" s="1"/>
      <c r="J197" s="1"/>
      <c r="K197" s="1"/>
      <c r="L197" s="3">
        <f>IF('14086'!$G$197&lt;&gt;0,'14086'!$M$197/'14086'!$G$197,"")</f>
      </c>
      <c r="M197" s="4">
        <f>SUM('14086'!$H$197:'14086'!$K$197)</f>
        <v>0</v>
      </c>
      <c r="N197" s="1"/>
      <c r="O197" s="1"/>
      <c r="P197" s="6">
        <f>SUM('14086'!$M$197:'14086'!$O$197)+'14086'!$AF$197</f>
        <v>0</v>
      </c>
      <c r="Q197" s="6">
        <f>SUM('14086'!$P$195:'14086'!$P$199)</f>
        <v>0</v>
      </c>
      <c r="R197">
        <v>38</v>
      </c>
      <c r="T197" s="1"/>
      <c r="U197" s="1"/>
      <c r="V197" s="1"/>
      <c r="AF197">
        <f>'14086'!$G$197*IF(E197&lt;&gt;"",'14086'!$F$197,0)</f>
        <v>0</v>
      </c>
    </row>
    <row r="198" spans="2:32" ht="12">
      <c r="B198" s="1"/>
      <c r="C198">
        <f>IF(B198&lt;&gt;"",VLOOKUP(B198,iscritti_14086!$A$2:$G$11,4,FALSE),"")</f>
      </c>
      <c r="D198">
        <f>IF(B198&lt;&gt;"",VLOOKUP(B198,iscritti_14086!$A$2:$G$11,2,FALSE),"")</f>
      </c>
      <c r="E198">
        <f>IF(B198&lt;&gt;"",VLOOKUP(B198,iscritti_14086!$A$2:$G$11,3,FALSE),"")</f>
      </c>
      <c r="F198">
        <f>IF(E198&lt;&gt;"",VLOOKUP(E198,'14086'!$AG$3:'14086'!$AH$12,2,FALSE),"")</f>
      </c>
      <c r="G198" s="5">
        <f>COUNTA('14086'!$H$198:'14086'!$K$198)</f>
        <v>0</v>
      </c>
      <c r="H198" s="1"/>
      <c r="I198" s="1"/>
      <c r="J198" s="1"/>
      <c r="K198" s="1"/>
      <c r="L198" s="3">
        <f>IF('14086'!$G$198&lt;&gt;0,'14086'!$M$198/'14086'!$G$198,"")</f>
      </c>
      <c r="M198" s="4">
        <f>SUM('14086'!$H$198:'14086'!$K$198)</f>
        <v>0</v>
      </c>
      <c r="N198" s="1"/>
      <c r="O198" s="1"/>
      <c r="P198" s="6">
        <f>SUM('14086'!$M$198:'14086'!$O$198)+'14086'!$AF$198</f>
        <v>0</v>
      </c>
      <c r="Q198" s="6">
        <f>SUM('14086'!$P$195:'14086'!$P$199)</f>
        <v>0</v>
      </c>
      <c r="R198">
        <v>38</v>
      </c>
      <c r="T198" s="1"/>
      <c r="U198" s="1"/>
      <c r="V198" s="1"/>
      <c r="AF198">
        <f>'14086'!$G$198*IF(E198&lt;&gt;"",'14086'!$F$198,0)</f>
        <v>0</v>
      </c>
    </row>
    <row r="199" spans="2:32" ht="12">
      <c r="B199" s="1"/>
      <c r="C199">
        <f>IF(B199&lt;&gt;"",VLOOKUP(B199,iscritti_14086!$A$2:$G$11,4,FALSE),"")</f>
      </c>
      <c r="D199">
        <f>IF(B199&lt;&gt;"",VLOOKUP(B199,iscritti_14086!$A$2:$G$11,2,FALSE),"")</f>
      </c>
      <c r="E199">
        <f>IF(B199&lt;&gt;"",VLOOKUP(B199,iscritti_14086!$A$2:$G$11,3,FALSE),"")</f>
      </c>
      <c r="F199">
        <f>IF(E199&lt;&gt;"",VLOOKUP(E199,'14086'!$AG$3:'14086'!$AH$12,2,FALSE),"")</f>
      </c>
      <c r="G199" s="5">
        <f>COUNTA('14086'!$H$199:'14086'!$K$199)</f>
        <v>0</v>
      </c>
      <c r="H199" s="1"/>
      <c r="I199" s="1"/>
      <c r="J199" s="1"/>
      <c r="K199" s="1"/>
      <c r="L199" s="3">
        <f>IF('14086'!$G$199&lt;&gt;0,'14086'!$M$199/'14086'!$G$199,"")</f>
      </c>
      <c r="M199" s="4">
        <f>SUM('14086'!$H$199:'14086'!$K$199)</f>
        <v>0</v>
      </c>
      <c r="N199" s="1"/>
      <c r="O199" s="1"/>
      <c r="P199" s="6">
        <f>SUM('14086'!$M$199:'14086'!$O$199)+'14086'!$AF$199</f>
        <v>0</v>
      </c>
      <c r="Q199" s="6">
        <f>SUM('14086'!$P$195:'14086'!$P$199)</f>
        <v>0</v>
      </c>
      <c r="R199">
        <v>38</v>
      </c>
      <c r="T199" s="1"/>
      <c r="U199" s="1"/>
      <c r="V199" s="1"/>
      <c r="AF199">
        <f>'14086'!$G$199*IF(E199&lt;&gt;"",'14086'!$F$199,0)</f>
        <v>0</v>
      </c>
    </row>
    <row r="200" spans="1:32" ht="12">
      <c r="A200">
        <v>39</v>
      </c>
      <c r="B200" s="1"/>
      <c r="C200">
        <f>IF(B200&lt;&gt;"",VLOOKUP(B200,iscritti_14086!$A$2:$G$11,4,FALSE),"")</f>
      </c>
      <c r="D200">
        <f>IF(B200&lt;&gt;"",VLOOKUP(B200,iscritti_14086!$A$2:$G$11,2,FALSE),"")</f>
      </c>
      <c r="E200">
        <f>IF(B200&lt;&gt;"",VLOOKUP(B200,iscritti_14086!$A$2:$G$11,3,FALSE),"")</f>
      </c>
      <c r="F200">
        <f>IF(E200&lt;&gt;"",VLOOKUP(E200,'14086'!$AG$3:'14086'!$AH$12,2,FALSE),"")</f>
      </c>
      <c r="G200" s="5">
        <f>COUNTA('14086'!$H$200:'14086'!$K$200)</f>
        <v>0</v>
      </c>
      <c r="H200" s="1"/>
      <c r="I200" s="1"/>
      <c r="J200" s="1"/>
      <c r="K200" s="1"/>
      <c r="L200" s="3">
        <f>IF('14086'!$G$200&lt;&gt;0,'14086'!$M$200/'14086'!$G$200,"")</f>
      </c>
      <c r="M200" s="4">
        <f>SUM('14086'!$H$200:'14086'!$K$200)</f>
        <v>0</v>
      </c>
      <c r="N200" s="1"/>
      <c r="O200" s="1"/>
      <c r="P200" s="6">
        <f>SUM('14086'!$M$200:'14086'!$O$200)+'14086'!$AF$200</f>
        <v>0</v>
      </c>
      <c r="Q200" s="6">
        <f>SUM('14086'!$P$200:'14086'!$P$204)</f>
        <v>0</v>
      </c>
      <c r="R200">
        <v>39</v>
      </c>
      <c r="S200" s="6">
        <f>SUM('14086'!$P$200:'14086'!$P$204)</f>
        <v>0</v>
      </c>
      <c r="T200" s="1"/>
      <c r="U200" s="1"/>
      <c r="V200" s="1"/>
      <c r="AF200">
        <f>'14086'!$G$200*IF(E200&lt;&gt;"",'14086'!$F$200,0)</f>
        <v>0</v>
      </c>
    </row>
    <row r="201" spans="2:32" ht="12">
      <c r="B201" s="1"/>
      <c r="C201">
        <f>IF(B201&lt;&gt;"",VLOOKUP(B201,iscritti_14086!$A$2:$G$11,4,FALSE),"")</f>
      </c>
      <c r="D201">
        <f>IF(B201&lt;&gt;"",VLOOKUP(B201,iscritti_14086!$A$2:$G$11,2,FALSE),"")</f>
      </c>
      <c r="E201">
        <f>IF(B201&lt;&gt;"",VLOOKUP(B201,iscritti_14086!$A$2:$G$11,3,FALSE),"")</f>
      </c>
      <c r="F201">
        <f>IF(E201&lt;&gt;"",VLOOKUP(E201,'14086'!$AG$3:'14086'!$AH$12,2,FALSE),"")</f>
      </c>
      <c r="G201" s="5">
        <f>COUNTA('14086'!$H$201:'14086'!$K$201)</f>
        <v>0</v>
      </c>
      <c r="H201" s="1"/>
      <c r="I201" s="1"/>
      <c r="J201" s="1"/>
      <c r="K201" s="1"/>
      <c r="L201" s="3">
        <f>IF('14086'!$G$201&lt;&gt;0,'14086'!$M$201/'14086'!$G$201,"")</f>
      </c>
      <c r="M201" s="4">
        <f>SUM('14086'!$H$201:'14086'!$K$201)</f>
        <v>0</v>
      </c>
      <c r="N201" s="1"/>
      <c r="O201" s="1"/>
      <c r="P201" s="6">
        <f>SUM('14086'!$M$201:'14086'!$O$201)+'14086'!$AF$201</f>
        <v>0</v>
      </c>
      <c r="Q201" s="6">
        <f>SUM('14086'!$P$200:'14086'!$P$204)</f>
        <v>0</v>
      </c>
      <c r="R201">
        <v>39</v>
      </c>
      <c r="T201" s="1"/>
      <c r="U201" s="1"/>
      <c r="V201" s="1"/>
      <c r="AF201">
        <f>'14086'!$G$201*IF(E201&lt;&gt;"",'14086'!$F$201,0)</f>
        <v>0</v>
      </c>
    </row>
    <row r="202" spans="2:32" ht="12">
      <c r="B202" s="1"/>
      <c r="C202">
        <f>IF(B202&lt;&gt;"",VLOOKUP(B202,iscritti_14086!$A$2:$G$11,4,FALSE),"")</f>
      </c>
      <c r="D202">
        <f>IF(B202&lt;&gt;"",VLOOKUP(B202,iscritti_14086!$A$2:$G$11,2,FALSE),"")</f>
      </c>
      <c r="E202">
        <f>IF(B202&lt;&gt;"",VLOOKUP(B202,iscritti_14086!$A$2:$G$11,3,FALSE),"")</f>
      </c>
      <c r="F202">
        <f>IF(E202&lt;&gt;"",VLOOKUP(E202,'14086'!$AG$3:'14086'!$AH$12,2,FALSE),"")</f>
      </c>
      <c r="G202" s="5">
        <f>COUNTA('14086'!$H$202:'14086'!$K$202)</f>
        <v>0</v>
      </c>
      <c r="H202" s="1"/>
      <c r="I202" s="1"/>
      <c r="J202" s="1"/>
      <c r="K202" s="1"/>
      <c r="L202" s="3">
        <f>IF('14086'!$G$202&lt;&gt;0,'14086'!$M$202/'14086'!$G$202,"")</f>
      </c>
      <c r="M202" s="4">
        <f>SUM('14086'!$H$202:'14086'!$K$202)</f>
        <v>0</v>
      </c>
      <c r="N202" s="1"/>
      <c r="O202" s="1"/>
      <c r="P202" s="6">
        <f>SUM('14086'!$M$202:'14086'!$O$202)+'14086'!$AF$202</f>
        <v>0</v>
      </c>
      <c r="Q202" s="6">
        <f>SUM('14086'!$P$200:'14086'!$P$204)</f>
        <v>0</v>
      </c>
      <c r="R202">
        <v>39</v>
      </c>
      <c r="T202" s="1"/>
      <c r="U202" s="1"/>
      <c r="V202" s="1"/>
      <c r="AF202">
        <f>'14086'!$G$202*IF(E202&lt;&gt;"",'14086'!$F$202,0)</f>
        <v>0</v>
      </c>
    </row>
    <row r="203" spans="2:32" ht="12">
      <c r="B203" s="1"/>
      <c r="C203">
        <f>IF(B203&lt;&gt;"",VLOOKUP(B203,iscritti_14086!$A$2:$G$11,4,FALSE),"")</f>
      </c>
      <c r="D203">
        <f>IF(B203&lt;&gt;"",VLOOKUP(B203,iscritti_14086!$A$2:$G$11,2,FALSE),"")</f>
      </c>
      <c r="E203">
        <f>IF(B203&lt;&gt;"",VLOOKUP(B203,iscritti_14086!$A$2:$G$11,3,FALSE),"")</f>
      </c>
      <c r="F203">
        <f>IF(E203&lt;&gt;"",VLOOKUP(E203,'14086'!$AG$3:'14086'!$AH$12,2,FALSE),"")</f>
      </c>
      <c r="G203" s="5">
        <f>COUNTA('14086'!$H$203:'14086'!$K$203)</f>
        <v>0</v>
      </c>
      <c r="H203" s="1"/>
      <c r="I203" s="1"/>
      <c r="J203" s="1"/>
      <c r="K203" s="1"/>
      <c r="L203" s="3">
        <f>IF('14086'!$G$203&lt;&gt;0,'14086'!$M$203/'14086'!$G$203,"")</f>
      </c>
      <c r="M203" s="4">
        <f>SUM('14086'!$H$203:'14086'!$K$203)</f>
        <v>0</v>
      </c>
      <c r="N203" s="1"/>
      <c r="O203" s="1"/>
      <c r="P203" s="6">
        <f>SUM('14086'!$M$203:'14086'!$O$203)+'14086'!$AF$203</f>
        <v>0</v>
      </c>
      <c r="Q203" s="6">
        <f>SUM('14086'!$P$200:'14086'!$P$204)</f>
        <v>0</v>
      </c>
      <c r="R203">
        <v>39</v>
      </c>
      <c r="T203" s="1"/>
      <c r="U203" s="1"/>
      <c r="V203" s="1"/>
      <c r="AF203">
        <f>'14086'!$G$203*IF(E203&lt;&gt;"",'14086'!$F$203,0)</f>
        <v>0</v>
      </c>
    </row>
    <row r="204" spans="2:32" ht="12">
      <c r="B204" s="1"/>
      <c r="C204">
        <f>IF(B204&lt;&gt;"",VLOOKUP(B204,iscritti_14086!$A$2:$G$11,4,FALSE),"")</f>
      </c>
      <c r="D204">
        <f>IF(B204&lt;&gt;"",VLOOKUP(B204,iscritti_14086!$A$2:$G$11,2,FALSE),"")</f>
      </c>
      <c r="E204">
        <f>IF(B204&lt;&gt;"",VLOOKUP(B204,iscritti_14086!$A$2:$G$11,3,FALSE),"")</f>
      </c>
      <c r="F204">
        <f>IF(E204&lt;&gt;"",VLOOKUP(E204,'14086'!$AG$3:'14086'!$AH$12,2,FALSE),"")</f>
      </c>
      <c r="G204" s="5">
        <f>COUNTA('14086'!$H$204:'14086'!$K$204)</f>
        <v>0</v>
      </c>
      <c r="H204" s="1"/>
      <c r="I204" s="1"/>
      <c r="J204" s="1"/>
      <c r="K204" s="1"/>
      <c r="L204" s="3">
        <f>IF('14086'!$G$204&lt;&gt;0,'14086'!$M$204/'14086'!$G$204,"")</f>
      </c>
      <c r="M204" s="4">
        <f>SUM('14086'!$H$204:'14086'!$K$204)</f>
        <v>0</v>
      </c>
      <c r="N204" s="1"/>
      <c r="O204" s="1"/>
      <c r="P204" s="6">
        <f>SUM('14086'!$M$204:'14086'!$O$204)+'14086'!$AF$204</f>
        <v>0</v>
      </c>
      <c r="Q204" s="6">
        <f>SUM('14086'!$P$200:'14086'!$P$204)</f>
        <v>0</v>
      </c>
      <c r="R204">
        <v>39</v>
      </c>
      <c r="T204" s="1"/>
      <c r="U204" s="1"/>
      <c r="V204" s="1"/>
      <c r="AF204">
        <f>'14086'!$G$204*IF(E204&lt;&gt;"",'14086'!$F$204,0)</f>
        <v>0</v>
      </c>
    </row>
    <row r="205" spans="1:32" ht="12">
      <c r="A205">
        <v>40</v>
      </c>
      <c r="B205" s="1"/>
      <c r="C205">
        <f>IF(B205&lt;&gt;"",VLOOKUP(B205,iscritti_14086!$A$2:$G$11,4,FALSE),"")</f>
      </c>
      <c r="D205">
        <f>IF(B205&lt;&gt;"",VLOOKUP(B205,iscritti_14086!$A$2:$G$11,2,FALSE),"")</f>
      </c>
      <c r="E205">
        <f>IF(B205&lt;&gt;"",VLOOKUP(B205,iscritti_14086!$A$2:$G$11,3,FALSE),"")</f>
      </c>
      <c r="F205">
        <f>IF(E205&lt;&gt;"",VLOOKUP(E205,'14086'!$AG$3:'14086'!$AH$12,2,FALSE),"")</f>
      </c>
      <c r="G205" s="5">
        <f>COUNTA('14086'!$H$205:'14086'!$K$205)</f>
        <v>0</v>
      </c>
      <c r="H205" s="1"/>
      <c r="I205" s="1"/>
      <c r="J205" s="1"/>
      <c r="K205" s="1"/>
      <c r="L205" s="3">
        <f>IF('14086'!$G$205&lt;&gt;0,'14086'!$M$205/'14086'!$G$205,"")</f>
      </c>
      <c r="M205" s="4">
        <f>SUM('14086'!$H$205:'14086'!$K$205)</f>
        <v>0</v>
      </c>
      <c r="N205" s="1"/>
      <c r="O205" s="1"/>
      <c r="P205" s="6">
        <f>SUM('14086'!$M$205:'14086'!$O$205)+'14086'!$AF$205</f>
        <v>0</v>
      </c>
      <c r="Q205" s="6">
        <f>SUM('14086'!$P$205:'14086'!$P$209)</f>
        <v>0</v>
      </c>
      <c r="R205">
        <v>40</v>
      </c>
      <c r="S205" s="6">
        <f>SUM('14086'!$P$205:'14086'!$P$209)</f>
        <v>0</v>
      </c>
      <c r="T205" s="1"/>
      <c r="U205" s="1"/>
      <c r="V205" s="1"/>
      <c r="AF205">
        <f>'14086'!$G$205*IF(E205&lt;&gt;"",'14086'!$F$205,0)</f>
        <v>0</v>
      </c>
    </row>
    <row r="206" spans="2:32" ht="12">
      <c r="B206" s="1"/>
      <c r="C206">
        <f>IF(B206&lt;&gt;"",VLOOKUP(B206,iscritti_14086!$A$2:$G$11,4,FALSE),"")</f>
      </c>
      <c r="D206">
        <f>IF(B206&lt;&gt;"",VLOOKUP(B206,iscritti_14086!$A$2:$G$11,2,FALSE),"")</f>
      </c>
      <c r="E206">
        <f>IF(B206&lt;&gt;"",VLOOKUP(B206,iscritti_14086!$A$2:$G$11,3,FALSE),"")</f>
      </c>
      <c r="F206">
        <f>IF(E206&lt;&gt;"",VLOOKUP(E206,'14086'!$AG$3:'14086'!$AH$12,2,FALSE),"")</f>
      </c>
      <c r="G206" s="5">
        <f>COUNTA('14086'!$H$206:'14086'!$K$206)</f>
        <v>0</v>
      </c>
      <c r="H206" s="1"/>
      <c r="I206" s="1"/>
      <c r="J206" s="1"/>
      <c r="K206" s="1"/>
      <c r="L206" s="3">
        <f>IF('14086'!$G$206&lt;&gt;0,'14086'!$M$206/'14086'!$G$206,"")</f>
      </c>
      <c r="M206" s="4">
        <f>SUM('14086'!$H$206:'14086'!$K$206)</f>
        <v>0</v>
      </c>
      <c r="N206" s="1"/>
      <c r="O206" s="1"/>
      <c r="P206" s="6">
        <f>SUM('14086'!$M$206:'14086'!$O$206)+'14086'!$AF$206</f>
        <v>0</v>
      </c>
      <c r="Q206" s="6">
        <f>SUM('14086'!$P$205:'14086'!$P$209)</f>
        <v>0</v>
      </c>
      <c r="R206">
        <v>40</v>
      </c>
      <c r="T206" s="1"/>
      <c r="U206" s="1"/>
      <c r="V206" s="1"/>
      <c r="AF206">
        <f>'14086'!$G$206*IF(E206&lt;&gt;"",'14086'!$F$206,0)</f>
        <v>0</v>
      </c>
    </row>
    <row r="207" spans="2:32" ht="12">
      <c r="B207" s="1"/>
      <c r="C207">
        <f>IF(B207&lt;&gt;"",VLOOKUP(B207,iscritti_14086!$A$2:$G$11,4,FALSE),"")</f>
      </c>
      <c r="D207">
        <f>IF(B207&lt;&gt;"",VLOOKUP(B207,iscritti_14086!$A$2:$G$11,2,FALSE),"")</f>
      </c>
      <c r="E207">
        <f>IF(B207&lt;&gt;"",VLOOKUP(B207,iscritti_14086!$A$2:$G$11,3,FALSE),"")</f>
      </c>
      <c r="F207">
        <f>IF(E207&lt;&gt;"",VLOOKUP(E207,'14086'!$AG$3:'14086'!$AH$12,2,FALSE),"")</f>
      </c>
      <c r="G207" s="5">
        <f>COUNTA('14086'!$H$207:'14086'!$K$207)</f>
        <v>0</v>
      </c>
      <c r="H207" s="1"/>
      <c r="I207" s="1"/>
      <c r="J207" s="1"/>
      <c r="K207" s="1"/>
      <c r="L207" s="3">
        <f>IF('14086'!$G$207&lt;&gt;0,'14086'!$M$207/'14086'!$G$207,"")</f>
      </c>
      <c r="M207" s="4">
        <f>SUM('14086'!$H$207:'14086'!$K$207)</f>
        <v>0</v>
      </c>
      <c r="N207" s="1"/>
      <c r="O207" s="1"/>
      <c r="P207" s="6">
        <f>SUM('14086'!$M$207:'14086'!$O$207)+'14086'!$AF$207</f>
        <v>0</v>
      </c>
      <c r="Q207" s="6">
        <f>SUM('14086'!$P$205:'14086'!$P$209)</f>
        <v>0</v>
      </c>
      <c r="R207">
        <v>40</v>
      </c>
      <c r="T207" s="1"/>
      <c r="U207" s="1"/>
      <c r="V207" s="1"/>
      <c r="AF207">
        <f>'14086'!$G$207*IF(E207&lt;&gt;"",'14086'!$F$207,0)</f>
        <v>0</v>
      </c>
    </row>
    <row r="208" spans="2:32" ht="12">
      <c r="B208" s="1"/>
      <c r="C208">
        <f>IF(B208&lt;&gt;"",VLOOKUP(B208,iscritti_14086!$A$2:$G$11,4,FALSE),"")</f>
      </c>
      <c r="D208">
        <f>IF(B208&lt;&gt;"",VLOOKUP(B208,iscritti_14086!$A$2:$G$11,2,FALSE),"")</f>
      </c>
      <c r="E208">
        <f>IF(B208&lt;&gt;"",VLOOKUP(B208,iscritti_14086!$A$2:$G$11,3,FALSE),"")</f>
      </c>
      <c r="F208">
        <f>IF(E208&lt;&gt;"",VLOOKUP(E208,'14086'!$AG$3:'14086'!$AH$12,2,FALSE),"")</f>
      </c>
      <c r="G208" s="5">
        <f>COUNTA('14086'!$H$208:'14086'!$K$208)</f>
        <v>0</v>
      </c>
      <c r="H208" s="1"/>
      <c r="I208" s="1"/>
      <c r="J208" s="1"/>
      <c r="K208" s="1"/>
      <c r="L208" s="3">
        <f>IF('14086'!$G$208&lt;&gt;0,'14086'!$M$208/'14086'!$G$208,"")</f>
      </c>
      <c r="M208" s="4">
        <f>SUM('14086'!$H$208:'14086'!$K$208)</f>
        <v>0</v>
      </c>
      <c r="N208" s="1"/>
      <c r="O208" s="1"/>
      <c r="P208" s="6">
        <f>SUM('14086'!$M$208:'14086'!$O$208)+'14086'!$AF$208</f>
        <v>0</v>
      </c>
      <c r="Q208" s="6">
        <f>SUM('14086'!$P$205:'14086'!$P$209)</f>
        <v>0</v>
      </c>
      <c r="R208">
        <v>40</v>
      </c>
      <c r="T208" s="1"/>
      <c r="U208" s="1"/>
      <c r="V208" s="1"/>
      <c r="AF208">
        <f>'14086'!$G$208*IF(E208&lt;&gt;"",'14086'!$F$208,0)</f>
        <v>0</v>
      </c>
    </row>
    <row r="209" spans="2:32" ht="12">
      <c r="B209" s="1"/>
      <c r="C209">
        <f>IF(B209&lt;&gt;"",VLOOKUP(B209,iscritti_14086!$A$2:$G$11,4,FALSE),"")</f>
      </c>
      <c r="D209">
        <f>IF(B209&lt;&gt;"",VLOOKUP(B209,iscritti_14086!$A$2:$G$11,2,FALSE),"")</f>
      </c>
      <c r="E209">
        <f>IF(B209&lt;&gt;"",VLOOKUP(B209,iscritti_14086!$A$2:$G$11,3,FALSE),"")</f>
      </c>
      <c r="F209">
        <f>IF(E209&lt;&gt;"",VLOOKUP(E209,'14086'!$AG$3:'14086'!$AH$12,2,FALSE),"")</f>
      </c>
      <c r="G209" s="5">
        <f>COUNTA('14086'!$H$209:'14086'!$K$209)</f>
        <v>0</v>
      </c>
      <c r="H209" s="1"/>
      <c r="I209" s="1"/>
      <c r="J209" s="1"/>
      <c r="K209" s="1"/>
      <c r="L209" s="3">
        <f>IF('14086'!$G$209&lt;&gt;0,'14086'!$M$209/'14086'!$G$209,"")</f>
      </c>
      <c r="M209" s="4">
        <f>SUM('14086'!$H$209:'14086'!$K$209)</f>
        <v>0</v>
      </c>
      <c r="N209" s="1"/>
      <c r="O209" s="1"/>
      <c r="P209" s="6">
        <f>SUM('14086'!$M$209:'14086'!$O$209)+'14086'!$AF$209</f>
        <v>0</v>
      </c>
      <c r="Q209" s="6">
        <f>SUM('14086'!$P$205:'14086'!$P$209)</f>
        <v>0</v>
      </c>
      <c r="R209">
        <v>40</v>
      </c>
      <c r="T209" s="1"/>
      <c r="U209" s="1"/>
      <c r="V209" s="1"/>
      <c r="AF209">
        <f>'14086'!$G$209*IF(E209&lt;&gt;"",'14086'!$F$209,0)</f>
        <v>0</v>
      </c>
    </row>
    <row r="210" spans="1:32" ht="12">
      <c r="A210">
        <v>41</v>
      </c>
      <c r="B210" s="1"/>
      <c r="C210">
        <f>IF(B210&lt;&gt;"",VLOOKUP(B210,iscritti_14086!$A$2:$G$11,4,FALSE),"")</f>
      </c>
      <c r="D210">
        <f>IF(B210&lt;&gt;"",VLOOKUP(B210,iscritti_14086!$A$2:$G$11,2,FALSE),"")</f>
      </c>
      <c r="E210">
        <f>IF(B210&lt;&gt;"",VLOOKUP(B210,iscritti_14086!$A$2:$G$11,3,FALSE),"")</f>
      </c>
      <c r="F210">
        <f>IF(E210&lt;&gt;"",VLOOKUP(E210,'14086'!$AG$3:'14086'!$AH$12,2,FALSE),"")</f>
      </c>
      <c r="G210" s="5">
        <f>COUNTA('14086'!$H$210:'14086'!$K$210)</f>
        <v>0</v>
      </c>
      <c r="H210" s="1"/>
      <c r="I210" s="1"/>
      <c r="J210" s="1"/>
      <c r="K210" s="1"/>
      <c r="L210" s="3">
        <f>IF('14086'!$G$210&lt;&gt;0,'14086'!$M$210/'14086'!$G$210,"")</f>
      </c>
      <c r="M210" s="4">
        <f>SUM('14086'!$H$210:'14086'!$K$210)</f>
        <v>0</v>
      </c>
      <c r="N210" s="1"/>
      <c r="O210" s="1"/>
      <c r="P210" s="6">
        <f>SUM('14086'!$M$210:'14086'!$O$210)+'14086'!$AF$210</f>
        <v>0</v>
      </c>
      <c r="Q210" s="6">
        <f>SUM('14086'!$P$210:'14086'!$P$214)</f>
        <v>0</v>
      </c>
      <c r="R210">
        <v>41</v>
      </c>
      <c r="S210" s="6">
        <f>SUM('14086'!$P$210:'14086'!$P$214)</f>
        <v>0</v>
      </c>
      <c r="T210" s="1"/>
      <c r="U210" s="1"/>
      <c r="V210" s="1"/>
      <c r="AF210">
        <f>'14086'!$G$210*IF(E210&lt;&gt;"",'14086'!$F$210,0)</f>
        <v>0</v>
      </c>
    </row>
    <row r="211" spans="2:32" ht="12">
      <c r="B211" s="1"/>
      <c r="C211">
        <f>IF(B211&lt;&gt;"",VLOOKUP(B211,iscritti_14086!$A$2:$G$11,4,FALSE),"")</f>
      </c>
      <c r="D211">
        <f>IF(B211&lt;&gt;"",VLOOKUP(B211,iscritti_14086!$A$2:$G$11,2,FALSE),"")</f>
      </c>
      <c r="E211">
        <f>IF(B211&lt;&gt;"",VLOOKUP(B211,iscritti_14086!$A$2:$G$11,3,FALSE),"")</f>
      </c>
      <c r="F211">
        <f>IF(E211&lt;&gt;"",VLOOKUP(E211,'14086'!$AG$3:'14086'!$AH$12,2,FALSE),"")</f>
      </c>
      <c r="G211" s="5">
        <f>COUNTA('14086'!$H$211:'14086'!$K$211)</f>
        <v>0</v>
      </c>
      <c r="H211" s="1"/>
      <c r="I211" s="1"/>
      <c r="J211" s="1"/>
      <c r="K211" s="1"/>
      <c r="L211" s="3">
        <f>IF('14086'!$G$211&lt;&gt;0,'14086'!$M$211/'14086'!$G$211,"")</f>
      </c>
      <c r="M211" s="4">
        <f>SUM('14086'!$H$211:'14086'!$K$211)</f>
        <v>0</v>
      </c>
      <c r="N211" s="1"/>
      <c r="O211" s="1"/>
      <c r="P211" s="6">
        <f>SUM('14086'!$M$211:'14086'!$O$211)+'14086'!$AF$211</f>
        <v>0</v>
      </c>
      <c r="Q211" s="6">
        <f>SUM('14086'!$P$210:'14086'!$P$214)</f>
        <v>0</v>
      </c>
      <c r="R211">
        <v>41</v>
      </c>
      <c r="T211" s="1"/>
      <c r="U211" s="1"/>
      <c r="V211" s="1"/>
      <c r="AF211">
        <f>'14086'!$G$211*IF(E211&lt;&gt;"",'14086'!$F$211,0)</f>
        <v>0</v>
      </c>
    </row>
    <row r="212" spans="2:32" ht="12">
      <c r="B212" s="1"/>
      <c r="C212">
        <f>IF(B212&lt;&gt;"",VLOOKUP(B212,iscritti_14086!$A$2:$G$11,4,FALSE),"")</f>
      </c>
      <c r="D212">
        <f>IF(B212&lt;&gt;"",VLOOKUP(B212,iscritti_14086!$A$2:$G$11,2,FALSE),"")</f>
      </c>
      <c r="E212">
        <f>IF(B212&lt;&gt;"",VLOOKUP(B212,iscritti_14086!$A$2:$G$11,3,FALSE),"")</f>
      </c>
      <c r="F212">
        <f>IF(E212&lt;&gt;"",VLOOKUP(E212,'14086'!$AG$3:'14086'!$AH$12,2,FALSE),"")</f>
      </c>
      <c r="G212" s="5">
        <f>COUNTA('14086'!$H$212:'14086'!$K$212)</f>
        <v>0</v>
      </c>
      <c r="H212" s="1"/>
      <c r="I212" s="1"/>
      <c r="J212" s="1"/>
      <c r="K212" s="1"/>
      <c r="L212" s="3">
        <f>IF('14086'!$G$212&lt;&gt;0,'14086'!$M$212/'14086'!$G$212,"")</f>
      </c>
      <c r="M212" s="4">
        <f>SUM('14086'!$H$212:'14086'!$K$212)</f>
        <v>0</v>
      </c>
      <c r="N212" s="1"/>
      <c r="O212" s="1"/>
      <c r="P212" s="6">
        <f>SUM('14086'!$M$212:'14086'!$O$212)+'14086'!$AF$212</f>
        <v>0</v>
      </c>
      <c r="Q212" s="6">
        <f>SUM('14086'!$P$210:'14086'!$P$214)</f>
        <v>0</v>
      </c>
      <c r="R212">
        <v>41</v>
      </c>
      <c r="T212" s="1"/>
      <c r="U212" s="1"/>
      <c r="V212" s="1"/>
      <c r="AF212">
        <f>'14086'!$G$212*IF(E212&lt;&gt;"",'14086'!$F$212,0)</f>
        <v>0</v>
      </c>
    </row>
    <row r="213" spans="2:32" ht="12">
      <c r="B213" s="1"/>
      <c r="C213">
        <f>IF(B213&lt;&gt;"",VLOOKUP(B213,iscritti_14086!$A$2:$G$11,4,FALSE),"")</f>
      </c>
      <c r="D213">
        <f>IF(B213&lt;&gt;"",VLOOKUP(B213,iscritti_14086!$A$2:$G$11,2,FALSE),"")</f>
      </c>
      <c r="E213">
        <f>IF(B213&lt;&gt;"",VLOOKUP(B213,iscritti_14086!$A$2:$G$11,3,FALSE),"")</f>
      </c>
      <c r="F213">
        <f>IF(E213&lt;&gt;"",VLOOKUP(E213,'14086'!$AG$3:'14086'!$AH$12,2,FALSE),"")</f>
      </c>
      <c r="G213" s="5">
        <f>COUNTA('14086'!$H$213:'14086'!$K$213)</f>
        <v>0</v>
      </c>
      <c r="H213" s="1"/>
      <c r="I213" s="1"/>
      <c r="J213" s="1"/>
      <c r="K213" s="1"/>
      <c r="L213" s="3">
        <f>IF('14086'!$G$213&lt;&gt;0,'14086'!$M$213/'14086'!$G$213,"")</f>
      </c>
      <c r="M213" s="4">
        <f>SUM('14086'!$H$213:'14086'!$K$213)</f>
        <v>0</v>
      </c>
      <c r="N213" s="1"/>
      <c r="O213" s="1"/>
      <c r="P213" s="6">
        <f>SUM('14086'!$M$213:'14086'!$O$213)+'14086'!$AF$213</f>
        <v>0</v>
      </c>
      <c r="Q213" s="6">
        <f>SUM('14086'!$P$210:'14086'!$P$214)</f>
        <v>0</v>
      </c>
      <c r="R213">
        <v>41</v>
      </c>
      <c r="T213" s="1"/>
      <c r="U213" s="1"/>
      <c r="V213" s="1"/>
      <c r="AF213">
        <f>'14086'!$G$213*IF(E213&lt;&gt;"",'14086'!$F$213,0)</f>
        <v>0</v>
      </c>
    </row>
    <row r="214" spans="2:32" ht="12">
      <c r="B214" s="1"/>
      <c r="C214">
        <f>IF(B214&lt;&gt;"",VLOOKUP(B214,iscritti_14086!$A$2:$G$11,4,FALSE),"")</f>
      </c>
      <c r="D214">
        <f>IF(B214&lt;&gt;"",VLOOKUP(B214,iscritti_14086!$A$2:$G$11,2,FALSE),"")</f>
      </c>
      <c r="E214">
        <f>IF(B214&lt;&gt;"",VLOOKUP(B214,iscritti_14086!$A$2:$G$11,3,FALSE),"")</f>
      </c>
      <c r="F214">
        <f>IF(E214&lt;&gt;"",VLOOKUP(E214,'14086'!$AG$3:'14086'!$AH$12,2,FALSE),"")</f>
      </c>
      <c r="G214" s="5">
        <f>COUNTA('14086'!$H$214:'14086'!$K$214)</f>
        <v>0</v>
      </c>
      <c r="H214" s="1"/>
      <c r="I214" s="1"/>
      <c r="J214" s="1"/>
      <c r="K214" s="1"/>
      <c r="L214" s="3">
        <f>IF('14086'!$G$214&lt;&gt;0,'14086'!$M$214/'14086'!$G$214,"")</f>
      </c>
      <c r="M214" s="4">
        <f>SUM('14086'!$H$214:'14086'!$K$214)</f>
        <v>0</v>
      </c>
      <c r="N214" s="1"/>
      <c r="O214" s="1"/>
      <c r="P214" s="6">
        <f>SUM('14086'!$M$214:'14086'!$O$214)+'14086'!$AF$214</f>
        <v>0</v>
      </c>
      <c r="Q214" s="6">
        <f>SUM('14086'!$P$210:'14086'!$P$214)</f>
        <v>0</v>
      </c>
      <c r="R214">
        <v>41</v>
      </c>
      <c r="T214" s="1"/>
      <c r="U214" s="1"/>
      <c r="V214" s="1"/>
      <c r="AF214">
        <f>'14086'!$G$214*IF(E214&lt;&gt;"",'14086'!$F$214,0)</f>
        <v>0</v>
      </c>
    </row>
    <row r="215" spans="1:32" ht="12">
      <c r="A215">
        <v>42</v>
      </c>
      <c r="B215" s="1"/>
      <c r="C215">
        <f>IF(B215&lt;&gt;"",VLOOKUP(B215,iscritti_14086!$A$2:$G$11,4,FALSE),"")</f>
      </c>
      <c r="D215">
        <f>IF(B215&lt;&gt;"",VLOOKUP(B215,iscritti_14086!$A$2:$G$11,2,FALSE),"")</f>
      </c>
      <c r="E215">
        <f>IF(B215&lt;&gt;"",VLOOKUP(B215,iscritti_14086!$A$2:$G$11,3,FALSE),"")</f>
      </c>
      <c r="F215">
        <f>IF(E215&lt;&gt;"",VLOOKUP(E215,'14086'!$AG$3:'14086'!$AH$12,2,FALSE),"")</f>
      </c>
      <c r="G215" s="5">
        <f>COUNTA('14086'!$H$215:'14086'!$K$215)</f>
        <v>0</v>
      </c>
      <c r="H215" s="1"/>
      <c r="I215" s="1"/>
      <c r="J215" s="1"/>
      <c r="K215" s="1"/>
      <c r="L215" s="3">
        <f>IF('14086'!$G$215&lt;&gt;0,'14086'!$M$215/'14086'!$G$215,"")</f>
      </c>
      <c r="M215" s="4">
        <f>SUM('14086'!$H$215:'14086'!$K$215)</f>
        <v>0</v>
      </c>
      <c r="N215" s="1"/>
      <c r="O215" s="1"/>
      <c r="P215" s="6">
        <f>SUM('14086'!$M$215:'14086'!$O$215)+'14086'!$AF$215</f>
        <v>0</v>
      </c>
      <c r="Q215" s="6">
        <f>SUM('14086'!$P$215:'14086'!$P$219)</f>
        <v>0</v>
      </c>
      <c r="R215">
        <v>42</v>
      </c>
      <c r="S215" s="6">
        <f>SUM('14086'!$P$215:'14086'!$P$219)</f>
        <v>0</v>
      </c>
      <c r="T215" s="1"/>
      <c r="U215" s="1"/>
      <c r="V215" s="1"/>
      <c r="AF215">
        <f>'14086'!$G$215*IF(E215&lt;&gt;"",'14086'!$F$215,0)</f>
        <v>0</v>
      </c>
    </row>
    <row r="216" spans="2:32" ht="12">
      <c r="B216" s="1"/>
      <c r="C216">
        <f>IF(B216&lt;&gt;"",VLOOKUP(B216,iscritti_14086!$A$2:$G$11,4,FALSE),"")</f>
      </c>
      <c r="D216">
        <f>IF(B216&lt;&gt;"",VLOOKUP(B216,iscritti_14086!$A$2:$G$11,2,FALSE),"")</f>
      </c>
      <c r="E216">
        <f>IF(B216&lt;&gt;"",VLOOKUP(B216,iscritti_14086!$A$2:$G$11,3,FALSE),"")</f>
      </c>
      <c r="F216">
        <f>IF(E216&lt;&gt;"",VLOOKUP(E216,'14086'!$AG$3:'14086'!$AH$12,2,FALSE),"")</f>
      </c>
      <c r="G216" s="5">
        <f>COUNTA('14086'!$H$216:'14086'!$K$216)</f>
        <v>0</v>
      </c>
      <c r="H216" s="1"/>
      <c r="I216" s="1"/>
      <c r="J216" s="1"/>
      <c r="K216" s="1"/>
      <c r="L216" s="3">
        <f>IF('14086'!$G$216&lt;&gt;0,'14086'!$M$216/'14086'!$G$216,"")</f>
      </c>
      <c r="M216" s="4">
        <f>SUM('14086'!$H$216:'14086'!$K$216)</f>
        <v>0</v>
      </c>
      <c r="N216" s="1"/>
      <c r="O216" s="1"/>
      <c r="P216" s="6">
        <f>SUM('14086'!$M$216:'14086'!$O$216)+'14086'!$AF$216</f>
        <v>0</v>
      </c>
      <c r="Q216" s="6">
        <f>SUM('14086'!$P$215:'14086'!$P$219)</f>
        <v>0</v>
      </c>
      <c r="R216">
        <v>42</v>
      </c>
      <c r="T216" s="1"/>
      <c r="U216" s="1"/>
      <c r="V216" s="1"/>
      <c r="AF216">
        <f>'14086'!$G$216*IF(E216&lt;&gt;"",'14086'!$F$216,0)</f>
        <v>0</v>
      </c>
    </row>
    <row r="217" spans="2:32" ht="12">
      <c r="B217" s="1"/>
      <c r="C217">
        <f>IF(B217&lt;&gt;"",VLOOKUP(B217,iscritti_14086!$A$2:$G$11,4,FALSE),"")</f>
      </c>
      <c r="D217">
        <f>IF(B217&lt;&gt;"",VLOOKUP(B217,iscritti_14086!$A$2:$G$11,2,FALSE),"")</f>
      </c>
      <c r="E217">
        <f>IF(B217&lt;&gt;"",VLOOKUP(B217,iscritti_14086!$A$2:$G$11,3,FALSE),"")</f>
      </c>
      <c r="F217">
        <f>IF(E217&lt;&gt;"",VLOOKUP(E217,'14086'!$AG$3:'14086'!$AH$12,2,FALSE),"")</f>
      </c>
      <c r="G217" s="5">
        <f>COUNTA('14086'!$H$217:'14086'!$K$217)</f>
        <v>0</v>
      </c>
      <c r="H217" s="1"/>
      <c r="I217" s="1"/>
      <c r="J217" s="1"/>
      <c r="K217" s="1"/>
      <c r="L217" s="3">
        <f>IF('14086'!$G$217&lt;&gt;0,'14086'!$M$217/'14086'!$G$217,"")</f>
      </c>
      <c r="M217" s="4">
        <f>SUM('14086'!$H$217:'14086'!$K$217)</f>
        <v>0</v>
      </c>
      <c r="N217" s="1"/>
      <c r="O217" s="1"/>
      <c r="P217" s="6">
        <f>SUM('14086'!$M$217:'14086'!$O$217)+'14086'!$AF$217</f>
        <v>0</v>
      </c>
      <c r="Q217" s="6">
        <f>SUM('14086'!$P$215:'14086'!$P$219)</f>
        <v>0</v>
      </c>
      <c r="R217">
        <v>42</v>
      </c>
      <c r="T217" s="1"/>
      <c r="U217" s="1"/>
      <c r="V217" s="1"/>
      <c r="AF217">
        <f>'14086'!$G$217*IF(E217&lt;&gt;"",'14086'!$F$217,0)</f>
        <v>0</v>
      </c>
    </row>
    <row r="218" spans="2:32" ht="12">
      <c r="B218" s="1"/>
      <c r="C218">
        <f>IF(B218&lt;&gt;"",VLOOKUP(B218,iscritti_14086!$A$2:$G$11,4,FALSE),"")</f>
      </c>
      <c r="D218">
        <f>IF(B218&lt;&gt;"",VLOOKUP(B218,iscritti_14086!$A$2:$G$11,2,FALSE),"")</f>
      </c>
      <c r="E218">
        <f>IF(B218&lt;&gt;"",VLOOKUP(B218,iscritti_14086!$A$2:$G$11,3,FALSE),"")</f>
      </c>
      <c r="F218">
        <f>IF(E218&lt;&gt;"",VLOOKUP(E218,'14086'!$AG$3:'14086'!$AH$12,2,FALSE),"")</f>
      </c>
      <c r="G218" s="5">
        <f>COUNTA('14086'!$H$218:'14086'!$K$218)</f>
        <v>0</v>
      </c>
      <c r="H218" s="1"/>
      <c r="I218" s="1"/>
      <c r="J218" s="1"/>
      <c r="K218" s="1"/>
      <c r="L218" s="3">
        <f>IF('14086'!$G$218&lt;&gt;0,'14086'!$M$218/'14086'!$G$218,"")</f>
      </c>
      <c r="M218" s="4">
        <f>SUM('14086'!$H$218:'14086'!$K$218)</f>
        <v>0</v>
      </c>
      <c r="N218" s="1"/>
      <c r="O218" s="1"/>
      <c r="P218" s="6">
        <f>SUM('14086'!$M$218:'14086'!$O$218)+'14086'!$AF$218</f>
        <v>0</v>
      </c>
      <c r="Q218" s="6">
        <f>SUM('14086'!$P$215:'14086'!$P$219)</f>
        <v>0</v>
      </c>
      <c r="R218">
        <v>42</v>
      </c>
      <c r="T218" s="1"/>
      <c r="U218" s="1"/>
      <c r="V218" s="1"/>
      <c r="AF218">
        <f>'14086'!$G$218*IF(E218&lt;&gt;"",'14086'!$F$218,0)</f>
        <v>0</v>
      </c>
    </row>
    <row r="219" spans="2:32" ht="12">
      <c r="B219" s="1"/>
      <c r="C219">
        <f>IF(B219&lt;&gt;"",VLOOKUP(B219,iscritti_14086!$A$2:$G$11,4,FALSE),"")</f>
      </c>
      <c r="D219">
        <f>IF(B219&lt;&gt;"",VLOOKUP(B219,iscritti_14086!$A$2:$G$11,2,FALSE),"")</f>
      </c>
      <c r="E219">
        <f>IF(B219&lt;&gt;"",VLOOKUP(B219,iscritti_14086!$A$2:$G$11,3,FALSE),"")</f>
      </c>
      <c r="F219">
        <f>IF(E219&lt;&gt;"",VLOOKUP(E219,'14086'!$AG$3:'14086'!$AH$12,2,FALSE),"")</f>
      </c>
      <c r="G219" s="5">
        <f>COUNTA('14086'!$H$219:'14086'!$K$219)</f>
        <v>0</v>
      </c>
      <c r="H219" s="1"/>
      <c r="I219" s="1"/>
      <c r="J219" s="1"/>
      <c r="K219" s="1"/>
      <c r="L219" s="3">
        <f>IF('14086'!$G$219&lt;&gt;0,'14086'!$M$219/'14086'!$G$219,"")</f>
      </c>
      <c r="M219" s="4">
        <f>SUM('14086'!$H$219:'14086'!$K$219)</f>
        <v>0</v>
      </c>
      <c r="N219" s="1"/>
      <c r="O219" s="1"/>
      <c r="P219" s="6">
        <f>SUM('14086'!$M$219:'14086'!$O$219)+'14086'!$AF$219</f>
        <v>0</v>
      </c>
      <c r="Q219" s="6">
        <f>SUM('14086'!$P$215:'14086'!$P$219)</f>
        <v>0</v>
      </c>
      <c r="R219">
        <v>42</v>
      </c>
      <c r="T219" s="1"/>
      <c r="U219" s="1"/>
      <c r="V219" s="1"/>
      <c r="AF219">
        <f>'14086'!$G$219*IF(E219&lt;&gt;"",'14086'!$F$219,0)</f>
        <v>0</v>
      </c>
    </row>
    <row r="220" spans="1:32" ht="12">
      <c r="A220">
        <v>43</v>
      </c>
      <c r="B220" s="1"/>
      <c r="C220">
        <f>IF(B220&lt;&gt;"",VLOOKUP(B220,iscritti_14086!$A$2:$G$11,4,FALSE),"")</f>
      </c>
      <c r="D220">
        <f>IF(B220&lt;&gt;"",VLOOKUP(B220,iscritti_14086!$A$2:$G$11,2,FALSE),"")</f>
      </c>
      <c r="E220">
        <f>IF(B220&lt;&gt;"",VLOOKUP(B220,iscritti_14086!$A$2:$G$11,3,FALSE),"")</f>
      </c>
      <c r="F220">
        <f>IF(E220&lt;&gt;"",VLOOKUP(E220,'14086'!$AG$3:'14086'!$AH$12,2,FALSE),"")</f>
      </c>
      <c r="G220" s="5">
        <f>COUNTA('14086'!$H$220:'14086'!$K$220)</f>
        <v>0</v>
      </c>
      <c r="H220" s="1"/>
      <c r="I220" s="1"/>
      <c r="J220" s="1"/>
      <c r="K220" s="1"/>
      <c r="L220" s="3">
        <f>IF('14086'!$G$220&lt;&gt;0,'14086'!$M$220/'14086'!$G$220,"")</f>
      </c>
      <c r="M220" s="4">
        <f>SUM('14086'!$H$220:'14086'!$K$220)</f>
        <v>0</v>
      </c>
      <c r="N220" s="1"/>
      <c r="O220" s="1"/>
      <c r="P220" s="6">
        <f>SUM('14086'!$M$220:'14086'!$O$220)+'14086'!$AF$220</f>
        <v>0</v>
      </c>
      <c r="Q220" s="6">
        <f>SUM('14086'!$P$220:'14086'!$P$224)</f>
        <v>0</v>
      </c>
      <c r="R220">
        <v>43</v>
      </c>
      <c r="S220" s="6">
        <f>SUM('14086'!$P$220:'14086'!$P$224)</f>
        <v>0</v>
      </c>
      <c r="T220" s="1"/>
      <c r="U220" s="1"/>
      <c r="V220" s="1"/>
      <c r="AF220">
        <f>'14086'!$G$220*IF(E220&lt;&gt;"",'14086'!$F$220,0)</f>
        <v>0</v>
      </c>
    </row>
    <row r="221" spans="2:32" ht="12">
      <c r="B221" s="1"/>
      <c r="C221">
        <f>IF(B221&lt;&gt;"",VLOOKUP(B221,iscritti_14086!$A$2:$G$11,4,FALSE),"")</f>
      </c>
      <c r="D221">
        <f>IF(B221&lt;&gt;"",VLOOKUP(B221,iscritti_14086!$A$2:$G$11,2,FALSE),"")</f>
      </c>
      <c r="E221">
        <f>IF(B221&lt;&gt;"",VLOOKUP(B221,iscritti_14086!$A$2:$G$11,3,FALSE),"")</f>
      </c>
      <c r="F221">
        <f>IF(E221&lt;&gt;"",VLOOKUP(E221,'14086'!$AG$3:'14086'!$AH$12,2,FALSE),"")</f>
      </c>
      <c r="G221" s="5">
        <f>COUNTA('14086'!$H$221:'14086'!$K$221)</f>
        <v>0</v>
      </c>
      <c r="H221" s="1"/>
      <c r="I221" s="1"/>
      <c r="J221" s="1"/>
      <c r="K221" s="1"/>
      <c r="L221" s="3">
        <f>IF('14086'!$G$221&lt;&gt;0,'14086'!$M$221/'14086'!$G$221,"")</f>
      </c>
      <c r="M221" s="4">
        <f>SUM('14086'!$H$221:'14086'!$K$221)</f>
        <v>0</v>
      </c>
      <c r="N221" s="1"/>
      <c r="O221" s="1"/>
      <c r="P221" s="6">
        <f>SUM('14086'!$M$221:'14086'!$O$221)+'14086'!$AF$221</f>
        <v>0</v>
      </c>
      <c r="Q221" s="6">
        <f>SUM('14086'!$P$220:'14086'!$P$224)</f>
        <v>0</v>
      </c>
      <c r="R221">
        <v>43</v>
      </c>
      <c r="T221" s="1"/>
      <c r="U221" s="1"/>
      <c r="V221" s="1"/>
      <c r="AF221">
        <f>'14086'!$G$221*IF(E221&lt;&gt;"",'14086'!$F$221,0)</f>
        <v>0</v>
      </c>
    </row>
    <row r="222" spans="2:32" ht="12">
      <c r="B222" s="1"/>
      <c r="C222">
        <f>IF(B222&lt;&gt;"",VLOOKUP(B222,iscritti_14086!$A$2:$G$11,4,FALSE),"")</f>
      </c>
      <c r="D222">
        <f>IF(B222&lt;&gt;"",VLOOKUP(B222,iscritti_14086!$A$2:$G$11,2,FALSE),"")</f>
      </c>
      <c r="E222">
        <f>IF(B222&lt;&gt;"",VLOOKUP(B222,iscritti_14086!$A$2:$G$11,3,FALSE),"")</f>
      </c>
      <c r="F222">
        <f>IF(E222&lt;&gt;"",VLOOKUP(E222,'14086'!$AG$3:'14086'!$AH$12,2,FALSE),"")</f>
      </c>
      <c r="G222" s="5">
        <f>COUNTA('14086'!$H$222:'14086'!$K$222)</f>
        <v>0</v>
      </c>
      <c r="H222" s="1"/>
      <c r="I222" s="1"/>
      <c r="J222" s="1"/>
      <c r="K222" s="1"/>
      <c r="L222" s="3">
        <f>IF('14086'!$G$222&lt;&gt;0,'14086'!$M$222/'14086'!$G$222,"")</f>
      </c>
      <c r="M222" s="4">
        <f>SUM('14086'!$H$222:'14086'!$K$222)</f>
        <v>0</v>
      </c>
      <c r="N222" s="1"/>
      <c r="O222" s="1"/>
      <c r="P222" s="6">
        <f>SUM('14086'!$M$222:'14086'!$O$222)+'14086'!$AF$222</f>
        <v>0</v>
      </c>
      <c r="Q222" s="6">
        <f>SUM('14086'!$P$220:'14086'!$P$224)</f>
        <v>0</v>
      </c>
      <c r="R222">
        <v>43</v>
      </c>
      <c r="T222" s="1"/>
      <c r="U222" s="1"/>
      <c r="V222" s="1"/>
      <c r="AF222">
        <f>'14086'!$G$222*IF(E222&lt;&gt;"",'14086'!$F$222,0)</f>
        <v>0</v>
      </c>
    </row>
    <row r="223" spans="2:32" ht="12">
      <c r="B223" s="1"/>
      <c r="C223">
        <f>IF(B223&lt;&gt;"",VLOOKUP(B223,iscritti_14086!$A$2:$G$11,4,FALSE),"")</f>
      </c>
      <c r="D223">
        <f>IF(B223&lt;&gt;"",VLOOKUP(B223,iscritti_14086!$A$2:$G$11,2,FALSE),"")</f>
      </c>
      <c r="E223">
        <f>IF(B223&lt;&gt;"",VLOOKUP(B223,iscritti_14086!$A$2:$G$11,3,FALSE),"")</f>
      </c>
      <c r="F223">
        <f>IF(E223&lt;&gt;"",VLOOKUP(E223,'14086'!$AG$3:'14086'!$AH$12,2,FALSE),"")</f>
      </c>
      <c r="G223" s="5">
        <f>COUNTA('14086'!$H$223:'14086'!$K$223)</f>
        <v>0</v>
      </c>
      <c r="H223" s="1"/>
      <c r="I223" s="1"/>
      <c r="J223" s="1"/>
      <c r="K223" s="1"/>
      <c r="L223" s="3">
        <f>IF('14086'!$G$223&lt;&gt;0,'14086'!$M$223/'14086'!$G$223,"")</f>
      </c>
      <c r="M223" s="4">
        <f>SUM('14086'!$H$223:'14086'!$K$223)</f>
        <v>0</v>
      </c>
      <c r="N223" s="1"/>
      <c r="O223" s="1"/>
      <c r="P223" s="6">
        <f>SUM('14086'!$M$223:'14086'!$O$223)+'14086'!$AF$223</f>
        <v>0</v>
      </c>
      <c r="Q223" s="6">
        <f>SUM('14086'!$P$220:'14086'!$P$224)</f>
        <v>0</v>
      </c>
      <c r="R223">
        <v>43</v>
      </c>
      <c r="T223" s="1"/>
      <c r="U223" s="1"/>
      <c r="V223" s="1"/>
      <c r="AF223">
        <f>'14086'!$G$223*IF(E223&lt;&gt;"",'14086'!$F$223,0)</f>
        <v>0</v>
      </c>
    </row>
    <row r="224" spans="2:32" ht="12">
      <c r="B224" s="1"/>
      <c r="C224">
        <f>IF(B224&lt;&gt;"",VLOOKUP(B224,iscritti_14086!$A$2:$G$11,4,FALSE),"")</f>
      </c>
      <c r="D224">
        <f>IF(B224&lt;&gt;"",VLOOKUP(B224,iscritti_14086!$A$2:$G$11,2,FALSE),"")</f>
      </c>
      <c r="E224">
        <f>IF(B224&lt;&gt;"",VLOOKUP(B224,iscritti_14086!$A$2:$G$11,3,FALSE),"")</f>
      </c>
      <c r="F224">
        <f>IF(E224&lt;&gt;"",VLOOKUP(E224,'14086'!$AG$3:'14086'!$AH$12,2,FALSE),"")</f>
      </c>
      <c r="G224" s="5">
        <f>COUNTA('14086'!$H$224:'14086'!$K$224)</f>
        <v>0</v>
      </c>
      <c r="H224" s="1"/>
      <c r="I224" s="1"/>
      <c r="J224" s="1"/>
      <c r="K224" s="1"/>
      <c r="L224" s="3">
        <f>IF('14086'!$G$224&lt;&gt;0,'14086'!$M$224/'14086'!$G$224,"")</f>
      </c>
      <c r="M224" s="4">
        <f>SUM('14086'!$H$224:'14086'!$K$224)</f>
        <v>0</v>
      </c>
      <c r="N224" s="1"/>
      <c r="O224" s="1"/>
      <c r="P224" s="6">
        <f>SUM('14086'!$M$224:'14086'!$O$224)+'14086'!$AF$224</f>
        <v>0</v>
      </c>
      <c r="Q224" s="6">
        <f>SUM('14086'!$P$220:'14086'!$P$224)</f>
        <v>0</v>
      </c>
      <c r="R224">
        <v>43</v>
      </c>
      <c r="T224" s="1"/>
      <c r="U224" s="1"/>
      <c r="V224" s="1"/>
      <c r="AF224">
        <f>'14086'!$G$224*IF(E224&lt;&gt;"",'14086'!$F$224,0)</f>
        <v>0</v>
      </c>
    </row>
    <row r="225" spans="1:32" ht="12">
      <c r="A225">
        <v>44</v>
      </c>
      <c r="B225" s="1"/>
      <c r="C225">
        <f>IF(B225&lt;&gt;"",VLOOKUP(B225,iscritti_14086!$A$2:$G$11,4,FALSE),"")</f>
      </c>
      <c r="D225">
        <f>IF(B225&lt;&gt;"",VLOOKUP(B225,iscritti_14086!$A$2:$G$11,2,FALSE),"")</f>
      </c>
      <c r="E225">
        <f>IF(B225&lt;&gt;"",VLOOKUP(B225,iscritti_14086!$A$2:$G$11,3,FALSE),"")</f>
      </c>
      <c r="F225">
        <f>IF(E225&lt;&gt;"",VLOOKUP(E225,'14086'!$AG$3:'14086'!$AH$12,2,FALSE),"")</f>
      </c>
      <c r="G225" s="5">
        <f>COUNTA('14086'!$H$225:'14086'!$K$225)</f>
        <v>0</v>
      </c>
      <c r="H225" s="1"/>
      <c r="I225" s="1"/>
      <c r="J225" s="1"/>
      <c r="K225" s="1"/>
      <c r="L225" s="3">
        <f>IF('14086'!$G$225&lt;&gt;0,'14086'!$M$225/'14086'!$G$225,"")</f>
      </c>
      <c r="M225" s="4">
        <f>SUM('14086'!$H$225:'14086'!$K$225)</f>
        <v>0</v>
      </c>
      <c r="N225" s="1"/>
      <c r="O225" s="1"/>
      <c r="P225" s="6">
        <f>SUM('14086'!$M$225:'14086'!$O$225)+'14086'!$AF$225</f>
        <v>0</v>
      </c>
      <c r="Q225" s="6">
        <f>SUM('14086'!$P$225:'14086'!$P$229)</f>
        <v>0</v>
      </c>
      <c r="R225">
        <v>44</v>
      </c>
      <c r="S225" s="6">
        <f>SUM('14086'!$P$225:'14086'!$P$229)</f>
        <v>0</v>
      </c>
      <c r="T225" s="1"/>
      <c r="U225" s="1"/>
      <c r="V225" s="1"/>
      <c r="AF225">
        <f>'14086'!$G$225*IF(E225&lt;&gt;"",'14086'!$F$225,0)</f>
        <v>0</v>
      </c>
    </row>
    <row r="226" spans="2:32" ht="12">
      <c r="B226" s="1"/>
      <c r="C226">
        <f>IF(B226&lt;&gt;"",VLOOKUP(B226,iscritti_14086!$A$2:$G$11,4,FALSE),"")</f>
      </c>
      <c r="D226">
        <f>IF(B226&lt;&gt;"",VLOOKUP(B226,iscritti_14086!$A$2:$G$11,2,FALSE),"")</f>
      </c>
      <c r="E226">
        <f>IF(B226&lt;&gt;"",VLOOKUP(B226,iscritti_14086!$A$2:$G$11,3,FALSE),"")</f>
      </c>
      <c r="F226">
        <f>IF(E226&lt;&gt;"",VLOOKUP(E226,'14086'!$AG$3:'14086'!$AH$12,2,FALSE),"")</f>
      </c>
      <c r="G226" s="5">
        <f>COUNTA('14086'!$H$226:'14086'!$K$226)</f>
        <v>0</v>
      </c>
      <c r="H226" s="1"/>
      <c r="I226" s="1"/>
      <c r="J226" s="1"/>
      <c r="K226" s="1"/>
      <c r="L226" s="3">
        <f>IF('14086'!$G$226&lt;&gt;0,'14086'!$M$226/'14086'!$G$226,"")</f>
      </c>
      <c r="M226" s="4">
        <f>SUM('14086'!$H$226:'14086'!$K$226)</f>
        <v>0</v>
      </c>
      <c r="N226" s="1"/>
      <c r="O226" s="1"/>
      <c r="P226" s="6">
        <f>SUM('14086'!$M$226:'14086'!$O$226)+'14086'!$AF$226</f>
        <v>0</v>
      </c>
      <c r="Q226" s="6">
        <f>SUM('14086'!$P$225:'14086'!$P$229)</f>
        <v>0</v>
      </c>
      <c r="R226">
        <v>44</v>
      </c>
      <c r="T226" s="1"/>
      <c r="U226" s="1"/>
      <c r="V226" s="1"/>
      <c r="AF226">
        <f>'14086'!$G$226*IF(E226&lt;&gt;"",'14086'!$F$226,0)</f>
        <v>0</v>
      </c>
    </row>
    <row r="227" spans="2:32" ht="12">
      <c r="B227" s="1"/>
      <c r="C227">
        <f>IF(B227&lt;&gt;"",VLOOKUP(B227,iscritti_14086!$A$2:$G$11,4,FALSE),"")</f>
      </c>
      <c r="D227">
        <f>IF(B227&lt;&gt;"",VLOOKUP(B227,iscritti_14086!$A$2:$G$11,2,FALSE),"")</f>
      </c>
      <c r="E227">
        <f>IF(B227&lt;&gt;"",VLOOKUP(B227,iscritti_14086!$A$2:$G$11,3,FALSE),"")</f>
      </c>
      <c r="F227">
        <f>IF(E227&lt;&gt;"",VLOOKUP(E227,'14086'!$AG$3:'14086'!$AH$12,2,FALSE),"")</f>
      </c>
      <c r="G227" s="5">
        <f>COUNTA('14086'!$H$227:'14086'!$K$227)</f>
        <v>0</v>
      </c>
      <c r="H227" s="1"/>
      <c r="I227" s="1"/>
      <c r="J227" s="1"/>
      <c r="K227" s="1"/>
      <c r="L227" s="3">
        <f>IF('14086'!$G$227&lt;&gt;0,'14086'!$M$227/'14086'!$G$227,"")</f>
      </c>
      <c r="M227" s="4">
        <f>SUM('14086'!$H$227:'14086'!$K$227)</f>
        <v>0</v>
      </c>
      <c r="N227" s="1"/>
      <c r="O227" s="1"/>
      <c r="P227" s="6">
        <f>SUM('14086'!$M$227:'14086'!$O$227)+'14086'!$AF$227</f>
        <v>0</v>
      </c>
      <c r="Q227" s="6">
        <f>SUM('14086'!$P$225:'14086'!$P$229)</f>
        <v>0</v>
      </c>
      <c r="R227">
        <v>44</v>
      </c>
      <c r="T227" s="1"/>
      <c r="U227" s="1"/>
      <c r="V227" s="1"/>
      <c r="AF227">
        <f>'14086'!$G$227*IF(E227&lt;&gt;"",'14086'!$F$227,0)</f>
        <v>0</v>
      </c>
    </row>
    <row r="228" spans="2:32" ht="12">
      <c r="B228" s="1"/>
      <c r="C228">
        <f>IF(B228&lt;&gt;"",VLOOKUP(B228,iscritti_14086!$A$2:$G$11,4,FALSE),"")</f>
      </c>
      <c r="D228">
        <f>IF(B228&lt;&gt;"",VLOOKUP(B228,iscritti_14086!$A$2:$G$11,2,FALSE),"")</f>
      </c>
      <c r="E228">
        <f>IF(B228&lt;&gt;"",VLOOKUP(B228,iscritti_14086!$A$2:$G$11,3,FALSE),"")</f>
      </c>
      <c r="F228">
        <f>IF(E228&lt;&gt;"",VLOOKUP(E228,'14086'!$AG$3:'14086'!$AH$12,2,FALSE),"")</f>
      </c>
      <c r="G228" s="5">
        <f>COUNTA('14086'!$H$228:'14086'!$K$228)</f>
        <v>0</v>
      </c>
      <c r="H228" s="1"/>
      <c r="I228" s="1"/>
      <c r="J228" s="1"/>
      <c r="K228" s="1"/>
      <c r="L228" s="3">
        <f>IF('14086'!$G$228&lt;&gt;0,'14086'!$M$228/'14086'!$G$228,"")</f>
      </c>
      <c r="M228" s="4">
        <f>SUM('14086'!$H$228:'14086'!$K$228)</f>
        <v>0</v>
      </c>
      <c r="N228" s="1"/>
      <c r="O228" s="1"/>
      <c r="P228" s="6">
        <f>SUM('14086'!$M$228:'14086'!$O$228)+'14086'!$AF$228</f>
        <v>0</v>
      </c>
      <c r="Q228" s="6">
        <f>SUM('14086'!$P$225:'14086'!$P$229)</f>
        <v>0</v>
      </c>
      <c r="R228">
        <v>44</v>
      </c>
      <c r="T228" s="1"/>
      <c r="U228" s="1"/>
      <c r="V228" s="1"/>
      <c r="AF228">
        <f>'14086'!$G$228*IF(E228&lt;&gt;"",'14086'!$F$228,0)</f>
        <v>0</v>
      </c>
    </row>
    <row r="229" spans="2:32" ht="12">
      <c r="B229" s="1"/>
      <c r="C229">
        <f>IF(B229&lt;&gt;"",VLOOKUP(B229,iscritti_14086!$A$2:$G$11,4,FALSE),"")</f>
      </c>
      <c r="D229">
        <f>IF(B229&lt;&gt;"",VLOOKUP(B229,iscritti_14086!$A$2:$G$11,2,FALSE),"")</f>
      </c>
      <c r="E229">
        <f>IF(B229&lt;&gt;"",VLOOKUP(B229,iscritti_14086!$A$2:$G$11,3,FALSE),"")</f>
      </c>
      <c r="F229">
        <f>IF(E229&lt;&gt;"",VLOOKUP(E229,'14086'!$AG$3:'14086'!$AH$12,2,FALSE),"")</f>
      </c>
      <c r="G229" s="5">
        <f>COUNTA('14086'!$H$229:'14086'!$K$229)</f>
        <v>0</v>
      </c>
      <c r="H229" s="1"/>
      <c r="I229" s="1"/>
      <c r="J229" s="1"/>
      <c r="K229" s="1"/>
      <c r="L229" s="3">
        <f>IF('14086'!$G$229&lt;&gt;0,'14086'!$M$229/'14086'!$G$229,"")</f>
      </c>
      <c r="M229" s="4">
        <f>SUM('14086'!$H$229:'14086'!$K$229)</f>
        <v>0</v>
      </c>
      <c r="N229" s="1"/>
      <c r="O229" s="1"/>
      <c r="P229" s="6">
        <f>SUM('14086'!$M$229:'14086'!$O$229)+'14086'!$AF$229</f>
        <v>0</v>
      </c>
      <c r="Q229" s="6">
        <f>SUM('14086'!$P$225:'14086'!$P$229)</f>
        <v>0</v>
      </c>
      <c r="R229">
        <v>44</v>
      </c>
      <c r="T229" s="1"/>
      <c r="U229" s="1"/>
      <c r="V229" s="1"/>
      <c r="AF229">
        <f>'14086'!$G$229*IF(E229&lt;&gt;"",'14086'!$F$229,0)</f>
        <v>0</v>
      </c>
    </row>
    <row r="230" spans="1:32" ht="12">
      <c r="A230">
        <v>45</v>
      </c>
      <c r="B230" s="1"/>
      <c r="C230">
        <f>IF(B230&lt;&gt;"",VLOOKUP(B230,iscritti_14086!$A$2:$G$11,4,FALSE),"")</f>
      </c>
      <c r="D230">
        <f>IF(B230&lt;&gt;"",VLOOKUP(B230,iscritti_14086!$A$2:$G$11,2,FALSE),"")</f>
      </c>
      <c r="E230">
        <f>IF(B230&lt;&gt;"",VLOOKUP(B230,iscritti_14086!$A$2:$G$11,3,FALSE),"")</f>
      </c>
      <c r="F230">
        <f>IF(E230&lt;&gt;"",VLOOKUP(E230,'14086'!$AG$3:'14086'!$AH$12,2,FALSE),"")</f>
      </c>
      <c r="G230" s="5">
        <f>COUNTA('14086'!$H$230:'14086'!$K$230)</f>
        <v>0</v>
      </c>
      <c r="H230" s="1"/>
      <c r="I230" s="1"/>
      <c r="J230" s="1"/>
      <c r="K230" s="1"/>
      <c r="L230" s="3">
        <f>IF('14086'!$G$230&lt;&gt;0,'14086'!$M$230/'14086'!$G$230,"")</f>
      </c>
      <c r="M230" s="4">
        <f>SUM('14086'!$H$230:'14086'!$K$230)</f>
        <v>0</v>
      </c>
      <c r="N230" s="1"/>
      <c r="O230" s="1"/>
      <c r="P230" s="6">
        <f>SUM('14086'!$M$230:'14086'!$O$230)+'14086'!$AF$230</f>
        <v>0</v>
      </c>
      <c r="Q230" s="6">
        <f>SUM('14086'!$P$230:'14086'!$P$234)</f>
        <v>0</v>
      </c>
      <c r="R230">
        <v>45</v>
      </c>
      <c r="S230" s="6">
        <f>SUM('14086'!$P$230:'14086'!$P$234)</f>
        <v>0</v>
      </c>
      <c r="T230" s="1"/>
      <c r="U230" s="1"/>
      <c r="V230" s="1"/>
      <c r="AF230">
        <f>'14086'!$G$230*IF(E230&lt;&gt;"",'14086'!$F$230,0)</f>
        <v>0</v>
      </c>
    </row>
    <row r="231" spans="2:32" ht="12">
      <c r="B231" s="1"/>
      <c r="C231">
        <f>IF(B231&lt;&gt;"",VLOOKUP(B231,iscritti_14086!$A$2:$G$11,4,FALSE),"")</f>
      </c>
      <c r="D231">
        <f>IF(B231&lt;&gt;"",VLOOKUP(B231,iscritti_14086!$A$2:$G$11,2,FALSE),"")</f>
      </c>
      <c r="E231">
        <f>IF(B231&lt;&gt;"",VLOOKUP(B231,iscritti_14086!$A$2:$G$11,3,FALSE),"")</f>
      </c>
      <c r="F231">
        <f>IF(E231&lt;&gt;"",VLOOKUP(E231,'14086'!$AG$3:'14086'!$AH$12,2,FALSE),"")</f>
      </c>
      <c r="G231" s="5">
        <f>COUNTA('14086'!$H$231:'14086'!$K$231)</f>
        <v>0</v>
      </c>
      <c r="H231" s="1"/>
      <c r="I231" s="1"/>
      <c r="J231" s="1"/>
      <c r="K231" s="1"/>
      <c r="L231" s="3">
        <f>IF('14086'!$G$231&lt;&gt;0,'14086'!$M$231/'14086'!$G$231,"")</f>
      </c>
      <c r="M231" s="4">
        <f>SUM('14086'!$H$231:'14086'!$K$231)</f>
        <v>0</v>
      </c>
      <c r="N231" s="1"/>
      <c r="O231" s="1"/>
      <c r="P231" s="6">
        <f>SUM('14086'!$M$231:'14086'!$O$231)+'14086'!$AF$231</f>
        <v>0</v>
      </c>
      <c r="Q231" s="6">
        <f>SUM('14086'!$P$230:'14086'!$P$234)</f>
        <v>0</v>
      </c>
      <c r="R231">
        <v>45</v>
      </c>
      <c r="T231" s="1"/>
      <c r="U231" s="1"/>
      <c r="V231" s="1"/>
      <c r="AF231">
        <f>'14086'!$G$231*IF(E231&lt;&gt;"",'14086'!$F$231,0)</f>
        <v>0</v>
      </c>
    </row>
    <row r="232" spans="2:32" ht="12">
      <c r="B232" s="1"/>
      <c r="C232">
        <f>IF(B232&lt;&gt;"",VLOOKUP(B232,iscritti_14086!$A$2:$G$11,4,FALSE),"")</f>
      </c>
      <c r="D232">
        <f>IF(B232&lt;&gt;"",VLOOKUP(B232,iscritti_14086!$A$2:$G$11,2,FALSE),"")</f>
      </c>
      <c r="E232">
        <f>IF(B232&lt;&gt;"",VLOOKUP(B232,iscritti_14086!$A$2:$G$11,3,FALSE),"")</f>
      </c>
      <c r="F232">
        <f>IF(E232&lt;&gt;"",VLOOKUP(E232,'14086'!$AG$3:'14086'!$AH$12,2,FALSE),"")</f>
      </c>
      <c r="G232" s="5">
        <f>COUNTA('14086'!$H$232:'14086'!$K$232)</f>
        <v>0</v>
      </c>
      <c r="H232" s="1"/>
      <c r="I232" s="1"/>
      <c r="J232" s="1"/>
      <c r="K232" s="1"/>
      <c r="L232" s="3">
        <f>IF('14086'!$G$232&lt;&gt;0,'14086'!$M$232/'14086'!$G$232,"")</f>
      </c>
      <c r="M232" s="4">
        <f>SUM('14086'!$H$232:'14086'!$K$232)</f>
        <v>0</v>
      </c>
      <c r="N232" s="1"/>
      <c r="O232" s="1"/>
      <c r="P232" s="6">
        <f>SUM('14086'!$M$232:'14086'!$O$232)+'14086'!$AF$232</f>
        <v>0</v>
      </c>
      <c r="Q232" s="6">
        <f>SUM('14086'!$P$230:'14086'!$P$234)</f>
        <v>0</v>
      </c>
      <c r="R232">
        <v>45</v>
      </c>
      <c r="T232" s="1"/>
      <c r="U232" s="1"/>
      <c r="V232" s="1"/>
      <c r="AF232">
        <f>'14086'!$G$232*IF(E232&lt;&gt;"",'14086'!$F$232,0)</f>
        <v>0</v>
      </c>
    </row>
    <row r="233" spans="2:32" ht="12">
      <c r="B233" s="1"/>
      <c r="C233">
        <f>IF(B233&lt;&gt;"",VLOOKUP(B233,iscritti_14086!$A$2:$G$11,4,FALSE),"")</f>
      </c>
      <c r="D233">
        <f>IF(B233&lt;&gt;"",VLOOKUP(B233,iscritti_14086!$A$2:$G$11,2,FALSE),"")</f>
      </c>
      <c r="E233">
        <f>IF(B233&lt;&gt;"",VLOOKUP(B233,iscritti_14086!$A$2:$G$11,3,FALSE),"")</f>
      </c>
      <c r="F233">
        <f>IF(E233&lt;&gt;"",VLOOKUP(E233,'14086'!$AG$3:'14086'!$AH$12,2,FALSE),"")</f>
      </c>
      <c r="G233" s="5">
        <f>COUNTA('14086'!$H$233:'14086'!$K$233)</f>
        <v>0</v>
      </c>
      <c r="H233" s="1"/>
      <c r="I233" s="1"/>
      <c r="J233" s="1"/>
      <c r="K233" s="1"/>
      <c r="L233" s="3">
        <f>IF('14086'!$G$233&lt;&gt;0,'14086'!$M$233/'14086'!$G$233,"")</f>
      </c>
      <c r="M233" s="4">
        <f>SUM('14086'!$H$233:'14086'!$K$233)</f>
        <v>0</v>
      </c>
      <c r="N233" s="1"/>
      <c r="O233" s="1"/>
      <c r="P233" s="6">
        <f>SUM('14086'!$M$233:'14086'!$O$233)+'14086'!$AF$233</f>
        <v>0</v>
      </c>
      <c r="Q233" s="6">
        <f>SUM('14086'!$P$230:'14086'!$P$234)</f>
        <v>0</v>
      </c>
      <c r="R233">
        <v>45</v>
      </c>
      <c r="T233" s="1"/>
      <c r="U233" s="1"/>
      <c r="V233" s="1"/>
      <c r="AF233">
        <f>'14086'!$G$233*IF(E233&lt;&gt;"",'14086'!$F$233,0)</f>
        <v>0</v>
      </c>
    </row>
    <row r="234" spans="2:32" ht="12">
      <c r="B234" s="1"/>
      <c r="C234">
        <f>IF(B234&lt;&gt;"",VLOOKUP(B234,iscritti_14086!$A$2:$G$11,4,FALSE),"")</f>
      </c>
      <c r="D234">
        <f>IF(B234&lt;&gt;"",VLOOKUP(B234,iscritti_14086!$A$2:$G$11,2,FALSE),"")</f>
      </c>
      <c r="E234">
        <f>IF(B234&lt;&gt;"",VLOOKUP(B234,iscritti_14086!$A$2:$G$11,3,FALSE),"")</f>
      </c>
      <c r="F234">
        <f>IF(E234&lt;&gt;"",VLOOKUP(E234,'14086'!$AG$3:'14086'!$AH$12,2,FALSE),"")</f>
      </c>
      <c r="G234" s="5">
        <f>COUNTA('14086'!$H$234:'14086'!$K$234)</f>
        <v>0</v>
      </c>
      <c r="H234" s="1"/>
      <c r="I234" s="1"/>
      <c r="J234" s="1"/>
      <c r="K234" s="1"/>
      <c r="L234" s="3">
        <f>IF('14086'!$G$234&lt;&gt;0,'14086'!$M$234/'14086'!$G$234,"")</f>
      </c>
      <c r="M234" s="4">
        <f>SUM('14086'!$H$234:'14086'!$K$234)</f>
        <v>0</v>
      </c>
      <c r="N234" s="1"/>
      <c r="O234" s="1"/>
      <c r="P234" s="6">
        <f>SUM('14086'!$M$234:'14086'!$O$234)+'14086'!$AF$234</f>
        <v>0</v>
      </c>
      <c r="Q234" s="6">
        <f>SUM('14086'!$P$230:'14086'!$P$234)</f>
        <v>0</v>
      </c>
      <c r="R234">
        <v>45</v>
      </c>
      <c r="T234" s="1"/>
      <c r="U234" s="1"/>
      <c r="V234" s="1"/>
      <c r="AF234">
        <f>'14086'!$G$234*IF(E234&lt;&gt;"",'14086'!$F$234,0)</f>
        <v>0</v>
      </c>
    </row>
    <row r="235" spans="1:32" ht="12">
      <c r="A235">
        <v>46</v>
      </c>
      <c r="B235" s="1"/>
      <c r="C235">
        <f>IF(B235&lt;&gt;"",VLOOKUP(B235,iscritti_14086!$A$2:$G$11,4,FALSE),"")</f>
      </c>
      <c r="D235">
        <f>IF(B235&lt;&gt;"",VLOOKUP(B235,iscritti_14086!$A$2:$G$11,2,FALSE),"")</f>
      </c>
      <c r="E235">
        <f>IF(B235&lt;&gt;"",VLOOKUP(B235,iscritti_14086!$A$2:$G$11,3,FALSE),"")</f>
      </c>
      <c r="F235">
        <f>IF(E235&lt;&gt;"",VLOOKUP(E235,'14086'!$AG$3:'14086'!$AH$12,2,FALSE),"")</f>
      </c>
      <c r="G235" s="5">
        <f>COUNTA('14086'!$H$235:'14086'!$K$235)</f>
        <v>0</v>
      </c>
      <c r="H235" s="1"/>
      <c r="I235" s="1"/>
      <c r="J235" s="1"/>
      <c r="K235" s="1"/>
      <c r="L235" s="3">
        <f>IF('14086'!$G$235&lt;&gt;0,'14086'!$M$235/'14086'!$G$235,"")</f>
      </c>
      <c r="M235" s="4">
        <f>SUM('14086'!$H$235:'14086'!$K$235)</f>
        <v>0</v>
      </c>
      <c r="N235" s="1"/>
      <c r="O235" s="1"/>
      <c r="P235" s="6">
        <f>SUM('14086'!$M$235:'14086'!$O$235)+'14086'!$AF$235</f>
        <v>0</v>
      </c>
      <c r="Q235" s="6">
        <f>SUM('14086'!$P$235:'14086'!$P$239)</f>
        <v>0</v>
      </c>
      <c r="R235">
        <v>46</v>
      </c>
      <c r="S235" s="6">
        <f>SUM('14086'!$P$235:'14086'!$P$239)</f>
        <v>0</v>
      </c>
      <c r="T235" s="1"/>
      <c r="U235" s="1"/>
      <c r="V235" s="1"/>
      <c r="AF235">
        <f>'14086'!$G$235*IF(E235&lt;&gt;"",'14086'!$F$235,0)</f>
        <v>0</v>
      </c>
    </row>
    <row r="236" spans="2:32" ht="12">
      <c r="B236" s="1"/>
      <c r="C236">
        <f>IF(B236&lt;&gt;"",VLOOKUP(B236,iscritti_14086!$A$2:$G$11,4,FALSE),"")</f>
      </c>
      <c r="D236">
        <f>IF(B236&lt;&gt;"",VLOOKUP(B236,iscritti_14086!$A$2:$G$11,2,FALSE),"")</f>
      </c>
      <c r="E236">
        <f>IF(B236&lt;&gt;"",VLOOKUP(B236,iscritti_14086!$A$2:$G$11,3,FALSE),"")</f>
      </c>
      <c r="F236">
        <f>IF(E236&lt;&gt;"",VLOOKUP(E236,'14086'!$AG$3:'14086'!$AH$12,2,FALSE),"")</f>
      </c>
      <c r="G236" s="5">
        <f>COUNTA('14086'!$H$236:'14086'!$K$236)</f>
        <v>0</v>
      </c>
      <c r="H236" s="1"/>
      <c r="I236" s="1"/>
      <c r="J236" s="1"/>
      <c r="K236" s="1"/>
      <c r="L236" s="3">
        <f>IF('14086'!$G$236&lt;&gt;0,'14086'!$M$236/'14086'!$G$236,"")</f>
      </c>
      <c r="M236" s="4">
        <f>SUM('14086'!$H$236:'14086'!$K$236)</f>
        <v>0</v>
      </c>
      <c r="N236" s="1"/>
      <c r="O236" s="1"/>
      <c r="P236" s="6">
        <f>SUM('14086'!$M$236:'14086'!$O$236)+'14086'!$AF$236</f>
        <v>0</v>
      </c>
      <c r="Q236" s="6">
        <f>SUM('14086'!$P$235:'14086'!$P$239)</f>
        <v>0</v>
      </c>
      <c r="R236">
        <v>46</v>
      </c>
      <c r="T236" s="1"/>
      <c r="U236" s="1"/>
      <c r="V236" s="1"/>
      <c r="AF236">
        <f>'14086'!$G$236*IF(E236&lt;&gt;"",'14086'!$F$236,0)</f>
        <v>0</v>
      </c>
    </row>
    <row r="237" spans="2:32" ht="12">
      <c r="B237" s="1"/>
      <c r="C237">
        <f>IF(B237&lt;&gt;"",VLOOKUP(B237,iscritti_14086!$A$2:$G$11,4,FALSE),"")</f>
      </c>
      <c r="D237">
        <f>IF(B237&lt;&gt;"",VLOOKUP(B237,iscritti_14086!$A$2:$G$11,2,FALSE),"")</f>
      </c>
      <c r="E237">
        <f>IF(B237&lt;&gt;"",VLOOKUP(B237,iscritti_14086!$A$2:$G$11,3,FALSE),"")</f>
      </c>
      <c r="F237">
        <f>IF(E237&lt;&gt;"",VLOOKUP(E237,'14086'!$AG$3:'14086'!$AH$12,2,FALSE),"")</f>
      </c>
      <c r="G237" s="5">
        <f>COUNTA('14086'!$H$237:'14086'!$K$237)</f>
        <v>0</v>
      </c>
      <c r="H237" s="1"/>
      <c r="I237" s="1"/>
      <c r="J237" s="1"/>
      <c r="K237" s="1"/>
      <c r="L237" s="3">
        <f>IF('14086'!$G$237&lt;&gt;0,'14086'!$M$237/'14086'!$G$237,"")</f>
      </c>
      <c r="M237" s="4">
        <f>SUM('14086'!$H$237:'14086'!$K$237)</f>
        <v>0</v>
      </c>
      <c r="N237" s="1"/>
      <c r="O237" s="1"/>
      <c r="P237" s="6">
        <f>SUM('14086'!$M$237:'14086'!$O$237)+'14086'!$AF$237</f>
        <v>0</v>
      </c>
      <c r="Q237" s="6">
        <f>SUM('14086'!$P$235:'14086'!$P$239)</f>
        <v>0</v>
      </c>
      <c r="R237">
        <v>46</v>
      </c>
      <c r="T237" s="1"/>
      <c r="U237" s="1"/>
      <c r="V237" s="1"/>
      <c r="AF237">
        <f>'14086'!$G$237*IF(E237&lt;&gt;"",'14086'!$F$237,0)</f>
        <v>0</v>
      </c>
    </row>
    <row r="238" spans="2:32" ht="12">
      <c r="B238" s="1"/>
      <c r="C238">
        <f>IF(B238&lt;&gt;"",VLOOKUP(B238,iscritti_14086!$A$2:$G$11,4,FALSE),"")</f>
      </c>
      <c r="D238">
        <f>IF(B238&lt;&gt;"",VLOOKUP(B238,iscritti_14086!$A$2:$G$11,2,FALSE),"")</f>
      </c>
      <c r="E238">
        <f>IF(B238&lt;&gt;"",VLOOKUP(B238,iscritti_14086!$A$2:$G$11,3,FALSE),"")</f>
      </c>
      <c r="F238">
        <f>IF(E238&lt;&gt;"",VLOOKUP(E238,'14086'!$AG$3:'14086'!$AH$12,2,FALSE),"")</f>
      </c>
      <c r="G238" s="5">
        <f>COUNTA('14086'!$H$238:'14086'!$K$238)</f>
        <v>0</v>
      </c>
      <c r="H238" s="1"/>
      <c r="I238" s="1"/>
      <c r="J238" s="1"/>
      <c r="K238" s="1"/>
      <c r="L238" s="3">
        <f>IF('14086'!$G$238&lt;&gt;0,'14086'!$M$238/'14086'!$G$238,"")</f>
      </c>
      <c r="M238" s="4">
        <f>SUM('14086'!$H$238:'14086'!$K$238)</f>
        <v>0</v>
      </c>
      <c r="N238" s="1"/>
      <c r="O238" s="1"/>
      <c r="P238" s="6">
        <f>SUM('14086'!$M$238:'14086'!$O$238)+'14086'!$AF$238</f>
        <v>0</v>
      </c>
      <c r="Q238" s="6">
        <f>SUM('14086'!$P$235:'14086'!$P$239)</f>
        <v>0</v>
      </c>
      <c r="R238">
        <v>46</v>
      </c>
      <c r="T238" s="1"/>
      <c r="U238" s="1"/>
      <c r="V238" s="1"/>
      <c r="AF238">
        <f>'14086'!$G$238*IF(E238&lt;&gt;"",'14086'!$F$238,0)</f>
        <v>0</v>
      </c>
    </row>
    <row r="239" spans="2:32" ht="12">
      <c r="B239" s="1"/>
      <c r="C239">
        <f>IF(B239&lt;&gt;"",VLOOKUP(B239,iscritti_14086!$A$2:$G$11,4,FALSE),"")</f>
      </c>
      <c r="D239">
        <f>IF(B239&lt;&gt;"",VLOOKUP(B239,iscritti_14086!$A$2:$G$11,2,FALSE),"")</f>
      </c>
      <c r="E239">
        <f>IF(B239&lt;&gt;"",VLOOKUP(B239,iscritti_14086!$A$2:$G$11,3,FALSE),"")</f>
      </c>
      <c r="F239">
        <f>IF(E239&lt;&gt;"",VLOOKUP(E239,'14086'!$AG$3:'14086'!$AH$12,2,FALSE),"")</f>
      </c>
      <c r="G239" s="5">
        <f>COUNTA('14086'!$H$239:'14086'!$K$239)</f>
        <v>0</v>
      </c>
      <c r="H239" s="1"/>
      <c r="I239" s="1"/>
      <c r="J239" s="1"/>
      <c r="K239" s="1"/>
      <c r="L239" s="3">
        <f>IF('14086'!$G$239&lt;&gt;0,'14086'!$M$239/'14086'!$G$239,"")</f>
      </c>
      <c r="M239" s="4">
        <f>SUM('14086'!$H$239:'14086'!$K$239)</f>
        <v>0</v>
      </c>
      <c r="N239" s="1"/>
      <c r="O239" s="1"/>
      <c r="P239" s="6">
        <f>SUM('14086'!$M$239:'14086'!$O$239)+'14086'!$AF$239</f>
        <v>0</v>
      </c>
      <c r="Q239" s="6">
        <f>SUM('14086'!$P$235:'14086'!$P$239)</f>
        <v>0</v>
      </c>
      <c r="R239">
        <v>46</v>
      </c>
      <c r="T239" s="1"/>
      <c r="U239" s="1"/>
      <c r="V239" s="1"/>
      <c r="AF239">
        <f>'14086'!$G$239*IF(E239&lt;&gt;"",'14086'!$F$239,0)</f>
        <v>0</v>
      </c>
    </row>
    <row r="240" spans="1:32" ht="12">
      <c r="A240">
        <v>47</v>
      </c>
      <c r="B240" s="1"/>
      <c r="C240">
        <f>IF(B240&lt;&gt;"",VLOOKUP(B240,iscritti_14086!$A$2:$G$11,4,FALSE),"")</f>
      </c>
      <c r="D240">
        <f>IF(B240&lt;&gt;"",VLOOKUP(B240,iscritti_14086!$A$2:$G$11,2,FALSE),"")</f>
      </c>
      <c r="E240">
        <f>IF(B240&lt;&gt;"",VLOOKUP(B240,iscritti_14086!$A$2:$G$11,3,FALSE),"")</f>
      </c>
      <c r="F240">
        <f>IF(E240&lt;&gt;"",VLOOKUP(E240,'14086'!$AG$3:'14086'!$AH$12,2,FALSE),"")</f>
      </c>
      <c r="G240" s="5">
        <f>COUNTA('14086'!$H$240:'14086'!$K$240)</f>
        <v>0</v>
      </c>
      <c r="H240" s="1"/>
      <c r="I240" s="1"/>
      <c r="J240" s="1"/>
      <c r="K240" s="1"/>
      <c r="L240" s="3">
        <f>IF('14086'!$G$240&lt;&gt;0,'14086'!$M$240/'14086'!$G$240,"")</f>
      </c>
      <c r="M240" s="4">
        <f>SUM('14086'!$H$240:'14086'!$K$240)</f>
        <v>0</v>
      </c>
      <c r="N240" s="1"/>
      <c r="O240" s="1"/>
      <c r="P240" s="6">
        <f>SUM('14086'!$M$240:'14086'!$O$240)+'14086'!$AF$240</f>
        <v>0</v>
      </c>
      <c r="Q240" s="6">
        <f>SUM('14086'!$P$240:'14086'!$P$244)</f>
        <v>0</v>
      </c>
      <c r="R240">
        <v>47</v>
      </c>
      <c r="S240" s="6">
        <f>SUM('14086'!$P$240:'14086'!$P$244)</f>
        <v>0</v>
      </c>
      <c r="T240" s="1"/>
      <c r="U240" s="1"/>
      <c r="V240" s="1"/>
      <c r="AF240">
        <f>'14086'!$G$240*IF(E240&lt;&gt;"",'14086'!$F$240,0)</f>
        <v>0</v>
      </c>
    </row>
    <row r="241" spans="2:32" ht="12">
      <c r="B241" s="1"/>
      <c r="C241">
        <f>IF(B241&lt;&gt;"",VLOOKUP(B241,iscritti_14086!$A$2:$G$11,4,FALSE),"")</f>
      </c>
      <c r="D241">
        <f>IF(B241&lt;&gt;"",VLOOKUP(B241,iscritti_14086!$A$2:$G$11,2,FALSE),"")</f>
      </c>
      <c r="E241">
        <f>IF(B241&lt;&gt;"",VLOOKUP(B241,iscritti_14086!$A$2:$G$11,3,FALSE),"")</f>
      </c>
      <c r="F241">
        <f>IF(E241&lt;&gt;"",VLOOKUP(E241,'14086'!$AG$3:'14086'!$AH$12,2,FALSE),"")</f>
      </c>
      <c r="G241" s="5">
        <f>COUNTA('14086'!$H$241:'14086'!$K$241)</f>
        <v>0</v>
      </c>
      <c r="H241" s="1"/>
      <c r="I241" s="1"/>
      <c r="J241" s="1"/>
      <c r="K241" s="1"/>
      <c r="L241" s="3">
        <f>IF('14086'!$G$241&lt;&gt;0,'14086'!$M$241/'14086'!$G$241,"")</f>
      </c>
      <c r="M241" s="4">
        <f>SUM('14086'!$H$241:'14086'!$K$241)</f>
        <v>0</v>
      </c>
      <c r="N241" s="1"/>
      <c r="O241" s="1"/>
      <c r="P241" s="6">
        <f>SUM('14086'!$M$241:'14086'!$O$241)+'14086'!$AF$241</f>
        <v>0</v>
      </c>
      <c r="Q241" s="6">
        <f>SUM('14086'!$P$240:'14086'!$P$244)</f>
        <v>0</v>
      </c>
      <c r="R241">
        <v>47</v>
      </c>
      <c r="T241" s="1"/>
      <c r="U241" s="1"/>
      <c r="V241" s="1"/>
      <c r="AF241">
        <f>'14086'!$G$241*IF(E241&lt;&gt;"",'14086'!$F$241,0)</f>
        <v>0</v>
      </c>
    </row>
    <row r="242" spans="2:32" ht="12">
      <c r="B242" s="1"/>
      <c r="C242">
        <f>IF(B242&lt;&gt;"",VLOOKUP(B242,iscritti_14086!$A$2:$G$11,4,FALSE),"")</f>
      </c>
      <c r="D242">
        <f>IF(B242&lt;&gt;"",VLOOKUP(B242,iscritti_14086!$A$2:$G$11,2,FALSE),"")</f>
      </c>
      <c r="E242">
        <f>IF(B242&lt;&gt;"",VLOOKUP(B242,iscritti_14086!$A$2:$G$11,3,FALSE),"")</f>
      </c>
      <c r="F242">
        <f>IF(E242&lt;&gt;"",VLOOKUP(E242,'14086'!$AG$3:'14086'!$AH$12,2,FALSE),"")</f>
      </c>
      <c r="G242" s="5">
        <f>COUNTA('14086'!$H$242:'14086'!$K$242)</f>
        <v>0</v>
      </c>
      <c r="H242" s="1"/>
      <c r="I242" s="1"/>
      <c r="J242" s="1"/>
      <c r="K242" s="1"/>
      <c r="L242" s="3">
        <f>IF('14086'!$G$242&lt;&gt;0,'14086'!$M$242/'14086'!$G$242,"")</f>
      </c>
      <c r="M242" s="4">
        <f>SUM('14086'!$H$242:'14086'!$K$242)</f>
        <v>0</v>
      </c>
      <c r="N242" s="1"/>
      <c r="O242" s="1"/>
      <c r="P242" s="6">
        <f>SUM('14086'!$M$242:'14086'!$O$242)+'14086'!$AF$242</f>
        <v>0</v>
      </c>
      <c r="Q242" s="6">
        <f>SUM('14086'!$P$240:'14086'!$P$244)</f>
        <v>0</v>
      </c>
      <c r="R242">
        <v>47</v>
      </c>
      <c r="T242" s="1"/>
      <c r="U242" s="1"/>
      <c r="V242" s="1"/>
      <c r="AF242">
        <f>'14086'!$G$242*IF(E242&lt;&gt;"",'14086'!$F$242,0)</f>
        <v>0</v>
      </c>
    </row>
    <row r="243" spans="2:32" ht="12">
      <c r="B243" s="1"/>
      <c r="C243">
        <f>IF(B243&lt;&gt;"",VLOOKUP(B243,iscritti_14086!$A$2:$G$11,4,FALSE),"")</f>
      </c>
      <c r="D243">
        <f>IF(B243&lt;&gt;"",VLOOKUP(B243,iscritti_14086!$A$2:$G$11,2,FALSE),"")</f>
      </c>
      <c r="E243">
        <f>IF(B243&lt;&gt;"",VLOOKUP(B243,iscritti_14086!$A$2:$G$11,3,FALSE),"")</f>
      </c>
      <c r="F243">
        <f>IF(E243&lt;&gt;"",VLOOKUP(E243,'14086'!$AG$3:'14086'!$AH$12,2,FALSE),"")</f>
      </c>
      <c r="G243" s="5">
        <f>COUNTA('14086'!$H$243:'14086'!$K$243)</f>
        <v>0</v>
      </c>
      <c r="H243" s="1"/>
      <c r="I243" s="1"/>
      <c r="J243" s="1"/>
      <c r="K243" s="1"/>
      <c r="L243" s="3">
        <f>IF('14086'!$G$243&lt;&gt;0,'14086'!$M$243/'14086'!$G$243,"")</f>
      </c>
      <c r="M243" s="4">
        <f>SUM('14086'!$H$243:'14086'!$K$243)</f>
        <v>0</v>
      </c>
      <c r="N243" s="1"/>
      <c r="O243" s="1"/>
      <c r="P243" s="6">
        <f>SUM('14086'!$M$243:'14086'!$O$243)+'14086'!$AF$243</f>
        <v>0</v>
      </c>
      <c r="Q243" s="6">
        <f>SUM('14086'!$P$240:'14086'!$P$244)</f>
        <v>0</v>
      </c>
      <c r="R243">
        <v>47</v>
      </c>
      <c r="T243" s="1"/>
      <c r="U243" s="1"/>
      <c r="V243" s="1"/>
      <c r="AF243">
        <f>'14086'!$G$243*IF(E243&lt;&gt;"",'14086'!$F$243,0)</f>
        <v>0</v>
      </c>
    </row>
    <row r="244" spans="2:32" ht="12">
      <c r="B244" s="1"/>
      <c r="C244">
        <f>IF(B244&lt;&gt;"",VLOOKUP(B244,iscritti_14086!$A$2:$G$11,4,FALSE),"")</f>
      </c>
      <c r="D244">
        <f>IF(B244&lt;&gt;"",VLOOKUP(B244,iscritti_14086!$A$2:$G$11,2,FALSE),"")</f>
      </c>
      <c r="E244">
        <f>IF(B244&lt;&gt;"",VLOOKUP(B244,iscritti_14086!$A$2:$G$11,3,FALSE),"")</f>
      </c>
      <c r="F244">
        <f>IF(E244&lt;&gt;"",VLOOKUP(E244,'14086'!$AG$3:'14086'!$AH$12,2,FALSE),"")</f>
      </c>
      <c r="G244" s="5">
        <f>COUNTA('14086'!$H$244:'14086'!$K$244)</f>
        <v>0</v>
      </c>
      <c r="H244" s="1"/>
      <c r="I244" s="1"/>
      <c r="J244" s="1"/>
      <c r="K244" s="1"/>
      <c r="L244" s="3">
        <f>IF('14086'!$G$244&lt;&gt;0,'14086'!$M$244/'14086'!$G$244,"")</f>
      </c>
      <c r="M244" s="4">
        <f>SUM('14086'!$H$244:'14086'!$K$244)</f>
        <v>0</v>
      </c>
      <c r="N244" s="1"/>
      <c r="O244" s="1"/>
      <c r="P244" s="6">
        <f>SUM('14086'!$M$244:'14086'!$O$244)+'14086'!$AF$244</f>
        <v>0</v>
      </c>
      <c r="Q244" s="6">
        <f>SUM('14086'!$P$240:'14086'!$P$244)</f>
        <v>0</v>
      </c>
      <c r="R244">
        <v>47</v>
      </c>
      <c r="T244" s="1"/>
      <c r="U244" s="1"/>
      <c r="V244" s="1"/>
      <c r="AF244">
        <f>'14086'!$G$244*IF(E244&lt;&gt;"",'14086'!$F$244,0)</f>
        <v>0</v>
      </c>
    </row>
    <row r="245" spans="1:32" ht="12">
      <c r="A245">
        <v>48</v>
      </c>
      <c r="B245" s="1"/>
      <c r="C245">
        <f>IF(B245&lt;&gt;"",VLOOKUP(B245,iscritti_14086!$A$2:$G$11,4,FALSE),"")</f>
      </c>
      <c r="D245">
        <f>IF(B245&lt;&gt;"",VLOOKUP(B245,iscritti_14086!$A$2:$G$11,2,FALSE),"")</f>
      </c>
      <c r="E245">
        <f>IF(B245&lt;&gt;"",VLOOKUP(B245,iscritti_14086!$A$2:$G$11,3,FALSE),"")</f>
      </c>
      <c r="F245">
        <f>IF(E245&lt;&gt;"",VLOOKUP(E245,'14086'!$AG$3:'14086'!$AH$12,2,FALSE),"")</f>
      </c>
      <c r="G245" s="5">
        <f>COUNTA('14086'!$H$245:'14086'!$K$245)</f>
        <v>0</v>
      </c>
      <c r="H245" s="1"/>
      <c r="I245" s="1"/>
      <c r="J245" s="1"/>
      <c r="K245" s="1"/>
      <c r="L245" s="3">
        <f>IF('14086'!$G$245&lt;&gt;0,'14086'!$M$245/'14086'!$G$245,"")</f>
      </c>
      <c r="M245" s="4">
        <f>SUM('14086'!$H$245:'14086'!$K$245)</f>
        <v>0</v>
      </c>
      <c r="N245" s="1"/>
      <c r="O245" s="1"/>
      <c r="P245" s="6">
        <f>SUM('14086'!$M$245:'14086'!$O$245)+'14086'!$AF$245</f>
        <v>0</v>
      </c>
      <c r="Q245" s="6">
        <f>SUM('14086'!$P$245:'14086'!$P$249)</f>
        <v>0</v>
      </c>
      <c r="R245">
        <v>48</v>
      </c>
      <c r="S245" s="6">
        <f>SUM('14086'!$P$245:'14086'!$P$249)</f>
        <v>0</v>
      </c>
      <c r="T245" s="1"/>
      <c r="U245" s="1"/>
      <c r="V245" s="1"/>
      <c r="AF245">
        <f>'14086'!$G$245*IF(E245&lt;&gt;"",'14086'!$F$245,0)</f>
        <v>0</v>
      </c>
    </row>
    <row r="246" spans="2:32" ht="12">
      <c r="B246" s="1"/>
      <c r="C246">
        <f>IF(B246&lt;&gt;"",VLOOKUP(B246,iscritti_14086!$A$2:$G$11,4,FALSE),"")</f>
      </c>
      <c r="D246">
        <f>IF(B246&lt;&gt;"",VLOOKUP(B246,iscritti_14086!$A$2:$G$11,2,FALSE),"")</f>
      </c>
      <c r="E246">
        <f>IF(B246&lt;&gt;"",VLOOKUP(B246,iscritti_14086!$A$2:$G$11,3,FALSE),"")</f>
      </c>
      <c r="F246">
        <f>IF(E246&lt;&gt;"",VLOOKUP(E246,'14086'!$AG$3:'14086'!$AH$12,2,FALSE),"")</f>
      </c>
      <c r="G246" s="5">
        <f>COUNTA('14086'!$H$246:'14086'!$K$246)</f>
        <v>0</v>
      </c>
      <c r="H246" s="1"/>
      <c r="I246" s="1"/>
      <c r="J246" s="1"/>
      <c r="K246" s="1"/>
      <c r="L246" s="3">
        <f>IF('14086'!$G$246&lt;&gt;0,'14086'!$M$246/'14086'!$G$246,"")</f>
      </c>
      <c r="M246" s="4">
        <f>SUM('14086'!$H$246:'14086'!$K$246)</f>
        <v>0</v>
      </c>
      <c r="N246" s="1"/>
      <c r="O246" s="1"/>
      <c r="P246" s="6">
        <f>SUM('14086'!$M$246:'14086'!$O$246)+'14086'!$AF$246</f>
        <v>0</v>
      </c>
      <c r="Q246" s="6">
        <f>SUM('14086'!$P$245:'14086'!$P$249)</f>
        <v>0</v>
      </c>
      <c r="R246">
        <v>48</v>
      </c>
      <c r="T246" s="1"/>
      <c r="U246" s="1"/>
      <c r="V246" s="1"/>
      <c r="AF246">
        <f>'14086'!$G$246*IF(E246&lt;&gt;"",'14086'!$F$246,0)</f>
        <v>0</v>
      </c>
    </row>
    <row r="247" spans="2:32" ht="12">
      <c r="B247" s="1"/>
      <c r="C247">
        <f>IF(B247&lt;&gt;"",VLOOKUP(B247,iscritti_14086!$A$2:$G$11,4,FALSE),"")</f>
      </c>
      <c r="D247">
        <f>IF(B247&lt;&gt;"",VLOOKUP(B247,iscritti_14086!$A$2:$G$11,2,FALSE),"")</f>
      </c>
      <c r="E247">
        <f>IF(B247&lt;&gt;"",VLOOKUP(B247,iscritti_14086!$A$2:$G$11,3,FALSE),"")</f>
      </c>
      <c r="F247">
        <f>IF(E247&lt;&gt;"",VLOOKUP(E247,'14086'!$AG$3:'14086'!$AH$12,2,FALSE),"")</f>
      </c>
      <c r="G247" s="5">
        <f>COUNTA('14086'!$H$247:'14086'!$K$247)</f>
        <v>0</v>
      </c>
      <c r="H247" s="1"/>
      <c r="I247" s="1"/>
      <c r="J247" s="1"/>
      <c r="K247" s="1"/>
      <c r="L247" s="3">
        <f>IF('14086'!$G$247&lt;&gt;0,'14086'!$M$247/'14086'!$G$247,"")</f>
      </c>
      <c r="M247" s="4">
        <f>SUM('14086'!$H$247:'14086'!$K$247)</f>
        <v>0</v>
      </c>
      <c r="N247" s="1"/>
      <c r="O247" s="1"/>
      <c r="P247" s="6">
        <f>SUM('14086'!$M$247:'14086'!$O$247)+'14086'!$AF$247</f>
        <v>0</v>
      </c>
      <c r="Q247" s="6">
        <f>SUM('14086'!$P$245:'14086'!$P$249)</f>
        <v>0</v>
      </c>
      <c r="R247">
        <v>48</v>
      </c>
      <c r="T247" s="1"/>
      <c r="U247" s="1"/>
      <c r="V247" s="1"/>
      <c r="AF247">
        <f>'14086'!$G$247*IF(E247&lt;&gt;"",'14086'!$F$247,0)</f>
        <v>0</v>
      </c>
    </row>
    <row r="248" spans="2:32" ht="12">
      <c r="B248" s="1"/>
      <c r="C248">
        <f>IF(B248&lt;&gt;"",VLOOKUP(B248,iscritti_14086!$A$2:$G$11,4,FALSE),"")</f>
      </c>
      <c r="D248">
        <f>IF(B248&lt;&gt;"",VLOOKUP(B248,iscritti_14086!$A$2:$G$11,2,FALSE),"")</f>
      </c>
      <c r="E248">
        <f>IF(B248&lt;&gt;"",VLOOKUP(B248,iscritti_14086!$A$2:$G$11,3,FALSE),"")</f>
      </c>
      <c r="F248">
        <f>IF(E248&lt;&gt;"",VLOOKUP(E248,'14086'!$AG$3:'14086'!$AH$12,2,FALSE),"")</f>
      </c>
      <c r="G248" s="5">
        <f>COUNTA('14086'!$H$248:'14086'!$K$248)</f>
        <v>0</v>
      </c>
      <c r="H248" s="1"/>
      <c r="I248" s="1"/>
      <c r="J248" s="1"/>
      <c r="K248" s="1"/>
      <c r="L248" s="3">
        <f>IF('14086'!$G$248&lt;&gt;0,'14086'!$M$248/'14086'!$G$248,"")</f>
      </c>
      <c r="M248" s="4">
        <f>SUM('14086'!$H$248:'14086'!$K$248)</f>
        <v>0</v>
      </c>
      <c r="N248" s="1"/>
      <c r="O248" s="1"/>
      <c r="P248" s="6">
        <f>SUM('14086'!$M$248:'14086'!$O$248)+'14086'!$AF$248</f>
        <v>0</v>
      </c>
      <c r="Q248" s="6">
        <f>SUM('14086'!$P$245:'14086'!$P$249)</f>
        <v>0</v>
      </c>
      <c r="R248">
        <v>48</v>
      </c>
      <c r="T248" s="1"/>
      <c r="U248" s="1"/>
      <c r="V248" s="1"/>
      <c r="AF248">
        <f>'14086'!$G$248*IF(E248&lt;&gt;"",'14086'!$F$248,0)</f>
        <v>0</v>
      </c>
    </row>
    <row r="249" spans="2:32" ht="12">
      <c r="B249" s="1"/>
      <c r="C249">
        <f>IF(B249&lt;&gt;"",VLOOKUP(B249,iscritti_14086!$A$2:$G$11,4,FALSE),"")</f>
      </c>
      <c r="D249">
        <f>IF(B249&lt;&gt;"",VLOOKUP(B249,iscritti_14086!$A$2:$G$11,2,FALSE),"")</f>
      </c>
      <c r="E249">
        <f>IF(B249&lt;&gt;"",VLOOKUP(B249,iscritti_14086!$A$2:$G$11,3,FALSE),"")</f>
      </c>
      <c r="F249">
        <f>IF(E249&lt;&gt;"",VLOOKUP(E249,'14086'!$AG$3:'14086'!$AH$12,2,FALSE),"")</f>
      </c>
      <c r="G249" s="5">
        <f>COUNTA('14086'!$H$249:'14086'!$K$249)</f>
        <v>0</v>
      </c>
      <c r="H249" s="1"/>
      <c r="I249" s="1"/>
      <c r="J249" s="1"/>
      <c r="K249" s="1"/>
      <c r="L249" s="3">
        <f>IF('14086'!$G$249&lt;&gt;0,'14086'!$M$249/'14086'!$G$249,"")</f>
      </c>
      <c r="M249" s="4">
        <f>SUM('14086'!$H$249:'14086'!$K$249)</f>
        <v>0</v>
      </c>
      <c r="N249" s="1"/>
      <c r="O249" s="1"/>
      <c r="P249" s="6">
        <f>SUM('14086'!$M$249:'14086'!$O$249)+'14086'!$AF$249</f>
        <v>0</v>
      </c>
      <c r="Q249" s="6">
        <f>SUM('14086'!$P$245:'14086'!$P$249)</f>
        <v>0</v>
      </c>
      <c r="R249">
        <v>48</v>
      </c>
      <c r="T249" s="1"/>
      <c r="U249" s="1"/>
      <c r="V249" s="1"/>
      <c r="AF249">
        <f>'14086'!$G$249*IF(E249&lt;&gt;"",'14086'!$F$249,0)</f>
        <v>0</v>
      </c>
    </row>
    <row r="250" spans="1:32" ht="12">
      <c r="A250">
        <v>49</v>
      </c>
      <c r="B250" s="1"/>
      <c r="C250">
        <f>IF(B250&lt;&gt;"",VLOOKUP(B250,iscritti_14086!$A$2:$G$11,4,FALSE),"")</f>
      </c>
      <c r="D250">
        <f>IF(B250&lt;&gt;"",VLOOKUP(B250,iscritti_14086!$A$2:$G$11,2,FALSE),"")</f>
      </c>
      <c r="E250">
        <f>IF(B250&lt;&gt;"",VLOOKUP(B250,iscritti_14086!$A$2:$G$11,3,FALSE),"")</f>
      </c>
      <c r="F250">
        <f>IF(E250&lt;&gt;"",VLOOKUP(E250,'14086'!$AG$3:'14086'!$AH$12,2,FALSE),"")</f>
      </c>
      <c r="G250" s="5">
        <f>COUNTA('14086'!$H$250:'14086'!$K$250)</f>
        <v>0</v>
      </c>
      <c r="H250" s="1"/>
      <c r="I250" s="1"/>
      <c r="J250" s="1"/>
      <c r="K250" s="1"/>
      <c r="L250" s="3">
        <f>IF('14086'!$G$250&lt;&gt;0,'14086'!$M$250/'14086'!$G$250,"")</f>
      </c>
      <c r="M250" s="4">
        <f>SUM('14086'!$H$250:'14086'!$K$250)</f>
        <v>0</v>
      </c>
      <c r="N250" s="1"/>
      <c r="O250" s="1"/>
      <c r="P250" s="6">
        <f>SUM('14086'!$M$250:'14086'!$O$250)+'14086'!$AF$250</f>
        <v>0</v>
      </c>
      <c r="Q250" s="6">
        <f>SUM('14086'!$P$250:'14086'!$P$254)</f>
        <v>0</v>
      </c>
      <c r="R250">
        <v>49</v>
      </c>
      <c r="S250" s="6">
        <f>SUM('14086'!$P$250:'14086'!$P$254)</f>
        <v>0</v>
      </c>
      <c r="T250" s="1"/>
      <c r="U250" s="1"/>
      <c r="V250" s="1"/>
      <c r="AF250">
        <f>'14086'!$G$250*IF(E250&lt;&gt;"",'14086'!$F$250,0)</f>
        <v>0</v>
      </c>
    </row>
    <row r="251" spans="2:32" ht="12">
      <c r="B251" s="1"/>
      <c r="C251">
        <f>IF(B251&lt;&gt;"",VLOOKUP(B251,iscritti_14086!$A$2:$G$11,4,FALSE),"")</f>
      </c>
      <c r="D251">
        <f>IF(B251&lt;&gt;"",VLOOKUP(B251,iscritti_14086!$A$2:$G$11,2,FALSE),"")</f>
      </c>
      <c r="E251">
        <f>IF(B251&lt;&gt;"",VLOOKUP(B251,iscritti_14086!$A$2:$G$11,3,FALSE),"")</f>
      </c>
      <c r="F251">
        <f>IF(E251&lt;&gt;"",VLOOKUP(E251,'14086'!$AG$3:'14086'!$AH$12,2,FALSE),"")</f>
      </c>
      <c r="G251" s="5">
        <f>COUNTA('14086'!$H$251:'14086'!$K$251)</f>
        <v>0</v>
      </c>
      <c r="H251" s="1"/>
      <c r="I251" s="1"/>
      <c r="J251" s="1"/>
      <c r="K251" s="1"/>
      <c r="L251" s="3">
        <f>IF('14086'!$G$251&lt;&gt;0,'14086'!$M$251/'14086'!$G$251,"")</f>
      </c>
      <c r="M251" s="4">
        <f>SUM('14086'!$H$251:'14086'!$K$251)</f>
        <v>0</v>
      </c>
      <c r="N251" s="1"/>
      <c r="O251" s="1"/>
      <c r="P251" s="6">
        <f>SUM('14086'!$M$251:'14086'!$O$251)+'14086'!$AF$251</f>
        <v>0</v>
      </c>
      <c r="Q251" s="6">
        <f>SUM('14086'!$P$250:'14086'!$P$254)</f>
        <v>0</v>
      </c>
      <c r="R251">
        <v>49</v>
      </c>
      <c r="T251" s="1"/>
      <c r="U251" s="1"/>
      <c r="V251" s="1"/>
      <c r="AF251">
        <f>'14086'!$G$251*IF(E251&lt;&gt;"",'14086'!$F$251,0)</f>
        <v>0</v>
      </c>
    </row>
    <row r="252" spans="2:32" ht="12">
      <c r="B252" s="1"/>
      <c r="C252">
        <f>IF(B252&lt;&gt;"",VLOOKUP(B252,iscritti_14086!$A$2:$G$11,4,FALSE),"")</f>
      </c>
      <c r="D252">
        <f>IF(B252&lt;&gt;"",VLOOKUP(B252,iscritti_14086!$A$2:$G$11,2,FALSE),"")</f>
      </c>
      <c r="E252">
        <f>IF(B252&lt;&gt;"",VLOOKUP(B252,iscritti_14086!$A$2:$G$11,3,FALSE),"")</f>
      </c>
      <c r="F252">
        <f>IF(E252&lt;&gt;"",VLOOKUP(E252,'14086'!$AG$3:'14086'!$AH$12,2,FALSE),"")</f>
      </c>
      <c r="G252" s="5">
        <f>COUNTA('14086'!$H$252:'14086'!$K$252)</f>
        <v>0</v>
      </c>
      <c r="H252" s="1"/>
      <c r="I252" s="1"/>
      <c r="J252" s="1"/>
      <c r="K252" s="1"/>
      <c r="L252" s="3">
        <f>IF('14086'!$G$252&lt;&gt;0,'14086'!$M$252/'14086'!$G$252,"")</f>
      </c>
      <c r="M252" s="4">
        <f>SUM('14086'!$H$252:'14086'!$K$252)</f>
        <v>0</v>
      </c>
      <c r="N252" s="1"/>
      <c r="O252" s="1"/>
      <c r="P252" s="6">
        <f>SUM('14086'!$M$252:'14086'!$O$252)+'14086'!$AF$252</f>
        <v>0</v>
      </c>
      <c r="Q252" s="6">
        <f>SUM('14086'!$P$250:'14086'!$P$254)</f>
        <v>0</v>
      </c>
      <c r="R252">
        <v>49</v>
      </c>
      <c r="T252" s="1"/>
      <c r="U252" s="1"/>
      <c r="V252" s="1"/>
      <c r="AF252">
        <f>'14086'!$G$252*IF(E252&lt;&gt;"",'14086'!$F$252,0)</f>
        <v>0</v>
      </c>
    </row>
    <row r="253" spans="2:32" ht="12">
      <c r="B253" s="1"/>
      <c r="C253">
        <f>IF(B253&lt;&gt;"",VLOOKUP(B253,iscritti_14086!$A$2:$G$11,4,FALSE),"")</f>
      </c>
      <c r="D253">
        <f>IF(B253&lt;&gt;"",VLOOKUP(B253,iscritti_14086!$A$2:$G$11,2,FALSE),"")</f>
      </c>
      <c r="E253">
        <f>IF(B253&lt;&gt;"",VLOOKUP(B253,iscritti_14086!$A$2:$G$11,3,FALSE),"")</f>
      </c>
      <c r="F253">
        <f>IF(E253&lt;&gt;"",VLOOKUP(E253,'14086'!$AG$3:'14086'!$AH$12,2,FALSE),"")</f>
      </c>
      <c r="G253" s="5">
        <f>COUNTA('14086'!$H$253:'14086'!$K$253)</f>
        <v>0</v>
      </c>
      <c r="H253" s="1"/>
      <c r="I253" s="1"/>
      <c r="J253" s="1"/>
      <c r="K253" s="1"/>
      <c r="L253" s="3">
        <f>IF('14086'!$G$253&lt;&gt;0,'14086'!$M$253/'14086'!$G$253,"")</f>
      </c>
      <c r="M253" s="4">
        <f>SUM('14086'!$H$253:'14086'!$K$253)</f>
        <v>0</v>
      </c>
      <c r="N253" s="1"/>
      <c r="O253" s="1"/>
      <c r="P253" s="6">
        <f>SUM('14086'!$M$253:'14086'!$O$253)+'14086'!$AF$253</f>
        <v>0</v>
      </c>
      <c r="Q253" s="6">
        <f>SUM('14086'!$P$250:'14086'!$P$254)</f>
        <v>0</v>
      </c>
      <c r="R253">
        <v>49</v>
      </c>
      <c r="T253" s="1"/>
      <c r="U253" s="1"/>
      <c r="V253" s="1"/>
      <c r="AF253">
        <f>'14086'!$G$253*IF(E253&lt;&gt;"",'14086'!$F$253,0)</f>
        <v>0</v>
      </c>
    </row>
    <row r="254" spans="2:32" ht="12">
      <c r="B254" s="1"/>
      <c r="C254">
        <f>IF(B254&lt;&gt;"",VLOOKUP(B254,iscritti_14086!$A$2:$G$11,4,FALSE),"")</f>
      </c>
      <c r="D254">
        <f>IF(B254&lt;&gt;"",VLOOKUP(B254,iscritti_14086!$A$2:$G$11,2,FALSE),"")</f>
      </c>
      <c r="E254">
        <f>IF(B254&lt;&gt;"",VLOOKUP(B254,iscritti_14086!$A$2:$G$11,3,FALSE),"")</f>
      </c>
      <c r="F254">
        <f>IF(E254&lt;&gt;"",VLOOKUP(E254,'14086'!$AG$3:'14086'!$AH$12,2,FALSE),"")</f>
      </c>
      <c r="G254" s="5">
        <f>COUNTA('14086'!$H$254:'14086'!$K$254)</f>
        <v>0</v>
      </c>
      <c r="H254" s="1"/>
      <c r="I254" s="1"/>
      <c r="J254" s="1"/>
      <c r="K254" s="1"/>
      <c r="L254" s="3">
        <f>IF('14086'!$G$254&lt;&gt;0,'14086'!$M$254/'14086'!$G$254,"")</f>
      </c>
      <c r="M254" s="4">
        <f>SUM('14086'!$H$254:'14086'!$K$254)</f>
        <v>0</v>
      </c>
      <c r="N254" s="1"/>
      <c r="O254" s="1"/>
      <c r="P254" s="6">
        <f>SUM('14086'!$M$254:'14086'!$O$254)+'14086'!$AF$254</f>
        <v>0</v>
      </c>
      <c r="Q254" s="6">
        <f>SUM('14086'!$P$250:'14086'!$P$254)</f>
        <v>0</v>
      </c>
      <c r="R254">
        <v>49</v>
      </c>
      <c r="T254" s="1"/>
      <c r="U254" s="1"/>
      <c r="V254" s="1"/>
      <c r="AF254">
        <f>'14086'!$G$254*IF(E254&lt;&gt;"",'14086'!$F$254,0)</f>
        <v>0</v>
      </c>
    </row>
    <row r="255" spans="1:32" ht="12">
      <c r="A255">
        <v>50</v>
      </c>
      <c r="B255" s="1"/>
      <c r="C255">
        <f>IF(B255&lt;&gt;"",VLOOKUP(B255,iscritti_14086!$A$2:$G$11,4,FALSE),"")</f>
      </c>
      <c r="D255">
        <f>IF(B255&lt;&gt;"",VLOOKUP(B255,iscritti_14086!$A$2:$G$11,2,FALSE),"")</f>
      </c>
      <c r="E255">
        <f>IF(B255&lt;&gt;"",VLOOKUP(B255,iscritti_14086!$A$2:$G$11,3,FALSE),"")</f>
      </c>
      <c r="F255">
        <f>IF(E255&lt;&gt;"",VLOOKUP(E255,'14086'!$AG$3:'14086'!$AH$12,2,FALSE),"")</f>
      </c>
      <c r="G255" s="5">
        <f>COUNTA('14086'!$H$255:'14086'!$K$255)</f>
        <v>0</v>
      </c>
      <c r="H255" s="1"/>
      <c r="I255" s="1"/>
      <c r="J255" s="1"/>
      <c r="K255" s="1"/>
      <c r="L255" s="3">
        <f>IF('14086'!$G$255&lt;&gt;0,'14086'!$M$255/'14086'!$G$255,"")</f>
      </c>
      <c r="M255" s="4">
        <f>SUM('14086'!$H$255:'14086'!$K$255)</f>
        <v>0</v>
      </c>
      <c r="N255" s="1"/>
      <c r="O255" s="1"/>
      <c r="P255" s="6">
        <f>SUM('14086'!$M$255:'14086'!$O$255)+'14086'!$AF$255</f>
        <v>0</v>
      </c>
      <c r="Q255" s="6">
        <f>SUM('14086'!$P$255:'14086'!$P$259)</f>
        <v>0</v>
      </c>
      <c r="R255">
        <v>50</v>
      </c>
      <c r="S255" s="6">
        <f>SUM('14086'!$P$255:'14086'!$P$259)</f>
        <v>0</v>
      </c>
      <c r="T255" s="1"/>
      <c r="U255" s="1"/>
      <c r="V255" s="1"/>
      <c r="AF255">
        <f>'14086'!$G$255*IF(E255&lt;&gt;"",'14086'!$F$255,0)</f>
        <v>0</v>
      </c>
    </row>
    <row r="256" spans="2:32" ht="12">
      <c r="B256" s="1"/>
      <c r="C256">
        <f>IF(B256&lt;&gt;"",VLOOKUP(B256,iscritti_14086!$A$2:$G$11,4,FALSE),"")</f>
      </c>
      <c r="D256">
        <f>IF(B256&lt;&gt;"",VLOOKUP(B256,iscritti_14086!$A$2:$G$11,2,FALSE),"")</f>
      </c>
      <c r="E256">
        <f>IF(B256&lt;&gt;"",VLOOKUP(B256,iscritti_14086!$A$2:$G$11,3,FALSE),"")</f>
      </c>
      <c r="F256">
        <f>IF(E256&lt;&gt;"",VLOOKUP(E256,'14086'!$AG$3:'14086'!$AH$12,2,FALSE),"")</f>
      </c>
      <c r="G256" s="5">
        <f>COUNTA('14086'!$H$256:'14086'!$K$256)</f>
        <v>0</v>
      </c>
      <c r="H256" s="1"/>
      <c r="I256" s="1"/>
      <c r="J256" s="1"/>
      <c r="K256" s="1"/>
      <c r="L256" s="3">
        <f>IF('14086'!$G$256&lt;&gt;0,'14086'!$M$256/'14086'!$G$256,"")</f>
      </c>
      <c r="M256" s="4">
        <f>SUM('14086'!$H$256:'14086'!$K$256)</f>
        <v>0</v>
      </c>
      <c r="N256" s="1"/>
      <c r="O256" s="1"/>
      <c r="P256" s="6">
        <f>SUM('14086'!$M$256:'14086'!$O$256)+'14086'!$AF$256</f>
        <v>0</v>
      </c>
      <c r="Q256" s="6">
        <f>SUM('14086'!$P$255:'14086'!$P$259)</f>
        <v>0</v>
      </c>
      <c r="R256">
        <v>50</v>
      </c>
      <c r="T256" s="1"/>
      <c r="U256" s="1"/>
      <c r="V256" s="1"/>
      <c r="AF256">
        <f>'14086'!$G$256*IF(E256&lt;&gt;"",'14086'!$F$256,0)</f>
        <v>0</v>
      </c>
    </row>
    <row r="257" spans="2:32" ht="12">
      <c r="B257" s="1"/>
      <c r="C257">
        <f>IF(B257&lt;&gt;"",VLOOKUP(B257,iscritti_14086!$A$2:$G$11,4,FALSE),"")</f>
      </c>
      <c r="D257">
        <f>IF(B257&lt;&gt;"",VLOOKUP(B257,iscritti_14086!$A$2:$G$11,2,FALSE),"")</f>
      </c>
      <c r="E257">
        <f>IF(B257&lt;&gt;"",VLOOKUP(B257,iscritti_14086!$A$2:$G$11,3,FALSE),"")</f>
      </c>
      <c r="F257">
        <f>IF(E257&lt;&gt;"",VLOOKUP(E257,'14086'!$AG$3:'14086'!$AH$12,2,FALSE),"")</f>
      </c>
      <c r="G257" s="5">
        <f>COUNTA('14086'!$H$257:'14086'!$K$257)</f>
        <v>0</v>
      </c>
      <c r="H257" s="1"/>
      <c r="I257" s="1"/>
      <c r="J257" s="1"/>
      <c r="K257" s="1"/>
      <c r="L257" s="3">
        <f>IF('14086'!$G$257&lt;&gt;0,'14086'!$M$257/'14086'!$G$257,"")</f>
      </c>
      <c r="M257" s="4">
        <f>SUM('14086'!$H$257:'14086'!$K$257)</f>
        <v>0</v>
      </c>
      <c r="N257" s="1"/>
      <c r="O257" s="1"/>
      <c r="P257" s="6">
        <f>SUM('14086'!$M$257:'14086'!$O$257)+'14086'!$AF$257</f>
        <v>0</v>
      </c>
      <c r="Q257" s="6">
        <f>SUM('14086'!$P$255:'14086'!$P$259)</f>
        <v>0</v>
      </c>
      <c r="R257">
        <v>50</v>
      </c>
      <c r="T257" s="1"/>
      <c r="U257" s="1"/>
      <c r="V257" s="1"/>
      <c r="AF257">
        <f>'14086'!$G$257*IF(E257&lt;&gt;"",'14086'!$F$257,0)</f>
        <v>0</v>
      </c>
    </row>
    <row r="258" spans="2:32" ht="12">
      <c r="B258" s="1"/>
      <c r="C258">
        <f>IF(B258&lt;&gt;"",VLOOKUP(B258,iscritti_14086!$A$2:$G$11,4,FALSE),"")</f>
      </c>
      <c r="D258">
        <f>IF(B258&lt;&gt;"",VLOOKUP(B258,iscritti_14086!$A$2:$G$11,2,FALSE),"")</f>
      </c>
      <c r="E258">
        <f>IF(B258&lt;&gt;"",VLOOKUP(B258,iscritti_14086!$A$2:$G$11,3,FALSE),"")</f>
      </c>
      <c r="F258">
        <f>IF(E258&lt;&gt;"",VLOOKUP(E258,'14086'!$AG$3:'14086'!$AH$12,2,FALSE),"")</f>
      </c>
      <c r="G258" s="5">
        <f>COUNTA('14086'!$H$258:'14086'!$K$258)</f>
        <v>0</v>
      </c>
      <c r="H258" s="1"/>
      <c r="I258" s="1"/>
      <c r="J258" s="1"/>
      <c r="K258" s="1"/>
      <c r="L258" s="3">
        <f>IF('14086'!$G$258&lt;&gt;0,'14086'!$M$258/'14086'!$G$258,"")</f>
      </c>
      <c r="M258" s="4">
        <f>SUM('14086'!$H$258:'14086'!$K$258)</f>
        <v>0</v>
      </c>
      <c r="N258" s="1"/>
      <c r="O258" s="1"/>
      <c r="P258" s="6">
        <f>SUM('14086'!$M$258:'14086'!$O$258)+'14086'!$AF$258</f>
        <v>0</v>
      </c>
      <c r="Q258" s="6">
        <f>SUM('14086'!$P$255:'14086'!$P$259)</f>
        <v>0</v>
      </c>
      <c r="R258">
        <v>50</v>
      </c>
      <c r="T258" s="1"/>
      <c r="U258" s="1"/>
      <c r="V258" s="1"/>
      <c r="AF258">
        <f>'14086'!$G$258*IF(E258&lt;&gt;"",'14086'!$F$258,0)</f>
        <v>0</v>
      </c>
    </row>
    <row r="259" spans="2:32" ht="12">
      <c r="B259" s="1"/>
      <c r="C259">
        <f>IF(B259&lt;&gt;"",VLOOKUP(B259,iscritti_14086!$A$2:$G$11,4,FALSE),"")</f>
      </c>
      <c r="D259">
        <f>IF(B259&lt;&gt;"",VLOOKUP(B259,iscritti_14086!$A$2:$G$11,2,FALSE),"")</f>
      </c>
      <c r="E259">
        <f>IF(B259&lt;&gt;"",VLOOKUP(B259,iscritti_14086!$A$2:$G$11,3,FALSE),"")</f>
      </c>
      <c r="F259">
        <f>IF(E259&lt;&gt;"",VLOOKUP(E259,'14086'!$AG$3:'14086'!$AH$12,2,FALSE),"")</f>
      </c>
      <c r="G259" s="5">
        <f>COUNTA('14086'!$H$259:'14086'!$K$259)</f>
        <v>0</v>
      </c>
      <c r="H259" s="1"/>
      <c r="I259" s="1"/>
      <c r="J259" s="1"/>
      <c r="K259" s="1"/>
      <c r="L259" s="3">
        <f>IF('14086'!$G$259&lt;&gt;0,'14086'!$M$259/'14086'!$G$259,"")</f>
      </c>
      <c r="M259" s="4">
        <f>SUM('14086'!$H$259:'14086'!$K$259)</f>
        <v>0</v>
      </c>
      <c r="N259" s="1"/>
      <c r="O259" s="1"/>
      <c r="P259" s="6">
        <f>SUM('14086'!$M$259:'14086'!$O$259)+'14086'!$AF$259</f>
        <v>0</v>
      </c>
      <c r="Q259" s="6">
        <f>SUM('14086'!$P$255:'14086'!$P$259)</f>
        <v>0</v>
      </c>
      <c r="R259">
        <v>50</v>
      </c>
      <c r="T259" s="1"/>
      <c r="U259" s="1"/>
      <c r="V259" s="1"/>
      <c r="AF259">
        <f>'14086'!$G$259*IF(E259&lt;&gt;"",'14086'!$F$259,0)</f>
        <v>0</v>
      </c>
    </row>
    <row r="260" spans="1:32" ht="12">
      <c r="A260">
        <v>51</v>
      </c>
      <c r="B260" s="1"/>
      <c r="C260">
        <f>IF(B260&lt;&gt;"",VLOOKUP(B260,iscritti_14086!$A$2:$G$11,4,FALSE),"")</f>
      </c>
      <c r="D260">
        <f>IF(B260&lt;&gt;"",VLOOKUP(B260,iscritti_14086!$A$2:$G$11,2,FALSE),"")</f>
      </c>
      <c r="E260">
        <f>IF(B260&lt;&gt;"",VLOOKUP(B260,iscritti_14086!$A$2:$G$11,3,FALSE),"")</f>
      </c>
      <c r="F260">
        <f>IF(E260&lt;&gt;"",VLOOKUP(E260,'14086'!$AG$3:'14086'!$AH$12,2,FALSE),"")</f>
      </c>
      <c r="G260" s="5">
        <f>COUNTA('14086'!$H$260:'14086'!$K$260)</f>
        <v>0</v>
      </c>
      <c r="H260" s="1"/>
      <c r="I260" s="1"/>
      <c r="J260" s="1"/>
      <c r="K260" s="1"/>
      <c r="L260" s="3">
        <f>IF('14086'!$G$260&lt;&gt;0,'14086'!$M$260/'14086'!$G$260,"")</f>
      </c>
      <c r="M260" s="4">
        <f>SUM('14086'!$H$260:'14086'!$K$260)</f>
        <v>0</v>
      </c>
      <c r="N260" s="1"/>
      <c r="O260" s="1"/>
      <c r="P260" s="6">
        <f>SUM('14086'!$M$260:'14086'!$O$260)+'14086'!$AF$260</f>
        <v>0</v>
      </c>
      <c r="Q260" s="6">
        <f>SUM('14086'!$P$260:'14086'!$P$264)</f>
        <v>0</v>
      </c>
      <c r="R260">
        <v>51</v>
      </c>
      <c r="S260" s="6">
        <f>SUM('14086'!$P$260:'14086'!$P$264)</f>
        <v>0</v>
      </c>
      <c r="T260" s="1"/>
      <c r="U260" s="1"/>
      <c r="V260" s="1"/>
      <c r="AF260">
        <f>'14086'!$G$260*IF(E260&lt;&gt;"",'14086'!$F$260,0)</f>
        <v>0</v>
      </c>
    </row>
    <row r="261" spans="2:32" ht="12">
      <c r="B261" s="1"/>
      <c r="C261">
        <f>IF(B261&lt;&gt;"",VLOOKUP(B261,iscritti_14086!$A$2:$G$11,4,FALSE),"")</f>
      </c>
      <c r="D261">
        <f>IF(B261&lt;&gt;"",VLOOKUP(B261,iscritti_14086!$A$2:$G$11,2,FALSE),"")</f>
      </c>
      <c r="E261">
        <f>IF(B261&lt;&gt;"",VLOOKUP(B261,iscritti_14086!$A$2:$G$11,3,FALSE),"")</f>
      </c>
      <c r="F261">
        <f>IF(E261&lt;&gt;"",VLOOKUP(E261,'14086'!$AG$3:'14086'!$AH$12,2,FALSE),"")</f>
      </c>
      <c r="G261" s="5">
        <f>COUNTA('14086'!$H$261:'14086'!$K$261)</f>
        <v>0</v>
      </c>
      <c r="H261" s="1"/>
      <c r="I261" s="1"/>
      <c r="J261" s="1"/>
      <c r="K261" s="1"/>
      <c r="L261" s="3">
        <f>IF('14086'!$G$261&lt;&gt;0,'14086'!$M$261/'14086'!$G$261,"")</f>
      </c>
      <c r="M261" s="4">
        <f>SUM('14086'!$H$261:'14086'!$K$261)</f>
        <v>0</v>
      </c>
      <c r="N261" s="1"/>
      <c r="O261" s="1"/>
      <c r="P261" s="6">
        <f>SUM('14086'!$M$261:'14086'!$O$261)+'14086'!$AF$261</f>
        <v>0</v>
      </c>
      <c r="Q261" s="6">
        <f>SUM('14086'!$P$260:'14086'!$P$264)</f>
        <v>0</v>
      </c>
      <c r="R261">
        <v>51</v>
      </c>
      <c r="T261" s="1"/>
      <c r="U261" s="1"/>
      <c r="V261" s="1"/>
      <c r="AF261">
        <f>'14086'!$G$261*IF(E261&lt;&gt;"",'14086'!$F$261,0)</f>
        <v>0</v>
      </c>
    </row>
    <row r="262" spans="2:32" ht="12">
      <c r="B262" s="1"/>
      <c r="C262">
        <f>IF(B262&lt;&gt;"",VLOOKUP(B262,iscritti_14086!$A$2:$G$11,4,FALSE),"")</f>
      </c>
      <c r="D262">
        <f>IF(B262&lt;&gt;"",VLOOKUP(B262,iscritti_14086!$A$2:$G$11,2,FALSE),"")</f>
      </c>
      <c r="E262">
        <f>IF(B262&lt;&gt;"",VLOOKUP(B262,iscritti_14086!$A$2:$G$11,3,FALSE),"")</f>
      </c>
      <c r="F262">
        <f>IF(E262&lt;&gt;"",VLOOKUP(E262,'14086'!$AG$3:'14086'!$AH$12,2,FALSE),"")</f>
      </c>
      <c r="G262" s="5">
        <f>COUNTA('14086'!$H$262:'14086'!$K$262)</f>
        <v>0</v>
      </c>
      <c r="H262" s="1"/>
      <c r="I262" s="1"/>
      <c r="J262" s="1"/>
      <c r="K262" s="1"/>
      <c r="L262" s="3">
        <f>IF('14086'!$G$262&lt;&gt;0,'14086'!$M$262/'14086'!$G$262,"")</f>
      </c>
      <c r="M262" s="4">
        <f>SUM('14086'!$H$262:'14086'!$K$262)</f>
        <v>0</v>
      </c>
      <c r="N262" s="1"/>
      <c r="O262" s="1"/>
      <c r="P262" s="6">
        <f>SUM('14086'!$M$262:'14086'!$O$262)+'14086'!$AF$262</f>
        <v>0</v>
      </c>
      <c r="Q262" s="6">
        <f>SUM('14086'!$P$260:'14086'!$P$264)</f>
        <v>0</v>
      </c>
      <c r="R262">
        <v>51</v>
      </c>
      <c r="T262" s="1"/>
      <c r="U262" s="1"/>
      <c r="V262" s="1"/>
      <c r="AF262">
        <f>'14086'!$G$262*IF(E262&lt;&gt;"",'14086'!$F$262,0)</f>
        <v>0</v>
      </c>
    </row>
    <row r="263" spans="2:32" ht="12">
      <c r="B263" s="1"/>
      <c r="C263">
        <f>IF(B263&lt;&gt;"",VLOOKUP(B263,iscritti_14086!$A$2:$G$11,4,FALSE),"")</f>
      </c>
      <c r="D263">
        <f>IF(B263&lt;&gt;"",VLOOKUP(B263,iscritti_14086!$A$2:$G$11,2,FALSE),"")</f>
      </c>
      <c r="E263">
        <f>IF(B263&lt;&gt;"",VLOOKUP(B263,iscritti_14086!$A$2:$G$11,3,FALSE),"")</f>
      </c>
      <c r="F263">
        <f>IF(E263&lt;&gt;"",VLOOKUP(E263,'14086'!$AG$3:'14086'!$AH$12,2,FALSE),"")</f>
      </c>
      <c r="G263" s="5">
        <f>COUNTA('14086'!$H$263:'14086'!$K$263)</f>
        <v>0</v>
      </c>
      <c r="H263" s="1"/>
      <c r="I263" s="1"/>
      <c r="J263" s="1"/>
      <c r="K263" s="1"/>
      <c r="L263" s="3">
        <f>IF('14086'!$G$263&lt;&gt;0,'14086'!$M$263/'14086'!$G$263,"")</f>
      </c>
      <c r="M263" s="4">
        <f>SUM('14086'!$H$263:'14086'!$K$263)</f>
        <v>0</v>
      </c>
      <c r="N263" s="1"/>
      <c r="O263" s="1"/>
      <c r="P263" s="6">
        <f>SUM('14086'!$M$263:'14086'!$O$263)+'14086'!$AF$263</f>
        <v>0</v>
      </c>
      <c r="Q263" s="6">
        <f>SUM('14086'!$P$260:'14086'!$P$264)</f>
        <v>0</v>
      </c>
      <c r="R263">
        <v>51</v>
      </c>
      <c r="T263" s="1"/>
      <c r="U263" s="1"/>
      <c r="V263" s="1"/>
      <c r="AF263">
        <f>'14086'!$G$263*IF(E263&lt;&gt;"",'14086'!$F$263,0)</f>
        <v>0</v>
      </c>
    </row>
    <row r="264" spans="2:32" ht="12">
      <c r="B264" s="1"/>
      <c r="C264">
        <f>IF(B264&lt;&gt;"",VLOOKUP(B264,iscritti_14086!$A$2:$G$11,4,FALSE),"")</f>
      </c>
      <c r="D264">
        <f>IF(B264&lt;&gt;"",VLOOKUP(B264,iscritti_14086!$A$2:$G$11,2,FALSE),"")</f>
      </c>
      <c r="E264">
        <f>IF(B264&lt;&gt;"",VLOOKUP(B264,iscritti_14086!$A$2:$G$11,3,FALSE),"")</f>
      </c>
      <c r="F264">
        <f>IF(E264&lt;&gt;"",VLOOKUP(E264,'14086'!$AG$3:'14086'!$AH$12,2,FALSE),"")</f>
      </c>
      <c r="G264" s="5">
        <f>COUNTA('14086'!$H$264:'14086'!$K$264)</f>
        <v>0</v>
      </c>
      <c r="H264" s="1"/>
      <c r="I264" s="1"/>
      <c r="J264" s="1"/>
      <c r="K264" s="1"/>
      <c r="L264" s="3">
        <f>IF('14086'!$G$264&lt;&gt;0,'14086'!$M$264/'14086'!$G$264,"")</f>
      </c>
      <c r="M264" s="4">
        <f>SUM('14086'!$H$264:'14086'!$K$264)</f>
        <v>0</v>
      </c>
      <c r="N264" s="1"/>
      <c r="O264" s="1"/>
      <c r="P264" s="6">
        <f>SUM('14086'!$M$264:'14086'!$O$264)+'14086'!$AF$264</f>
        <v>0</v>
      </c>
      <c r="Q264" s="6">
        <f>SUM('14086'!$P$260:'14086'!$P$264)</f>
        <v>0</v>
      </c>
      <c r="R264">
        <v>51</v>
      </c>
      <c r="T264" s="1"/>
      <c r="U264" s="1"/>
      <c r="V264" s="1"/>
      <c r="AF264">
        <f>'14086'!$G$264*IF(E264&lt;&gt;"",'14086'!$F$264,0)</f>
        <v>0</v>
      </c>
    </row>
    <row r="265" spans="1:32" ht="12">
      <c r="A265">
        <v>52</v>
      </c>
      <c r="B265" s="1"/>
      <c r="C265">
        <f>IF(B265&lt;&gt;"",VLOOKUP(B265,iscritti_14086!$A$2:$G$11,4,FALSE),"")</f>
      </c>
      <c r="D265">
        <f>IF(B265&lt;&gt;"",VLOOKUP(B265,iscritti_14086!$A$2:$G$11,2,FALSE),"")</f>
      </c>
      <c r="E265">
        <f>IF(B265&lt;&gt;"",VLOOKUP(B265,iscritti_14086!$A$2:$G$11,3,FALSE),"")</f>
      </c>
      <c r="F265">
        <f>IF(E265&lt;&gt;"",VLOOKUP(E265,'14086'!$AG$3:'14086'!$AH$12,2,FALSE),"")</f>
      </c>
      <c r="G265" s="5">
        <f>COUNTA('14086'!$H$265:'14086'!$K$265)</f>
        <v>0</v>
      </c>
      <c r="H265" s="1"/>
      <c r="I265" s="1"/>
      <c r="J265" s="1"/>
      <c r="K265" s="1"/>
      <c r="L265" s="3">
        <f>IF('14086'!$G$265&lt;&gt;0,'14086'!$M$265/'14086'!$G$265,"")</f>
      </c>
      <c r="M265" s="4">
        <f>SUM('14086'!$H$265:'14086'!$K$265)</f>
        <v>0</v>
      </c>
      <c r="N265" s="1"/>
      <c r="O265" s="1"/>
      <c r="P265" s="6">
        <f>SUM('14086'!$M$265:'14086'!$O$265)+'14086'!$AF$265</f>
        <v>0</v>
      </c>
      <c r="Q265" s="6">
        <f>SUM('14086'!$P$265:'14086'!$P$269)</f>
        <v>0</v>
      </c>
      <c r="R265">
        <v>52</v>
      </c>
      <c r="S265" s="6">
        <f>SUM('14086'!$P$265:'14086'!$P$269)</f>
        <v>0</v>
      </c>
      <c r="T265" s="1"/>
      <c r="U265" s="1"/>
      <c r="V265" s="1"/>
      <c r="AF265">
        <f>'14086'!$G$265*IF(E265&lt;&gt;"",'14086'!$F$265,0)</f>
        <v>0</v>
      </c>
    </row>
    <row r="266" spans="2:32" ht="12">
      <c r="B266" s="1"/>
      <c r="C266">
        <f>IF(B266&lt;&gt;"",VLOOKUP(B266,iscritti_14086!$A$2:$G$11,4,FALSE),"")</f>
      </c>
      <c r="D266">
        <f>IF(B266&lt;&gt;"",VLOOKUP(B266,iscritti_14086!$A$2:$G$11,2,FALSE),"")</f>
      </c>
      <c r="E266">
        <f>IF(B266&lt;&gt;"",VLOOKUP(B266,iscritti_14086!$A$2:$G$11,3,FALSE),"")</f>
      </c>
      <c r="F266">
        <f>IF(E266&lt;&gt;"",VLOOKUP(E266,'14086'!$AG$3:'14086'!$AH$12,2,FALSE),"")</f>
      </c>
      <c r="G266" s="5">
        <f>COUNTA('14086'!$H$266:'14086'!$K$266)</f>
        <v>0</v>
      </c>
      <c r="H266" s="1"/>
      <c r="I266" s="1"/>
      <c r="J266" s="1"/>
      <c r="K266" s="1"/>
      <c r="L266" s="3">
        <f>IF('14086'!$G$266&lt;&gt;0,'14086'!$M$266/'14086'!$G$266,"")</f>
      </c>
      <c r="M266" s="4">
        <f>SUM('14086'!$H$266:'14086'!$K$266)</f>
        <v>0</v>
      </c>
      <c r="N266" s="1"/>
      <c r="O266" s="1"/>
      <c r="P266" s="6">
        <f>SUM('14086'!$M$266:'14086'!$O$266)+'14086'!$AF$266</f>
        <v>0</v>
      </c>
      <c r="Q266" s="6">
        <f>SUM('14086'!$P$265:'14086'!$P$269)</f>
        <v>0</v>
      </c>
      <c r="R266">
        <v>52</v>
      </c>
      <c r="T266" s="1"/>
      <c r="U266" s="1"/>
      <c r="V266" s="1"/>
      <c r="AF266">
        <f>'14086'!$G$266*IF(E266&lt;&gt;"",'14086'!$F$266,0)</f>
        <v>0</v>
      </c>
    </row>
    <row r="267" spans="2:32" ht="12">
      <c r="B267" s="1"/>
      <c r="C267">
        <f>IF(B267&lt;&gt;"",VLOOKUP(B267,iscritti_14086!$A$2:$G$11,4,FALSE),"")</f>
      </c>
      <c r="D267">
        <f>IF(B267&lt;&gt;"",VLOOKUP(B267,iscritti_14086!$A$2:$G$11,2,FALSE),"")</f>
      </c>
      <c r="E267">
        <f>IF(B267&lt;&gt;"",VLOOKUP(B267,iscritti_14086!$A$2:$G$11,3,FALSE),"")</f>
      </c>
      <c r="F267">
        <f>IF(E267&lt;&gt;"",VLOOKUP(E267,'14086'!$AG$3:'14086'!$AH$12,2,FALSE),"")</f>
      </c>
      <c r="G267" s="5">
        <f>COUNTA('14086'!$H$267:'14086'!$K$267)</f>
        <v>0</v>
      </c>
      <c r="H267" s="1"/>
      <c r="I267" s="1"/>
      <c r="J267" s="1"/>
      <c r="K267" s="1"/>
      <c r="L267" s="3">
        <f>IF('14086'!$G$267&lt;&gt;0,'14086'!$M$267/'14086'!$G$267,"")</f>
      </c>
      <c r="M267" s="4">
        <f>SUM('14086'!$H$267:'14086'!$K$267)</f>
        <v>0</v>
      </c>
      <c r="N267" s="1"/>
      <c r="O267" s="1"/>
      <c r="P267" s="6">
        <f>SUM('14086'!$M$267:'14086'!$O$267)+'14086'!$AF$267</f>
        <v>0</v>
      </c>
      <c r="Q267" s="6">
        <f>SUM('14086'!$P$265:'14086'!$P$269)</f>
        <v>0</v>
      </c>
      <c r="R267">
        <v>52</v>
      </c>
      <c r="T267" s="1"/>
      <c r="U267" s="1"/>
      <c r="V267" s="1"/>
      <c r="AF267">
        <f>'14086'!$G$267*IF(E267&lt;&gt;"",'14086'!$F$267,0)</f>
        <v>0</v>
      </c>
    </row>
    <row r="268" spans="2:32" ht="12">
      <c r="B268" s="1"/>
      <c r="C268">
        <f>IF(B268&lt;&gt;"",VLOOKUP(B268,iscritti_14086!$A$2:$G$11,4,FALSE),"")</f>
      </c>
      <c r="D268">
        <f>IF(B268&lt;&gt;"",VLOOKUP(B268,iscritti_14086!$A$2:$G$11,2,FALSE),"")</f>
      </c>
      <c r="E268">
        <f>IF(B268&lt;&gt;"",VLOOKUP(B268,iscritti_14086!$A$2:$G$11,3,FALSE),"")</f>
      </c>
      <c r="F268">
        <f>IF(E268&lt;&gt;"",VLOOKUP(E268,'14086'!$AG$3:'14086'!$AH$12,2,FALSE),"")</f>
      </c>
      <c r="G268" s="5">
        <f>COUNTA('14086'!$H$268:'14086'!$K$268)</f>
        <v>0</v>
      </c>
      <c r="H268" s="1"/>
      <c r="I268" s="1"/>
      <c r="J268" s="1"/>
      <c r="K268" s="1"/>
      <c r="L268" s="3">
        <f>IF('14086'!$G$268&lt;&gt;0,'14086'!$M$268/'14086'!$G$268,"")</f>
      </c>
      <c r="M268" s="4">
        <f>SUM('14086'!$H$268:'14086'!$K$268)</f>
        <v>0</v>
      </c>
      <c r="N268" s="1"/>
      <c r="O268" s="1"/>
      <c r="P268" s="6">
        <f>SUM('14086'!$M$268:'14086'!$O$268)+'14086'!$AF$268</f>
        <v>0</v>
      </c>
      <c r="Q268" s="6">
        <f>SUM('14086'!$P$265:'14086'!$P$269)</f>
        <v>0</v>
      </c>
      <c r="R268">
        <v>52</v>
      </c>
      <c r="T268" s="1"/>
      <c r="U268" s="1"/>
      <c r="V268" s="1"/>
      <c r="AF268">
        <f>'14086'!$G$268*IF(E268&lt;&gt;"",'14086'!$F$268,0)</f>
        <v>0</v>
      </c>
    </row>
    <row r="269" spans="2:32" ht="12">
      <c r="B269" s="1"/>
      <c r="C269">
        <f>IF(B269&lt;&gt;"",VLOOKUP(B269,iscritti_14086!$A$2:$G$11,4,FALSE),"")</f>
      </c>
      <c r="D269">
        <f>IF(B269&lt;&gt;"",VLOOKUP(B269,iscritti_14086!$A$2:$G$11,2,FALSE),"")</f>
      </c>
      <c r="E269">
        <f>IF(B269&lt;&gt;"",VLOOKUP(B269,iscritti_14086!$A$2:$G$11,3,FALSE),"")</f>
      </c>
      <c r="F269">
        <f>IF(E269&lt;&gt;"",VLOOKUP(E269,'14086'!$AG$3:'14086'!$AH$12,2,FALSE),"")</f>
      </c>
      <c r="G269" s="5">
        <f>COUNTA('14086'!$H$269:'14086'!$K$269)</f>
        <v>0</v>
      </c>
      <c r="H269" s="1"/>
      <c r="I269" s="1"/>
      <c r="J269" s="1"/>
      <c r="K269" s="1"/>
      <c r="L269" s="3">
        <f>IF('14086'!$G$269&lt;&gt;0,'14086'!$M$269/'14086'!$G$269,"")</f>
      </c>
      <c r="M269" s="4">
        <f>SUM('14086'!$H$269:'14086'!$K$269)</f>
        <v>0</v>
      </c>
      <c r="N269" s="1"/>
      <c r="O269" s="1"/>
      <c r="P269" s="6">
        <f>SUM('14086'!$M$269:'14086'!$O$269)+'14086'!$AF$269</f>
        <v>0</v>
      </c>
      <c r="Q269" s="6">
        <f>SUM('14086'!$P$265:'14086'!$P$269)</f>
        <v>0</v>
      </c>
      <c r="R269">
        <v>52</v>
      </c>
      <c r="T269" s="1"/>
      <c r="U269" s="1"/>
      <c r="V269" s="1"/>
      <c r="AF269">
        <f>'14086'!$G$269*IF(E269&lt;&gt;"",'14086'!$F$269,0)</f>
        <v>0</v>
      </c>
    </row>
    <row r="270" spans="1:32" ht="12">
      <c r="A270">
        <v>53</v>
      </c>
      <c r="B270" s="1"/>
      <c r="C270">
        <f>IF(B270&lt;&gt;"",VLOOKUP(B270,iscritti_14086!$A$2:$G$11,4,FALSE),"")</f>
      </c>
      <c r="D270">
        <f>IF(B270&lt;&gt;"",VLOOKUP(B270,iscritti_14086!$A$2:$G$11,2,FALSE),"")</f>
      </c>
      <c r="E270">
        <f>IF(B270&lt;&gt;"",VLOOKUP(B270,iscritti_14086!$A$2:$G$11,3,FALSE),"")</f>
      </c>
      <c r="F270">
        <f>IF(E270&lt;&gt;"",VLOOKUP(E270,'14086'!$AG$3:'14086'!$AH$12,2,FALSE),"")</f>
      </c>
      <c r="G270" s="5">
        <f>COUNTA('14086'!$H$270:'14086'!$K$270)</f>
        <v>0</v>
      </c>
      <c r="H270" s="1"/>
      <c r="I270" s="1"/>
      <c r="J270" s="1"/>
      <c r="K270" s="1"/>
      <c r="L270" s="3">
        <f>IF('14086'!$G$270&lt;&gt;0,'14086'!$M$270/'14086'!$G$270,"")</f>
      </c>
      <c r="M270" s="4">
        <f>SUM('14086'!$H$270:'14086'!$K$270)</f>
        <v>0</v>
      </c>
      <c r="N270" s="1"/>
      <c r="O270" s="1"/>
      <c r="P270" s="6">
        <f>SUM('14086'!$M$270:'14086'!$O$270)+'14086'!$AF$270</f>
        <v>0</v>
      </c>
      <c r="Q270" s="6">
        <f>SUM('14086'!$P$270:'14086'!$P$274)</f>
        <v>0</v>
      </c>
      <c r="R270">
        <v>53</v>
      </c>
      <c r="S270" s="6">
        <f>SUM('14086'!$P$270:'14086'!$P$274)</f>
        <v>0</v>
      </c>
      <c r="T270" s="1"/>
      <c r="U270" s="1"/>
      <c r="V270" s="1"/>
      <c r="AF270">
        <f>'14086'!$G$270*IF(E270&lt;&gt;"",'14086'!$F$270,0)</f>
        <v>0</v>
      </c>
    </row>
    <row r="271" spans="2:32" ht="12">
      <c r="B271" s="1"/>
      <c r="C271">
        <f>IF(B271&lt;&gt;"",VLOOKUP(B271,iscritti_14086!$A$2:$G$11,4,FALSE),"")</f>
      </c>
      <c r="D271">
        <f>IF(B271&lt;&gt;"",VLOOKUP(B271,iscritti_14086!$A$2:$G$11,2,FALSE),"")</f>
      </c>
      <c r="E271">
        <f>IF(B271&lt;&gt;"",VLOOKUP(B271,iscritti_14086!$A$2:$G$11,3,FALSE),"")</f>
      </c>
      <c r="F271">
        <f>IF(E271&lt;&gt;"",VLOOKUP(E271,'14086'!$AG$3:'14086'!$AH$12,2,FALSE),"")</f>
      </c>
      <c r="G271" s="5">
        <f>COUNTA('14086'!$H$271:'14086'!$K$271)</f>
        <v>0</v>
      </c>
      <c r="H271" s="1"/>
      <c r="I271" s="1"/>
      <c r="J271" s="1"/>
      <c r="K271" s="1"/>
      <c r="L271" s="3">
        <f>IF('14086'!$G$271&lt;&gt;0,'14086'!$M$271/'14086'!$G$271,"")</f>
      </c>
      <c r="M271" s="4">
        <f>SUM('14086'!$H$271:'14086'!$K$271)</f>
        <v>0</v>
      </c>
      <c r="N271" s="1"/>
      <c r="O271" s="1"/>
      <c r="P271" s="6">
        <f>SUM('14086'!$M$271:'14086'!$O$271)+'14086'!$AF$271</f>
        <v>0</v>
      </c>
      <c r="Q271" s="6">
        <f>SUM('14086'!$P$270:'14086'!$P$274)</f>
        <v>0</v>
      </c>
      <c r="R271">
        <v>53</v>
      </c>
      <c r="T271" s="1"/>
      <c r="U271" s="1"/>
      <c r="V271" s="1"/>
      <c r="AF271">
        <f>'14086'!$G$271*IF(E271&lt;&gt;"",'14086'!$F$271,0)</f>
        <v>0</v>
      </c>
    </row>
    <row r="272" spans="2:32" ht="12">
      <c r="B272" s="1"/>
      <c r="C272">
        <f>IF(B272&lt;&gt;"",VLOOKUP(B272,iscritti_14086!$A$2:$G$11,4,FALSE),"")</f>
      </c>
      <c r="D272">
        <f>IF(B272&lt;&gt;"",VLOOKUP(B272,iscritti_14086!$A$2:$G$11,2,FALSE),"")</f>
      </c>
      <c r="E272">
        <f>IF(B272&lt;&gt;"",VLOOKUP(B272,iscritti_14086!$A$2:$G$11,3,FALSE),"")</f>
      </c>
      <c r="F272">
        <f>IF(E272&lt;&gt;"",VLOOKUP(E272,'14086'!$AG$3:'14086'!$AH$12,2,FALSE),"")</f>
      </c>
      <c r="G272" s="5">
        <f>COUNTA('14086'!$H$272:'14086'!$K$272)</f>
        <v>0</v>
      </c>
      <c r="H272" s="1"/>
      <c r="I272" s="1"/>
      <c r="J272" s="1"/>
      <c r="K272" s="1"/>
      <c r="L272" s="3">
        <f>IF('14086'!$G$272&lt;&gt;0,'14086'!$M$272/'14086'!$G$272,"")</f>
      </c>
      <c r="M272" s="4">
        <f>SUM('14086'!$H$272:'14086'!$K$272)</f>
        <v>0</v>
      </c>
      <c r="N272" s="1"/>
      <c r="O272" s="1"/>
      <c r="P272" s="6">
        <f>SUM('14086'!$M$272:'14086'!$O$272)+'14086'!$AF$272</f>
        <v>0</v>
      </c>
      <c r="Q272" s="6">
        <f>SUM('14086'!$P$270:'14086'!$P$274)</f>
        <v>0</v>
      </c>
      <c r="R272">
        <v>53</v>
      </c>
      <c r="T272" s="1"/>
      <c r="U272" s="1"/>
      <c r="V272" s="1"/>
      <c r="AF272">
        <f>'14086'!$G$272*IF(E272&lt;&gt;"",'14086'!$F$272,0)</f>
        <v>0</v>
      </c>
    </row>
    <row r="273" spans="2:32" ht="12">
      <c r="B273" s="1"/>
      <c r="C273">
        <f>IF(B273&lt;&gt;"",VLOOKUP(B273,iscritti_14086!$A$2:$G$11,4,FALSE),"")</f>
      </c>
      <c r="D273">
        <f>IF(B273&lt;&gt;"",VLOOKUP(B273,iscritti_14086!$A$2:$G$11,2,FALSE),"")</f>
      </c>
      <c r="E273">
        <f>IF(B273&lt;&gt;"",VLOOKUP(B273,iscritti_14086!$A$2:$G$11,3,FALSE),"")</f>
      </c>
      <c r="F273">
        <f>IF(E273&lt;&gt;"",VLOOKUP(E273,'14086'!$AG$3:'14086'!$AH$12,2,FALSE),"")</f>
      </c>
      <c r="G273" s="5">
        <f>COUNTA('14086'!$H$273:'14086'!$K$273)</f>
        <v>0</v>
      </c>
      <c r="H273" s="1"/>
      <c r="I273" s="1"/>
      <c r="J273" s="1"/>
      <c r="K273" s="1"/>
      <c r="L273" s="3">
        <f>IF('14086'!$G$273&lt;&gt;0,'14086'!$M$273/'14086'!$G$273,"")</f>
      </c>
      <c r="M273" s="4">
        <f>SUM('14086'!$H$273:'14086'!$K$273)</f>
        <v>0</v>
      </c>
      <c r="N273" s="1"/>
      <c r="O273" s="1"/>
      <c r="P273" s="6">
        <f>SUM('14086'!$M$273:'14086'!$O$273)+'14086'!$AF$273</f>
        <v>0</v>
      </c>
      <c r="Q273" s="6">
        <f>SUM('14086'!$P$270:'14086'!$P$274)</f>
        <v>0</v>
      </c>
      <c r="R273">
        <v>53</v>
      </c>
      <c r="T273" s="1"/>
      <c r="U273" s="1"/>
      <c r="V273" s="1"/>
      <c r="AF273">
        <f>'14086'!$G$273*IF(E273&lt;&gt;"",'14086'!$F$273,0)</f>
        <v>0</v>
      </c>
    </row>
    <row r="274" spans="2:32" ht="12">
      <c r="B274" s="1"/>
      <c r="C274">
        <f>IF(B274&lt;&gt;"",VLOOKUP(B274,iscritti_14086!$A$2:$G$11,4,FALSE),"")</f>
      </c>
      <c r="D274">
        <f>IF(B274&lt;&gt;"",VLOOKUP(B274,iscritti_14086!$A$2:$G$11,2,FALSE),"")</f>
      </c>
      <c r="E274">
        <f>IF(B274&lt;&gt;"",VLOOKUP(B274,iscritti_14086!$A$2:$G$11,3,FALSE),"")</f>
      </c>
      <c r="F274">
        <f>IF(E274&lt;&gt;"",VLOOKUP(E274,'14086'!$AG$3:'14086'!$AH$12,2,FALSE),"")</f>
      </c>
      <c r="G274" s="5">
        <f>COUNTA('14086'!$H$274:'14086'!$K$274)</f>
        <v>0</v>
      </c>
      <c r="H274" s="1"/>
      <c r="I274" s="1"/>
      <c r="J274" s="1"/>
      <c r="K274" s="1"/>
      <c r="L274" s="3">
        <f>IF('14086'!$G$274&lt;&gt;0,'14086'!$M$274/'14086'!$G$274,"")</f>
      </c>
      <c r="M274" s="4">
        <f>SUM('14086'!$H$274:'14086'!$K$274)</f>
        <v>0</v>
      </c>
      <c r="N274" s="1"/>
      <c r="O274" s="1"/>
      <c r="P274" s="6">
        <f>SUM('14086'!$M$274:'14086'!$O$274)+'14086'!$AF$274</f>
        <v>0</v>
      </c>
      <c r="Q274" s="6">
        <f>SUM('14086'!$P$270:'14086'!$P$274)</f>
        <v>0</v>
      </c>
      <c r="R274">
        <v>53</v>
      </c>
      <c r="T274" s="1"/>
      <c r="U274" s="1"/>
      <c r="V274" s="1"/>
      <c r="AF274">
        <f>'14086'!$G$274*IF(E274&lt;&gt;"",'14086'!$F$274,0)</f>
        <v>0</v>
      </c>
    </row>
    <row r="275" spans="1:32" ht="12">
      <c r="A275">
        <v>54</v>
      </c>
      <c r="B275" s="1"/>
      <c r="C275">
        <f>IF(B275&lt;&gt;"",VLOOKUP(B275,iscritti_14086!$A$2:$G$11,4,FALSE),"")</f>
      </c>
      <c r="D275">
        <f>IF(B275&lt;&gt;"",VLOOKUP(B275,iscritti_14086!$A$2:$G$11,2,FALSE),"")</f>
      </c>
      <c r="E275">
        <f>IF(B275&lt;&gt;"",VLOOKUP(B275,iscritti_14086!$A$2:$G$11,3,FALSE),"")</f>
      </c>
      <c r="F275">
        <f>IF(E275&lt;&gt;"",VLOOKUP(E275,'14086'!$AG$3:'14086'!$AH$12,2,FALSE),"")</f>
      </c>
      <c r="G275" s="5">
        <f>COUNTA('14086'!$H$275:'14086'!$K$275)</f>
        <v>0</v>
      </c>
      <c r="H275" s="1"/>
      <c r="I275" s="1"/>
      <c r="J275" s="1"/>
      <c r="K275" s="1"/>
      <c r="L275" s="3">
        <f>IF('14086'!$G$275&lt;&gt;0,'14086'!$M$275/'14086'!$G$275,"")</f>
      </c>
      <c r="M275" s="4">
        <f>SUM('14086'!$H$275:'14086'!$K$275)</f>
        <v>0</v>
      </c>
      <c r="N275" s="1"/>
      <c r="O275" s="1"/>
      <c r="P275" s="6">
        <f>SUM('14086'!$M$275:'14086'!$O$275)+'14086'!$AF$275</f>
        <v>0</v>
      </c>
      <c r="Q275" s="6">
        <f>SUM('14086'!$P$275:'14086'!$P$279)</f>
        <v>0</v>
      </c>
      <c r="R275">
        <v>54</v>
      </c>
      <c r="S275" s="6">
        <f>SUM('14086'!$P$275:'14086'!$P$279)</f>
        <v>0</v>
      </c>
      <c r="T275" s="1"/>
      <c r="U275" s="1"/>
      <c r="V275" s="1"/>
      <c r="AF275">
        <f>'14086'!$G$275*IF(E275&lt;&gt;"",'14086'!$F$275,0)</f>
        <v>0</v>
      </c>
    </row>
    <row r="276" spans="2:32" ht="12">
      <c r="B276" s="1"/>
      <c r="C276">
        <f>IF(B276&lt;&gt;"",VLOOKUP(B276,iscritti_14086!$A$2:$G$11,4,FALSE),"")</f>
      </c>
      <c r="D276">
        <f>IF(B276&lt;&gt;"",VLOOKUP(B276,iscritti_14086!$A$2:$G$11,2,FALSE),"")</f>
      </c>
      <c r="E276">
        <f>IF(B276&lt;&gt;"",VLOOKUP(B276,iscritti_14086!$A$2:$G$11,3,FALSE),"")</f>
      </c>
      <c r="F276">
        <f>IF(E276&lt;&gt;"",VLOOKUP(E276,'14086'!$AG$3:'14086'!$AH$12,2,FALSE),"")</f>
      </c>
      <c r="G276" s="5">
        <f>COUNTA('14086'!$H$276:'14086'!$K$276)</f>
        <v>0</v>
      </c>
      <c r="H276" s="1"/>
      <c r="I276" s="1"/>
      <c r="J276" s="1"/>
      <c r="K276" s="1"/>
      <c r="L276" s="3">
        <f>IF('14086'!$G$276&lt;&gt;0,'14086'!$M$276/'14086'!$G$276,"")</f>
      </c>
      <c r="M276" s="4">
        <f>SUM('14086'!$H$276:'14086'!$K$276)</f>
        <v>0</v>
      </c>
      <c r="N276" s="1"/>
      <c r="O276" s="1"/>
      <c r="P276" s="6">
        <f>SUM('14086'!$M$276:'14086'!$O$276)+'14086'!$AF$276</f>
        <v>0</v>
      </c>
      <c r="Q276" s="6">
        <f>SUM('14086'!$P$275:'14086'!$P$279)</f>
        <v>0</v>
      </c>
      <c r="R276">
        <v>54</v>
      </c>
      <c r="T276" s="1"/>
      <c r="U276" s="1"/>
      <c r="V276" s="1"/>
      <c r="AF276">
        <f>'14086'!$G$276*IF(E276&lt;&gt;"",'14086'!$F$276,0)</f>
        <v>0</v>
      </c>
    </row>
    <row r="277" spans="2:32" ht="12">
      <c r="B277" s="1"/>
      <c r="C277">
        <f>IF(B277&lt;&gt;"",VLOOKUP(B277,iscritti_14086!$A$2:$G$11,4,FALSE),"")</f>
      </c>
      <c r="D277">
        <f>IF(B277&lt;&gt;"",VLOOKUP(B277,iscritti_14086!$A$2:$G$11,2,FALSE),"")</f>
      </c>
      <c r="E277">
        <f>IF(B277&lt;&gt;"",VLOOKUP(B277,iscritti_14086!$A$2:$G$11,3,FALSE),"")</f>
      </c>
      <c r="F277">
        <f>IF(E277&lt;&gt;"",VLOOKUP(E277,'14086'!$AG$3:'14086'!$AH$12,2,FALSE),"")</f>
      </c>
      <c r="G277" s="5">
        <f>COUNTA('14086'!$H$277:'14086'!$K$277)</f>
        <v>0</v>
      </c>
      <c r="H277" s="1"/>
      <c r="I277" s="1"/>
      <c r="J277" s="1"/>
      <c r="K277" s="1"/>
      <c r="L277" s="3">
        <f>IF('14086'!$G$277&lt;&gt;0,'14086'!$M$277/'14086'!$G$277,"")</f>
      </c>
      <c r="M277" s="4">
        <f>SUM('14086'!$H$277:'14086'!$K$277)</f>
        <v>0</v>
      </c>
      <c r="N277" s="1"/>
      <c r="O277" s="1"/>
      <c r="P277" s="6">
        <f>SUM('14086'!$M$277:'14086'!$O$277)+'14086'!$AF$277</f>
        <v>0</v>
      </c>
      <c r="Q277" s="6">
        <f>SUM('14086'!$P$275:'14086'!$P$279)</f>
        <v>0</v>
      </c>
      <c r="R277">
        <v>54</v>
      </c>
      <c r="T277" s="1"/>
      <c r="U277" s="1"/>
      <c r="V277" s="1"/>
      <c r="AF277">
        <f>'14086'!$G$277*IF(E277&lt;&gt;"",'14086'!$F$277,0)</f>
        <v>0</v>
      </c>
    </row>
    <row r="278" spans="2:32" ht="12">
      <c r="B278" s="1"/>
      <c r="C278">
        <f>IF(B278&lt;&gt;"",VLOOKUP(B278,iscritti_14086!$A$2:$G$11,4,FALSE),"")</f>
      </c>
      <c r="D278">
        <f>IF(B278&lt;&gt;"",VLOOKUP(B278,iscritti_14086!$A$2:$G$11,2,FALSE),"")</f>
      </c>
      <c r="E278">
        <f>IF(B278&lt;&gt;"",VLOOKUP(B278,iscritti_14086!$A$2:$G$11,3,FALSE),"")</f>
      </c>
      <c r="F278">
        <f>IF(E278&lt;&gt;"",VLOOKUP(E278,'14086'!$AG$3:'14086'!$AH$12,2,FALSE),"")</f>
      </c>
      <c r="G278" s="5">
        <f>COUNTA('14086'!$H$278:'14086'!$K$278)</f>
        <v>0</v>
      </c>
      <c r="H278" s="1"/>
      <c r="I278" s="1"/>
      <c r="J278" s="1"/>
      <c r="K278" s="1"/>
      <c r="L278" s="3">
        <f>IF('14086'!$G$278&lt;&gt;0,'14086'!$M$278/'14086'!$G$278,"")</f>
      </c>
      <c r="M278" s="4">
        <f>SUM('14086'!$H$278:'14086'!$K$278)</f>
        <v>0</v>
      </c>
      <c r="N278" s="1"/>
      <c r="O278" s="1"/>
      <c r="P278" s="6">
        <f>SUM('14086'!$M$278:'14086'!$O$278)+'14086'!$AF$278</f>
        <v>0</v>
      </c>
      <c r="Q278" s="6">
        <f>SUM('14086'!$P$275:'14086'!$P$279)</f>
        <v>0</v>
      </c>
      <c r="R278">
        <v>54</v>
      </c>
      <c r="T278" s="1"/>
      <c r="U278" s="1"/>
      <c r="V278" s="1"/>
      <c r="AF278">
        <f>'14086'!$G$278*IF(E278&lt;&gt;"",'14086'!$F$278,0)</f>
        <v>0</v>
      </c>
    </row>
    <row r="279" spans="2:32" ht="12">
      <c r="B279" s="1"/>
      <c r="C279">
        <f>IF(B279&lt;&gt;"",VLOOKUP(B279,iscritti_14086!$A$2:$G$11,4,FALSE),"")</f>
      </c>
      <c r="D279">
        <f>IF(B279&lt;&gt;"",VLOOKUP(B279,iscritti_14086!$A$2:$G$11,2,FALSE),"")</f>
      </c>
      <c r="E279">
        <f>IF(B279&lt;&gt;"",VLOOKUP(B279,iscritti_14086!$A$2:$G$11,3,FALSE),"")</f>
      </c>
      <c r="F279">
        <f>IF(E279&lt;&gt;"",VLOOKUP(E279,'14086'!$AG$3:'14086'!$AH$12,2,FALSE),"")</f>
      </c>
      <c r="G279" s="5">
        <f>COUNTA('14086'!$H$279:'14086'!$K$279)</f>
        <v>0</v>
      </c>
      <c r="H279" s="1"/>
      <c r="I279" s="1"/>
      <c r="J279" s="1"/>
      <c r="K279" s="1"/>
      <c r="L279" s="3">
        <f>IF('14086'!$G$279&lt;&gt;0,'14086'!$M$279/'14086'!$G$279,"")</f>
      </c>
      <c r="M279" s="4">
        <f>SUM('14086'!$H$279:'14086'!$K$279)</f>
        <v>0</v>
      </c>
      <c r="N279" s="1"/>
      <c r="O279" s="1"/>
      <c r="P279" s="6">
        <f>SUM('14086'!$M$279:'14086'!$O$279)+'14086'!$AF$279</f>
        <v>0</v>
      </c>
      <c r="Q279" s="6">
        <f>SUM('14086'!$P$275:'14086'!$P$279)</f>
        <v>0</v>
      </c>
      <c r="R279">
        <v>54</v>
      </c>
      <c r="T279" s="1"/>
      <c r="U279" s="1"/>
      <c r="V279" s="1"/>
      <c r="AF279">
        <f>'14086'!$G$279*IF(E279&lt;&gt;"",'14086'!$F$279,0)</f>
        <v>0</v>
      </c>
    </row>
    <row r="280" spans="1:32" ht="12">
      <c r="A280">
        <v>55</v>
      </c>
      <c r="B280" s="1"/>
      <c r="C280">
        <f>IF(B280&lt;&gt;"",VLOOKUP(B280,iscritti_14086!$A$2:$G$11,4,FALSE),"")</f>
      </c>
      <c r="D280">
        <f>IF(B280&lt;&gt;"",VLOOKUP(B280,iscritti_14086!$A$2:$G$11,2,FALSE),"")</f>
      </c>
      <c r="E280">
        <f>IF(B280&lt;&gt;"",VLOOKUP(B280,iscritti_14086!$A$2:$G$11,3,FALSE),"")</f>
      </c>
      <c r="F280">
        <f>IF(E280&lt;&gt;"",VLOOKUP(E280,'14086'!$AG$3:'14086'!$AH$12,2,FALSE),"")</f>
      </c>
      <c r="G280" s="5">
        <f>COUNTA('14086'!$H$280:'14086'!$K$280)</f>
        <v>0</v>
      </c>
      <c r="H280" s="1"/>
      <c r="I280" s="1"/>
      <c r="J280" s="1"/>
      <c r="K280" s="1"/>
      <c r="L280" s="3">
        <f>IF('14086'!$G$280&lt;&gt;0,'14086'!$M$280/'14086'!$G$280,"")</f>
      </c>
      <c r="M280" s="4">
        <f>SUM('14086'!$H$280:'14086'!$K$280)</f>
        <v>0</v>
      </c>
      <c r="N280" s="1"/>
      <c r="O280" s="1"/>
      <c r="P280" s="6">
        <f>SUM('14086'!$M$280:'14086'!$O$280)+'14086'!$AF$280</f>
        <v>0</v>
      </c>
      <c r="Q280" s="6">
        <f>SUM('14086'!$P$280:'14086'!$P$284)</f>
        <v>0</v>
      </c>
      <c r="R280">
        <v>55</v>
      </c>
      <c r="S280" s="6">
        <f>SUM('14086'!$P$280:'14086'!$P$284)</f>
        <v>0</v>
      </c>
      <c r="T280" s="1"/>
      <c r="U280" s="1"/>
      <c r="V280" s="1"/>
      <c r="AF280">
        <f>'14086'!$G$280*IF(E280&lt;&gt;"",'14086'!$F$280,0)</f>
        <v>0</v>
      </c>
    </row>
    <row r="281" spans="2:32" ht="12">
      <c r="B281" s="1"/>
      <c r="C281">
        <f>IF(B281&lt;&gt;"",VLOOKUP(B281,iscritti_14086!$A$2:$G$11,4,FALSE),"")</f>
      </c>
      <c r="D281">
        <f>IF(B281&lt;&gt;"",VLOOKUP(B281,iscritti_14086!$A$2:$G$11,2,FALSE),"")</f>
      </c>
      <c r="E281">
        <f>IF(B281&lt;&gt;"",VLOOKUP(B281,iscritti_14086!$A$2:$G$11,3,FALSE),"")</f>
      </c>
      <c r="F281">
        <f>IF(E281&lt;&gt;"",VLOOKUP(E281,'14086'!$AG$3:'14086'!$AH$12,2,FALSE),"")</f>
      </c>
      <c r="G281" s="5">
        <f>COUNTA('14086'!$H$281:'14086'!$K$281)</f>
        <v>0</v>
      </c>
      <c r="H281" s="1"/>
      <c r="I281" s="1"/>
      <c r="J281" s="1"/>
      <c r="K281" s="1"/>
      <c r="L281" s="3">
        <f>IF('14086'!$G$281&lt;&gt;0,'14086'!$M$281/'14086'!$G$281,"")</f>
      </c>
      <c r="M281" s="4">
        <f>SUM('14086'!$H$281:'14086'!$K$281)</f>
        <v>0</v>
      </c>
      <c r="N281" s="1"/>
      <c r="O281" s="1"/>
      <c r="P281" s="6">
        <f>SUM('14086'!$M$281:'14086'!$O$281)+'14086'!$AF$281</f>
        <v>0</v>
      </c>
      <c r="Q281" s="6">
        <f>SUM('14086'!$P$280:'14086'!$P$284)</f>
        <v>0</v>
      </c>
      <c r="R281">
        <v>55</v>
      </c>
      <c r="T281" s="1"/>
      <c r="U281" s="1"/>
      <c r="V281" s="1"/>
      <c r="AF281">
        <f>'14086'!$G$281*IF(E281&lt;&gt;"",'14086'!$F$281,0)</f>
        <v>0</v>
      </c>
    </row>
    <row r="282" spans="2:32" ht="12">
      <c r="B282" s="1"/>
      <c r="C282">
        <f>IF(B282&lt;&gt;"",VLOOKUP(B282,iscritti_14086!$A$2:$G$11,4,FALSE),"")</f>
      </c>
      <c r="D282">
        <f>IF(B282&lt;&gt;"",VLOOKUP(B282,iscritti_14086!$A$2:$G$11,2,FALSE),"")</f>
      </c>
      <c r="E282">
        <f>IF(B282&lt;&gt;"",VLOOKUP(B282,iscritti_14086!$A$2:$G$11,3,FALSE),"")</f>
      </c>
      <c r="F282">
        <f>IF(E282&lt;&gt;"",VLOOKUP(E282,'14086'!$AG$3:'14086'!$AH$12,2,FALSE),"")</f>
      </c>
      <c r="G282" s="5">
        <f>COUNTA('14086'!$H$282:'14086'!$K$282)</f>
        <v>0</v>
      </c>
      <c r="H282" s="1"/>
      <c r="I282" s="1"/>
      <c r="J282" s="1"/>
      <c r="K282" s="1"/>
      <c r="L282" s="3">
        <f>IF('14086'!$G$282&lt;&gt;0,'14086'!$M$282/'14086'!$G$282,"")</f>
      </c>
      <c r="M282" s="4">
        <f>SUM('14086'!$H$282:'14086'!$K$282)</f>
        <v>0</v>
      </c>
      <c r="N282" s="1"/>
      <c r="O282" s="1"/>
      <c r="P282" s="6">
        <f>SUM('14086'!$M$282:'14086'!$O$282)+'14086'!$AF$282</f>
        <v>0</v>
      </c>
      <c r="Q282" s="6">
        <f>SUM('14086'!$P$280:'14086'!$P$284)</f>
        <v>0</v>
      </c>
      <c r="R282">
        <v>55</v>
      </c>
      <c r="T282" s="1"/>
      <c r="U282" s="1"/>
      <c r="V282" s="1"/>
      <c r="AF282">
        <f>'14086'!$G$282*IF(E282&lt;&gt;"",'14086'!$F$282,0)</f>
        <v>0</v>
      </c>
    </row>
    <row r="283" spans="2:32" ht="12">
      <c r="B283" s="1"/>
      <c r="C283">
        <f>IF(B283&lt;&gt;"",VLOOKUP(B283,iscritti_14086!$A$2:$G$11,4,FALSE),"")</f>
      </c>
      <c r="D283">
        <f>IF(B283&lt;&gt;"",VLOOKUP(B283,iscritti_14086!$A$2:$G$11,2,FALSE),"")</f>
      </c>
      <c r="E283">
        <f>IF(B283&lt;&gt;"",VLOOKUP(B283,iscritti_14086!$A$2:$G$11,3,FALSE),"")</f>
      </c>
      <c r="F283">
        <f>IF(E283&lt;&gt;"",VLOOKUP(E283,'14086'!$AG$3:'14086'!$AH$12,2,FALSE),"")</f>
      </c>
      <c r="G283" s="5">
        <f>COUNTA('14086'!$H$283:'14086'!$K$283)</f>
        <v>0</v>
      </c>
      <c r="H283" s="1"/>
      <c r="I283" s="1"/>
      <c r="J283" s="1"/>
      <c r="K283" s="1"/>
      <c r="L283" s="3">
        <f>IF('14086'!$G$283&lt;&gt;0,'14086'!$M$283/'14086'!$G$283,"")</f>
      </c>
      <c r="M283" s="4">
        <f>SUM('14086'!$H$283:'14086'!$K$283)</f>
        <v>0</v>
      </c>
      <c r="N283" s="1"/>
      <c r="O283" s="1"/>
      <c r="P283" s="6">
        <f>SUM('14086'!$M$283:'14086'!$O$283)+'14086'!$AF$283</f>
        <v>0</v>
      </c>
      <c r="Q283" s="6">
        <f>SUM('14086'!$P$280:'14086'!$P$284)</f>
        <v>0</v>
      </c>
      <c r="R283">
        <v>55</v>
      </c>
      <c r="T283" s="1"/>
      <c r="U283" s="1"/>
      <c r="V283" s="1"/>
      <c r="AF283">
        <f>'14086'!$G$283*IF(E283&lt;&gt;"",'14086'!$F$283,0)</f>
        <v>0</v>
      </c>
    </row>
    <row r="284" spans="2:32" ht="12">
      <c r="B284" s="1"/>
      <c r="C284">
        <f>IF(B284&lt;&gt;"",VLOOKUP(B284,iscritti_14086!$A$2:$G$11,4,FALSE),"")</f>
      </c>
      <c r="D284">
        <f>IF(B284&lt;&gt;"",VLOOKUP(B284,iscritti_14086!$A$2:$G$11,2,FALSE),"")</f>
      </c>
      <c r="E284">
        <f>IF(B284&lt;&gt;"",VLOOKUP(B284,iscritti_14086!$A$2:$G$11,3,FALSE),"")</f>
      </c>
      <c r="F284">
        <f>IF(E284&lt;&gt;"",VLOOKUP(E284,'14086'!$AG$3:'14086'!$AH$12,2,FALSE),"")</f>
      </c>
      <c r="G284" s="5">
        <f>COUNTA('14086'!$H$284:'14086'!$K$284)</f>
        <v>0</v>
      </c>
      <c r="H284" s="1"/>
      <c r="I284" s="1"/>
      <c r="J284" s="1"/>
      <c r="K284" s="1"/>
      <c r="L284" s="3">
        <f>IF('14086'!$G$284&lt;&gt;0,'14086'!$M$284/'14086'!$G$284,"")</f>
      </c>
      <c r="M284" s="4">
        <f>SUM('14086'!$H$284:'14086'!$K$284)</f>
        <v>0</v>
      </c>
      <c r="N284" s="1"/>
      <c r="O284" s="1"/>
      <c r="P284" s="6">
        <f>SUM('14086'!$M$284:'14086'!$O$284)+'14086'!$AF$284</f>
        <v>0</v>
      </c>
      <c r="Q284" s="6">
        <f>SUM('14086'!$P$280:'14086'!$P$284)</f>
        <v>0</v>
      </c>
      <c r="R284">
        <v>55</v>
      </c>
      <c r="T284" s="1"/>
      <c r="U284" s="1"/>
      <c r="V284" s="1"/>
      <c r="AF284">
        <f>'14086'!$G$284*IF(E284&lt;&gt;"",'14086'!$F$284,0)</f>
        <v>0</v>
      </c>
    </row>
    <row r="285" spans="1:32" ht="12">
      <c r="A285">
        <v>56</v>
      </c>
      <c r="B285" s="1"/>
      <c r="C285">
        <f>IF(B285&lt;&gt;"",VLOOKUP(B285,iscritti_14086!$A$2:$G$11,4,FALSE),"")</f>
      </c>
      <c r="D285">
        <f>IF(B285&lt;&gt;"",VLOOKUP(B285,iscritti_14086!$A$2:$G$11,2,FALSE),"")</f>
      </c>
      <c r="E285">
        <f>IF(B285&lt;&gt;"",VLOOKUP(B285,iscritti_14086!$A$2:$G$11,3,FALSE),"")</f>
      </c>
      <c r="F285">
        <f>IF(E285&lt;&gt;"",VLOOKUP(E285,'14086'!$AG$3:'14086'!$AH$12,2,FALSE),"")</f>
      </c>
      <c r="G285" s="5">
        <f>COUNTA('14086'!$H$285:'14086'!$K$285)</f>
        <v>0</v>
      </c>
      <c r="H285" s="1"/>
      <c r="I285" s="1"/>
      <c r="J285" s="1"/>
      <c r="K285" s="1"/>
      <c r="L285" s="3">
        <f>IF('14086'!$G$285&lt;&gt;0,'14086'!$M$285/'14086'!$G$285,"")</f>
      </c>
      <c r="M285" s="4">
        <f>SUM('14086'!$H$285:'14086'!$K$285)</f>
        <v>0</v>
      </c>
      <c r="N285" s="1"/>
      <c r="O285" s="1"/>
      <c r="P285" s="6">
        <f>SUM('14086'!$M$285:'14086'!$O$285)+'14086'!$AF$285</f>
        <v>0</v>
      </c>
      <c r="Q285" s="6">
        <f>SUM('14086'!$P$285:'14086'!$P$289)</f>
        <v>0</v>
      </c>
      <c r="R285">
        <v>56</v>
      </c>
      <c r="S285" s="6">
        <f>SUM('14086'!$P$285:'14086'!$P$289)</f>
        <v>0</v>
      </c>
      <c r="T285" s="1"/>
      <c r="U285" s="1"/>
      <c r="V285" s="1"/>
      <c r="AF285">
        <f>'14086'!$G$285*IF(E285&lt;&gt;"",'14086'!$F$285,0)</f>
        <v>0</v>
      </c>
    </row>
    <row r="286" spans="2:32" ht="12">
      <c r="B286" s="1"/>
      <c r="C286">
        <f>IF(B286&lt;&gt;"",VLOOKUP(B286,iscritti_14086!$A$2:$G$11,4,FALSE),"")</f>
      </c>
      <c r="D286">
        <f>IF(B286&lt;&gt;"",VLOOKUP(B286,iscritti_14086!$A$2:$G$11,2,FALSE),"")</f>
      </c>
      <c r="E286">
        <f>IF(B286&lt;&gt;"",VLOOKUP(B286,iscritti_14086!$A$2:$G$11,3,FALSE),"")</f>
      </c>
      <c r="F286">
        <f>IF(E286&lt;&gt;"",VLOOKUP(E286,'14086'!$AG$3:'14086'!$AH$12,2,FALSE),"")</f>
      </c>
      <c r="G286" s="5">
        <f>COUNTA('14086'!$H$286:'14086'!$K$286)</f>
        <v>0</v>
      </c>
      <c r="H286" s="1"/>
      <c r="I286" s="1"/>
      <c r="J286" s="1"/>
      <c r="K286" s="1"/>
      <c r="L286" s="3">
        <f>IF('14086'!$G$286&lt;&gt;0,'14086'!$M$286/'14086'!$G$286,"")</f>
      </c>
      <c r="M286" s="4">
        <f>SUM('14086'!$H$286:'14086'!$K$286)</f>
        <v>0</v>
      </c>
      <c r="N286" s="1"/>
      <c r="O286" s="1"/>
      <c r="P286" s="6">
        <f>SUM('14086'!$M$286:'14086'!$O$286)+'14086'!$AF$286</f>
        <v>0</v>
      </c>
      <c r="Q286" s="6">
        <f>SUM('14086'!$P$285:'14086'!$P$289)</f>
        <v>0</v>
      </c>
      <c r="R286">
        <v>56</v>
      </c>
      <c r="T286" s="1"/>
      <c r="U286" s="1"/>
      <c r="V286" s="1"/>
      <c r="AF286">
        <f>'14086'!$G$286*IF(E286&lt;&gt;"",'14086'!$F$286,0)</f>
        <v>0</v>
      </c>
    </row>
    <row r="287" spans="2:32" ht="12">
      <c r="B287" s="1"/>
      <c r="C287">
        <f>IF(B287&lt;&gt;"",VLOOKUP(B287,iscritti_14086!$A$2:$G$11,4,FALSE),"")</f>
      </c>
      <c r="D287">
        <f>IF(B287&lt;&gt;"",VLOOKUP(B287,iscritti_14086!$A$2:$G$11,2,FALSE),"")</f>
      </c>
      <c r="E287">
        <f>IF(B287&lt;&gt;"",VLOOKUP(B287,iscritti_14086!$A$2:$G$11,3,FALSE),"")</f>
      </c>
      <c r="F287">
        <f>IF(E287&lt;&gt;"",VLOOKUP(E287,'14086'!$AG$3:'14086'!$AH$12,2,FALSE),"")</f>
      </c>
      <c r="G287" s="5">
        <f>COUNTA('14086'!$H$287:'14086'!$K$287)</f>
        <v>0</v>
      </c>
      <c r="H287" s="1"/>
      <c r="I287" s="1"/>
      <c r="J287" s="1"/>
      <c r="K287" s="1"/>
      <c r="L287" s="3">
        <f>IF('14086'!$G$287&lt;&gt;0,'14086'!$M$287/'14086'!$G$287,"")</f>
      </c>
      <c r="M287" s="4">
        <f>SUM('14086'!$H$287:'14086'!$K$287)</f>
        <v>0</v>
      </c>
      <c r="N287" s="1"/>
      <c r="O287" s="1"/>
      <c r="P287" s="6">
        <f>SUM('14086'!$M$287:'14086'!$O$287)+'14086'!$AF$287</f>
        <v>0</v>
      </c>
      <c r="Q287" s="6">
        <f>SUM('14086'!$P$285:'14086'!$P$289)</f>
        <v>0</v>
      </c>
      <c r="R287">
        <v>56</v>
      </c>
      <c r="T287" s="1"/>
      <c r="U287" s="1"/>
      <c r="V287" s="1"/>
      <c r="AF287">
        <f>'14086'!$G$287*IF(E287&lt;&gt;"",'14086'!$F$287,0)</f>
        <v>0</v>
      </c>
    </row>
    <row r="288" spans="2:32" ht="12">
      <c r="B288" s="1"/>
      <c r="C288">
        <f>IF(B288&lt;&gt;"",VLOOKUP(B288,iscritti_14086!$A$2:$G$11,4,FALSE),"")</f>
      </c>
      <c r="D288">
        <f>IF(B288&lt;&gt;"",VLOOKUP(B288,iscritti_14086!$A$2:$G$11,2,FALSE),"")</f>
      </c>
      <c r="E288">
        <f>IF(B288&lt;&gt;"",VLOOKUP(B288,iscritti_14086!$A$2:$G$11,3,FALSE),"")</f>
      </c>
      <c r="F288">
        <f>IF(E288&lt;&gt;"",VLOOKUP(E288,'14086'!$AG$3:'14086'!$AH$12,2,FALSE),"")</f>
      </c>
      <c r="G288" s="5">
        <f>COUNTA('14086'!$H$288:'14086'!$K$288)</f>
        <v>0</v>
      </c>
      <c r="H288" s="1"/>
      <c r="I288" s="1"/>
      <c r="J288" s="1"/>
      <c r="K288" s="1"/>
      <c r="L288" s="3">
        <f>IF('14086'!$G$288&lt;&gt;0,'14086'!$M$288/'14086'!$G$288,"")</f>
      </c>
      <c r="M288" s="4">
        <f>SUM('14086'!$H$288:'14086'!$K$288)</f>
        <v>0</v>
      </c>
      <c r="N288" s="1"/>
      <c r="O288" s="1"/>
      <c r="P288" s="6">
        <f>SUM('14086'!$M$288:'14086'!$O$288)+'14086'!$AF$288</f>
        <v>0</v>
      </c>
      <c r="Q288" s="6">
        <f>SUM('14086'!$P$285:'14086'!$P$289)</f>
        <v>0</v>
      </c>
      <c r="R288">
        <v>56</v>
      </c>
      <c r="T288" s="1"/>
      <c r="U288" s="1"/>
      <c r="V288" s="1"/>
      <c r="AF288">
        <f>'14086'!$G$288*IF(E288&lt;&gt;"",'14086'!$F$288,0)</f>
        <v>0</v>
      </c>
    </row>
    <row r="289" spans="2:32" ht="12">
      <c r="B289" s="1"/>
      <c r="C289">
        <f>IF(B289&lt;&gt;"",VLOOKUP(B289,iscritti_14086!$A$2:$G$11,4,FALSE),"")</f>
      </c>
      <c r="D289">
        <f>IF(B289&lt;&gt;"",VLOOKUP(B289,iscritti_14086!$A$2:$G$11,2,FALSE),"")</f>
      </c>
      <c r="E289">
        <f>IF(B289&lt;&gt;"",VLOOKUP(B289,iscritti_14086!$A$2:$G$11,3,FALSE),"")</f>
      </c>
      <c r="F289">
        <f>IF(E289&lt;&gt;"",VLOOKUP(E289,'14086'!$AG$3:'14086'!$AH$12,2,FALSE),"")</f>
      </c>
      <c r="G289" s="5">
        <f>COUNTA('14086'!$H$289:'14086'!$K$289)</f>
        <v>0</v>
      </c>
      <c r="H289" s="1"/>
      <c r="I289" s="1"/>
      <c r="J289" s="1"/>
      <c r="K289" s="1"/>
      <c r="L289" s="3">
        <f>IF('14086'!$G$289&lt;&gt;0,'14086'!$M$289/'14086'!$G$289,"")</f>
      </c>
      <c r="M289" s="4">
        <f>SUM('14086'!$H$289:'14086'!$K$289)</f>
        <v>0</v>
      </c>
      <c r="N289" s="1"/>
      <c r="O289" s="1"/>
      <c r="P289" s="6">
        <f>SUM('14086'!$M$289:'14086'!$O$289)+'14086'!$AF$289</f>
        <v>0</v>
      </c>
      <c r="Q289" s="6">
        <f>SUM('14086'!$P$285:'14086'!$P$289)</f>
        <v>0</v>
      </c>
      <c r="R289">
        <v>56</v>
      </c>
      <c r="T289" s="1"/>
      <c r="U289" s="1"/>
      <c r="V289" s="1"/>
      <c r="AF289">
        <f>'14086'!$G$289*IF(E289&lt;&gt;"",'14086'!$F$289,0)</f>
        <v>0</v>
      </c>
    </row>
    <row r="290" spans="1:32" ht="12">
      <c r="A290">
        <v>57</v>
      </c>
      <c r="B290" s="1"/>
      <c r="C290">
        <f>IF(B290&lt;&gt;"",VLOOKUP(B290,iscritti_14086!$A$2:$G$11,4,FALSE),"")</f>
      </c>
      <c r="D290">
        <f>IF(B290&lt;&gt;"",VLOOKUP(B290,iscritti_14086!$A$2:$G$11,2,FALSE),"")</f>
      </c>
      <c r="E290">
        <f>IF(B290&lt;&gt;"",VLOOKUP(B290,iscritti_14086!$A$2:$G$11,3,FALSE),"")</f>
      </c>
      <c r="F290">
        <f>IF(E290&lt;&gt;"",VLOOKUP(E290,'14086'!$AG$3:'14086'!$AH$12,2,FALSE),"")</f>
      </c>
      <c r="G290" s="5">
        <f>COUNTA('14086'!$H$290:'14086'!$K$290)</f>
        <v>0</v>
      </c>
      <c r="H290" s="1"/>
      <c r="I290" s="1"/>
      <c r="J290" s="1"/>
      <c r="K290" s="1"/>
      <c r="L290" s="3">
        <f>IF('14086'!$G$290&lt;&gt;0,'14086'!$M$290/'14086'!$G$290,"")</f>
      </c>
      <c r="M290" s="4">
        <f>SUM('14086'!$H$290:'14086'!$K$290)</f>
        <v>0</v>
      </c>
      <c r="N290" s="1"/>
      <c r="O290" s="1"/>
      <c r="P290" s="6">
        <f>SUM('14086'!$M$290:'14086'!$O$290)+'14086'!$AF$290</f>
        <v>0</v>
      </c>
      <c r="Q290" s="6">
        <f>SUM('14086'!$P$290:'14086'!$P$294)</f>
        <v>0</v>
      </c>
      <c r="R290">
        <v>57</v>
      </c>
      <c r="S290" s="6">
        <f>SUM('14086'!$P$290:'14086'!$P$294)</f>
        <v>0</v>
      </c>
      <c r="T290" s="1"/>
      <c r="U290" s="1"/>
      <c r="V290" s="1"/>
      <c r="AF290">
        <f>'14086'!$G$290*IF(E290&lt;&gt;"",'14086'!$F$290,0)</f>
        <v>0</v>
      </c>
    </row>
    <row r="291" spans="2:32" ht="12">
      <c r="B291" s="1"/>
      <c r="C291">
        <f>IF(B291&lt;&gt;"",VLOOKUP(B291,iscritti_14086!$A$2:$G$11,4,FALSE),"")</f>
      </c>
      <c r="D291">
        <f>IF(B291&lt;&gt;"",VLOOKUP(B291,iscritti_14086!$A$2:$G$11,2,FALSE),"")</f>
      </c>
      <c r="E291">
        <f>IF(B291&lt;&gt;"",VLOOKUP(B291,iscritti_14086!$A$2:$G$11,3,FALSE),"")</f>
      </c>
      <c r="F291">
        <f>IF(E291&lt;&gt;"",VLOOKUP(E291,'14086'!$AG$3:'14086'!$AH$12,2,FALSE),"")</f>
      </c>
      <c r="G291" s="5">
        <f>COUNTA('14086'!$H$291:'14086'!$K$291)</f>
        <v>0</v>
      </c>
      <c r="H291" s="1"/>
      <c r="I291" s="1"/>
      <c r="J291" s="1"/>
      <c r="K291" s="1"/>
      <c r="L291" s="3">
        <f>IF('14086'!$G$291&lt;&gt;0,'14086'!$M$291/'14086'!$G$291,"")</f>
      </c>
      <c r="M291" s="4">
        <f>SUM('14086'!$H$291:'14086'!$K$291)</f>
        <v>0</v>
      </c>
      <c r="N291" s="1"/>
      <c r="O291" s="1"/>
      <c r="P291" s="6">
        <f>SUM('14086'!$M$291:'14086'!$O$291)+'14086'!$AF$291</f>
        <v>0</v>
      </c>
      <c r="Q291" s="6">
        <f>SUM('14086'!$P$290:'14086'!$P$294)</f>
        <v>0</v>
      </c>
      <c r="R291">
        <v>57</v>
      </c>
      <c r="T291" s="1"/>
      <c r="U291" s="1"/>
      <c r="V291" s="1"/>
      <c r="AF291">
        <f>'14086'!$G$291*IF(E291&lt;&gt;"",'14086'!$F$291,0)</f>
        <v>0</v>
      </c>
    </row>
    <row r="292" spans="2:32" ht="12">
      <c r="B292" s="1"/>
      <c r="C292">
        <f>IF(B292&lt;&gt;"",VLOOKUP(B292,iscritti_14086!$A$2:$G$11,4,FALSE),"")</f>
      </c>
      <c r="D292">
        <f>IF(B292&lt;&gt;"",VLOOKUP(B292,iscritti_14086!$A$2:$G$11,2,FALSE),"")</f>
      </c>
      <c r="E292">
        <f>IF(B292&lt;&gt;"",VLOOKUP(B292,iscritti_14086!$A$2:$G$11,3,FALSE),"")</f>
      </c>
      <c r="F292">
        <f>IF(E292&lt;&gt;"",VLOOKUP(E292,'14086'!$AG$3:'14086'!$AH$12,2,FALSE),"")</f>
      </c>
      <c r="G292" s="5">
        <f>COUNTA('14086'!$H$292:'14086'!$K$292)</f>
        <v>0</v>
      </c>
      <c r="H292" s="1"/>
      <c r="I292" s="1"/>
      <c r="J292" s="1"/>
      <c r="K292" s="1"/>
      <c r="L292" s="3">
        <f>IF('14086'!$G$292&lt;&gt;0,'14086'!$M$292/'14086'!$G$292,"")</f>
      </c>
      <c r="M292" s="4">
        <f>SUM('14086'!$H$292:'14086'!$K$292)</f>
        <v>0</v>
      </c>
      <c r="N292" s="1"/>
      <c r="O292" s="1"/>
      <c r="P292" s="6">
        <f>SUM('14086'!$M$292:'14086'!$O$292)+'14086'!$AF$292</f>
        <v>0</v>
      </c>
      <c r="Q292" s="6">
        <f>SUM('14086'!$P$290:'14086'!$P$294)</f>
        <v>0</v>
      </c>
      <c r="R292">
        <v>57</v>
      </c>
      <c r="T292" s="1"/>
      <c r="U292" s="1"/>
      <c r="V292" s="1"/>
      <c r="AF292">
        <f>'14086'!$G$292*IF(E292&lt;&gt;"",'14086'!$F$292,0)</f>
        <v>0</v>
      </c>
    </row>
    <row r="293" spans="2:32" ht="12">
      <c r="B293" s="1"/>
      <c r="C293">
        <f>IF(B293&lt;&gt;"",VLOOKUP(B293,iscritti_14086!$A$2:$G$11,4,FALSE),"")</f>
      </c>
      <c r="D293">
        <f>IF(B293&lt;&gt;"",VLOOKUP(B293,iscritti_14086!$A$2:$G$11,2,FALSE),"")</f>
      </c>
      <c r="E293">
        <f>IF(B293&lt;&gt;"",VLOOKUP(B293,iscritti_14086!$A$2:$G$11,3,FALSE),"")</f>
      </c>
      <c r="F293">
        <f>IF(E293&lt;&gt;"",VLOOKUP(E293,'14086'!$AG$3:'14086'!$AH$12,2,FALSE),"")</f>
      </c>
      <c r="G293" s="5">
        <f>COUNTA('14086'!$H$293:'14086'!$K$293)</f>
        <v>0</v>
      </c>
      <c r="H293" s="1"/>
      <c r="I293" s="1"/>
      <c r="J293" s="1"/>
      <c r="K293" s="1"/>
      <c r="L293" s="3">
        <f>IF('14086'!$G$293&lt;&gt;0,'14086'!$M$293/'14086'!$G$293,"")</f>
      </c>
      <c r="M293" s="4">
        <f>SUM('14086'!$H$293:'14086'!$K$293)</f>
        <v>0</v>
      </c>
      <c r="N293" s="1"/>
      <c r="O293" s="1"/>
      <c r="P293" s="6">
        <f>SUM('14086'!$M$293:'14086'!$O$293)+'14086'!$AF$293</f>
        <v>0</v>
      </c>
      <c r="Q293" s="6">
        <f>SUM('14086'!$P$290:'14086'!$P$294)</f>
        <v>0</v>
      </c>
      <c r="R293">
        <v>57</v>
      </c>
      <c r="T293" s="1"/>
      <c r="U293" s="1"/>
      <c r="V293" s="1"/>
      <c r="AF293">
        <f>'14086'!$G$293*IF(E293&lt;&gt;"",'14086'!$F$293,0)</f>
        <v>0</v>
      </c>
    </row>
    <row r="294" spans="2:32" ht="12">
      <c r="B294" s="1"/>
      <c r="C294">
        <f>IF(B294&lt;&gt;"",VLOOKUP(B294,iscritti_14086!$A$2:$G$11,4,FALSE),"")</f>
      </c>
      <c r="D294">
        <f>IF(B294&lt;&gt;"",VLOOKUP(B294,iscritti_14086!$A$2:$G$11,2,FALSE),"")</f>
      </c>
      <c r="E294">
        <f>IF(B294&lt;&gt;"",VLOOKUP(B294,iscritti_14086!$A$2:$G$11,3,FALSE),"")</f>
      </c>
      <c r="F294">
        <f>IF(E294&lt;&gt;"",VLOOKUP(E294,'14086'!$AG$3:'14086'!$AH$12,2,FALSE),"")</f>
      </c>
      <c r="G294" s="5">
        <f>COUNTA('14086'!$H$294:'14086'!$K$294)</f>
        <v>0</v>
      </c>
      <c r="H294" s="1"/>
      <c r="I294" s="1"/>
      <c r="J294" s="1"/>
      <c r="K294" s="1"/>
      <c r="L294" s="3">
        <f>IF('14086'!$G$294&lt;&gt;0,'14086'!$M$294/'14086'!$G$294,"")</f>
      </c>
      <c r="M294" s="4">
        <f>SUM('14086'!$H$294:'14086'!$K$294)</f>
        <v>0</v>
      </c>
      <c r="N294" s="1"/>
      <c r="O294" s="1"/>
      <c r="P294" s="6">
        <f>SUM('14086'!$M$294:'14086'!$O$294)+'14086'!$AF$294</f>
        <v>0</v>
      </c>
      <c r="Q294" s="6">
        <f>SUM('14086'!$P$290:'14086'!$P$294)</f>
        <v>0</v>
      </c>
      <c r="R294">
        <v>57</v>
      </c>
      <c r="T294" s="1"/>
      <c r="U294" s="1"/>
      <c r="V294" s="1"/>
      <c r="AF294">
        <f>'14086'!$G$294*IF(E294&lt;&gt;"",'14086'!$F$294,0)</f>
        <v>0</v>
      </c>
    </row>
    <row r="295" spans="1:32" ht="12">
      <c r="A295">
        <v>58</v>
      </c>
      <c r="B295" s="1"/>
      <c r="C295">
        <f>IF(B295&lt;&gt;"",VLOOKUP(B295,iscritti_14086!$A$2:$G$11,4,FALSE),"")</f>
      </c>
      <c r="D295">
        <f>IF(B295&lt;&gt;"",VLOOKUP(B295,iscritti_14086!$A$2:$G$11,2,FALSE),"")</f>
      </c>
      <c r="E295">
        <f>IF(B295&lt;&gt;"",VLOOKUP(B295,iscritti_14086!$A$2:$G$11,3,FALSE),"")</f>
      </c>
      <c r="F295">
        <f>IF(E295&lt;&gt;"",VLOOKUP(E295,'14086'!$AG$3:'14086'!$AH$12,2,FALSE),"")</f>
      </c>
      <c r="G295" s="5">
        <f>COUNTA('14086'!$H$295:'14086'!$K$295)</f>
        <v>0</v>
      </c>
      <c r="H295" s="1"/>
      <c r="I295" s="1"/>
      <c r="J295" s="1"/>
      <c r="K295" s="1"/>
      <c r="L295" s="3">
        <f>IF('14086'!$G$295&lt;&gt;0,'14086'!$M$295/'14086'!$G$295,"")</f>
      </c>
      <c r="M295" s="4">
        <f>SUM('14086'!$H$295:'14086'!$K$295)</f>
        <v>0</v>
      </c>
      <c r="N295" s="1"/>
      <c r="O295" s="1"/>
      <c r="P295" s="6">
        <f>SUM('14086'!$M$295:'14086'!$O$295)+'14086'!$AF$295</f>
        <v>0</v>
      </c>
      <c r="Q295" s="6">
        <f>SUM('14086'!$P$295:'14086'!$P$299)</f>
        <v>0</v>
      </c>
      <c r="R295">
        <v>58</v>
      </c>
      <c r="S295" s="6">
        <f>SUM('14086'!$P$295:'14086'!$P$299)</f>
        <v>0</v>
      </c>
      <c r="T295" s="1"/>
      <c r="U295" s="1"/>
      <c r="V295" s="1"/>
      <c r="AF295">
        <f>'14086'!$G$295*IF(E295&lt;&gt;"",'14086'!$F$295,0)</f>
        <v>0</v>
      </c>
    </row>
    <row r="296" spans="2:32" ht="12">
      <c r="B296" s="1"/>
      <c r="C296">
        <f>IF(B296&lt;&gt;"",VLOOKUP(B296,iscritti_14086!$A$2:$G$11,4,FALSE),"")</f>
      </c>
      <c r="D296">
        <f>IF(B296&lt;&gt;"",VLOOKUP(B296,iscritti_14086!$A$2:$G$11,2,FALSE),"")</f>
      </c>
      <c r="E296">
        <f>IF(B296&lt;&gt;"",VLOOKUP(B296,iscritti_14086!$A$2:$G$11,3,FALSE),"")</f>
      </c>
      <c r="F296">
        <f>IF(E296&lt;&gt;"",VLOOKUP(E296,'14086'!$AG$3:'14086'!$AH$12,2,FALSE),"")</f>
      </c>
      <c r="G296" s="5">
        <f>COUNTA('14086'!$H$296:'14086'!$K$296)</f>
        <v>0</v>
      </c>
      <c r="H296" s="1"/>
      <c r="I296" s="1"/>
      <c r="J296" s="1"/>
      <c r="K296" s="1"/>
      <c r="L296" s="3">
        <f>IF('14086'!$G$296&lt;&gt;0,'14086'!$M$296/'14086'!$G$296,"")</f>
      </c>
      <c r="M296" s="4">
        <f>SUM('14086'!$H$296:'14086'!$K$296)</f>
        <v>0</v>
      </c>
      <c r="N296" s="1"/>
      <c r="O296" s="1"/>
      <c r="P296" s="6">
        <f>SUM('14086'!$M$296:'14086'!$O$296)+'14086'!$AF$296</f>
        <v>0</v>
      </c>
      <c r="Q296" s="6">
        <f>SUM('14086'!$P$295:'14086'!$P$299)</f>
        <v>0</v>
      </c>
      <c r="R296">
        <v>58</v>
      </c>
      <c r="T296" s="1"/>
      <c r="U296" s="1"/>
      <c r="V296" s="1"/>
      <c r="AF296">
        <f>'14086'!$G$296*IF(E296&lt;&gt;"",'14086'!$F$296,0)</f>
        <v>0</v>
      </c>
    </row>
    <row r="297" spans="2:32" ht="12">
      <c r="B297" s="1"/>
      <c r="C297">
        <f>IF(B297&lt;&gt;"",VLOOKUP(B297,iscritti_14086!$A$2:$G$11,4,FALSE),"")</f>
      </c>
      <c r="D297">
        <f>IF(B297&lt;&gt;"",VLOOKUP(B297,iscritti_14086!$A$2:$G$11,2,FALSE),"")</f>
      </c>
      <c r="E297">
        <f>IF(B297&lt;&gt;"",VLOOKUP(B297,iscritti_14086!$A$2:$G$11,3,FALSE),"")</f>
      </c>
      <c r="F297">
        <f>IF(E297&lt;&gt;"",VLOOKUP(E297,'14086'!$AG$3:'14086'!$AH$12,2,FALSE),"")</f>
      </c>
      <c r="G297" s="5">
        <f>COUNTA('14086'!$H$297:'14086'!$K$297)</f>
        <v>0</v>
      </c>
      <c r="H297" s="1"/>
      <c r="I297" s="1"/>
      <c r="J297" s="1"/>
      <c r="K297" s="1"/>
      <c r="L297" s="3">
        <f>IF('14086'!$G$297&lt;&gt;0,'14086'!$M$297/'14086'!$G$297,"")</f>
      </c>
      <c r="M297" s="4">
        <f>SUM('14086'!$H$297:'14086'!$K$297)</f>
        <v>0</v>
      </c>
      <c r="N297" s="1"/>
      <c r="O297" s="1"/>
      <c r="P297" s="6">
        <f>SUM('14086'!$M$297:'14086'!$O$297)+'14086'!$AF$297</f>
        <v>0</v>
      </c>
      <c r="Q297" s="6">
        <f>SUM('14086'!$P$295:'14086'!$P$299)</f>
        <v>0</v>
      </c>
      <c r="R297">
        <v>58</v>
      </c>
      <c r="T297" s="1"/>
      <c r="U297" s="1"/>
      <c r="V297" s="1"/>
      <c r="AF297">
        <f>'14086'!$G$297*IF(E297&lt;&gt;"",'14086'!$F$297,0)</f>
        <v>0</v>
      </c>
    </row>
    <row r="298" spans="2:32" ht="12">
      <c r="B298" s="1"/>
      <c r="C298">
        <f>IF(B298&lt;&gt;"",VLOOKUP(B298,iscritti_14086!$A$2:$G$11,4,FALSE),"")</f>
      </c>
      <c r="D298">
        <f>IF(B298&lt;&gt;"",VLOOKUP(B298,iscritti_14086!$A$2:$G$11,2,FALSE),"")</f>
      </c>
      <c r="E298">
        <f>IF(B298&lt;&gt;"",VLOOKUP(B298,iscritti_14086!$A$2:$G$11,3,FALSE),"")</f>
      </c>
      <c r="F298">
        <f>IF(E298&lt;&gt;"",VLOOKUP(E298,'14086'!$AG$3:'14086'!$AH$12,2,FALSE),"")</f>
      </c>
      <c r="G298" s="5">
        <f>COUNTA('14086'!$H$298:'14086'!$K$298)</f>
        <v>0</v>
      </c>
      <c r="H298" s="1"/>
      <c r="I298" s="1"/>
      <c r="J298" s="1"/>
      <c r="K298" s="1"/>
      <c r="L298" s="3">
        <f>IF('14086'!$G$298&lt;&gt;0,'14086'!$M$298/'14086'!$G$298,"")</f>
      </c>
      <c r="M298" s="4">
        <f>SUM('14086'!$H$298:'14086'!$K$298)</f>
        <v>0</v>
      </c>
      <c r="N298" s="1"/>
      <c r="O298" s="1"/>
      <c r="P298" s="6">
        <f>SUM('14086'!$M$298:'14086'!$O$298)+'14086'!$AF$298</f>
        <v>0</v>
      </c>
      <c r="Q298" s="6">
        <f>SUM('14086'!$P$295:'14086'!$P$299)</f>
        <v>0</v>
      </c>
      <c r="R298">
        <v>58</v>
      </c>
      <c r="T298" s="1"/>
      <c r="U298" s="1"/>
      <c r="V298" s="1"/>
      <c r="AF298">
        <f>'14086'!$G$298*IF(E298&lt;&gt;"",'14086'!$F$298,0)</f>
        <v>0</v>
      </c>
    </row>
    <row r="299" spans="2:32" ht="12">
      <c r="B299" s="1"/>
      <c r="C299">
        <f>IF(B299&lt;&gt;"",VLOOKUP(B299,iscritti_14086!$A$2:$G$11,4,FALSE),"")</f>
      </c>
      <c r="D299">
        <f>IF(B299&lt;&gt;"",VLOOKUP(B299,iscritti_14086!$A$2:$G$11,2,FALSE),"")</f>
      </c>
      <c r="E299">
        <f>IF(B299&lt;&gt;"",VLOOKUP(B299,iscritti_14086!$A$2:$G$11,3,FALSE),"")</f>
      </c>
      <c r="F299">
        <f>IF(E299&lt;&gt;"",VLOOKUP(E299,'14086'!$AG$3:'14086'!$AH$12,2,FALSE),"")</f>
      </c>
      <c r="G299" s="5">
        <f>COUNTA('14086'!$H$299:'14086'!$K$299)</f>
        <v>0</v>
      </c>
      <c r="H299" s="1"/>
      <c r="I299" s="1"/>
      <c r="J299" s="1"/>
      <c r="K299" s="1"/>
      <c r="L299" s="3">
        <f>IF('14086'!$G$299&lt;&gt;0,'14086'!$M$299/'14086'!$G$299,"")</f>
      </c>
      <c r="M299" s="4">
        <f>SUM('14086'!$H$299:'14086'!$K$299)</f>
        <v>0</v>
      </c>
      <c r="N299" s="1"/>
      <c r="O299" s="1"/>
      <c r="P299" s="6">
        <f>SUM('14086'!$M$299:'14086'!$O$299)+'14086'!$AF$299</f>
        <v>0</v>
      </c>
      <c r="Q299" s="6">
        <f>SUM('14086'!$P$295:'14086'!$P$299)</f>
        <v>0</v>
      </c>
      <c r="R299">
        <v>58</v>
      </c>
      <c r="T299" s="1"/>
      <c r="U299" s="1"/>
      <c r="V299" s="1"/>
      <c r="AF299">
        <f>'14086'!$G$299*IF(E299&lt;&gt;"",'14086'!$F$299,0)</f>
        <v>0</v>
      </c>
    </row>
    <row r="300" spans="1:32" ht="12">
      <c r="A300">
        <v>59</v>
      </c>
      <c r="B300" s="1"/>
      <c r="C300">
        <f>IF(B300&lt;&gt;"",VLOOKUP(B300,iscritti_14086!$A$2:$G$11,4,FALSE),"")</f>
      </c>
      <c r="D300">
        <f>IF(B300&lt;&gt;"",VLOOKUP(B300,iscritti_14086!$A$2:$G$11,2,FALSE),"")</f>
      </c>
      <c r="E300">
        <f>IF(B300&lt;&gt;"",VLOOKUP(B300,iscritti_14086!$A$2:$G$11,3,FALSE),"")</f>
      </c>
      <c r="F300">
        <f>IF(E300&lt;&gt;"",VLOOKUP(E300,'14086'!$AG$3:'14086'!$AH$12,2,FALSE),"")</f>
      </c>
      <c r="G300" s="5">
        <f>COUNTA('14086'!$H$300:'14086'!$K$300)</f>
        <v>0</v>
      </c>
      <c r="H300" s="1"/>
      <c r="I300" s="1"/>
      <c r="J300" s="1"/>
      <c r="K300" s="1"/>
      <c r="L300" s="3">
        <f>IF('14086'!$G$300&lt;&gt;0,'14086'!$M$300/'14086'!$G$300,"")</f>
      </c>
      <c r="M300" s="4">
        <f>SUM('14086'!$H$300:'14086'!$K$300)</f>
        <v>0</v>
      </c>
      <c r="N300" s="1"/>
      <c r="O300" s="1"/>
      <c r="P300" s="6">
        <f>SUM('14086'!$M$300:'14086'!$O$300)+'14086'!$AF$300</f>
        <v>0</v>
      </c>
      <c r="Q300" s="6">
        <f>SUM('14086'!$P$300:'14086'!$P$304)</f>
        <v>0</v>
      </c>
      <c r="R300">
        <v>59</v>
      </c>
      <c r="S300" s="6">
        <f>SUM('14086'!$P$300:'14086'!$P$304)</f>
        <v>0</v>
      </c>
      <c r="T300" s="1"/>
      <c r="U300" s="1"/>
      <c r="V300" s="1"/>
      <c r="AF300">
        <f>'14086'!$G$300*IF(E300&lt;&gt;"",'14086'!$F$300,0)</f>
        <v>0</v>
      </c>
    </row>
    <row r="301" spans="2:32" ht="12">
      <c r="B301" s="1"/>
      <c r="C301">
        <f>IF(B301&lt;&gt;"",VLOOKUP(B301,iscritti_14086!$A$2:$G$11,4,FALSE),"")</f>
      </c>
      <c r="D301">
        <f>IF(B301&lt;&gt;"",VLOOKUP(B301,iscritti_14086!$A$2:$G$11,2,FALSE),"")</f>
      </c>
      <c r="E301">
        <f>IF(B301&lt;&gt;"",VLOOKUP(B301,iscritti_14086!$A$2:$G$11,3,FALSE),"")</f>
      </c>
      <c r="F301">
        <f>IF(E301&lt;&gt;"",VLOOKUP(E301,'14086'!$AG$3:'14086'!$AH$12,2,FALSE),"")</f>
      </c>
      <c r="G301" s="5">
        <f>COUNTA('14086'!$H$301:'14086'!$K$301)</f>
        <v>0</v>
      </c>
      <c r="H301" s="1"/>
      <c r="I301" s="1"/>
      <c r="J301" s="1"/>
      <c r="K301" s="1"/>
      <c r="L301" s="3">
        <f>IF('14086'!$G$301&lt;&gt;0,'14086'!$M$301/'14086'!$G$301,"")</f>
      </c>
      <c r="M301" s="4">
        <f>SUM('14086'!$H$301:'14086'!$K$301)</f>
        <v>0</v>
      </c>
      <c r="N301" s="1"/>
      <c r="O301" s="1"/>
      <c r="P301" s="6">
        <f>SUM('14086'!$M$301:'14086'!$O$301)+'14086'!$AF$301</f>
        <v>0</v>
      </c>
      <c r="Q301" s="6">
        <f>SUM('14086'!$P$300:'14086'!$P$304)</f>
        <v>0</v>
      </c>
      <c r="R301">
        <v>59</v>
      </c>
      <c r="T301" s="1"/>
      <c r="U301" s="1"/>
      <c r="V301" s="1"/>
      <c r="AF301">
        <f>'14086'!$G$301*IF(E301&lt;&gt;"",'14086'!$F$301,0)</f>
        <v>0</v>
      </c>
    </row>
    <row r="302" spans="2:32" ht="12">
      <c r="B302" s="1"/>
      <c r="C302">
        <f>IF(B302&lt;&gt;"",VLOOKUP(B302,iscritti_14086!$A$2:$G$11,4,FALSE),"")</f>
      </c>
      <c r="D302">
        <f>IF(B302&lt;&gt;"",VLOOKUP(B302,iscritti_14086!$A$2:$G$11,2,FALSE),"")</f>
      </c>
      <c r="E302">
        <f>IF(B302&lt;&gt;"",VLOOKUP(B302,iscritti_14086!$A$2:$G$11,3,FALSE),"")</f>
      </c>
      <c r="F302">
        <f>IF(E302&lt;&gt;"",VLOOKUP(E302,'14086'!$AG$3:'14086'!$AH$12,2,FALSE),"")</f>
      </c>
      <c r="G302" s="5">
        <f>COUNTA('14086'!$H$302:'14086'!$K$302)</f>
        <v>0</v>
      </c>
      <c r="H302" s="1"/>
      <c r="I302" s="1"/>
      <c r="J302" s="1"/>
      <c r="K302" s="1"/>
      <c r="L302" s="3">
        <f>IF('14086'!$G$302&lt;&gt;0,'14086'!$M$302/'14086'!$G$302,"")</f>
      </c>
      <c r="M302" s="4">
        <f>SUM('14086'!$H$302:'14086'!$K$302)</f>
        <v>0</v>
      </c>
      <c r="N302" s="1"/>
      <c r="O302" s="1"/>
      <c r="P302" s="6">
        <f>SUM('14086'!$M$302:'14086'!$O$302)+'14086'!$AF$302</f>
        <v>0</v>
      </c>
      <c r="Q302" s="6">
        <f>SUM('14086'!$P$300:'14086'!$P$304)</f>
        <v>0</v>
      </c>
      <c r="R302">
        <v>59</v>
      </c>
      <c r="T302" s="1"/>
      <c r="U302" s="1"/>
      <c r="V302" s="1"/>
      <c r="AF302">
        <f>'14086'!$G$302*IF(E302&lt;&gt;"",'14086'!$F$302,0)</f>
        <v>0</v>
      </c>
    </row>
    <row r="303" spans="2:32" ht="12">
      <c r="B303" s="1"/>
      <c r="C303">
        <f>IF(B303&lt;&gt;"",VLOOKUP(B303,iscritti_14086!$A$2:$G$11,4,FALSE),"")</f>
      </c>
      <c r="D303">
        <f>IF(B303&lt;&gt;"",VLOOKUP(B303,iscritti_14086!$A$2:$G$11,2,FALSE),"")</f>
      </c>
      <c r="E303">
        <f>IF(B303&lt;&gt;"",VLOOKUP(B303,iscritti_14086!$A$2:$G$11,3,FALSE),"")</f>
      </c>
      <c r="F303">
        <f>IF(E303&lt;&gt;"",VLOOKUP(E303,'14086'!$AG$3:'14086'!$AH$12,2,FALSE),"")</f>
      </c>
      <c r="G303" s="5">
        <f>COUNTA('14086'!$H$303:'14086'!$K$303)</f>
        <v>0</v>
      </c>
      <c r="H303" s="1"/>
      <c r="I303" s="1"/>
      <c r="J303" s="1"/>
      <c r="K303" s="1"/>
      <c r="L303" s="3">
        <f>IF('14086'!$G$303&lt;&gt;0,'14086'!$M$303/'14086'!$G$303,"")</f>
      </c>
      <c r="M303" s="4">
        <f>SUM('14086'!$H$303:'14086'!$K$303)</f>
        <v>0</v>
      </c>
      <c r="N303" s="1"/>
      <c r="O303" s="1"/>
      <c r="P303" s="6">
        <f>SUM('14086'!$M$303:'14086'!$O$303)+'14086'!$AF$303</f>
        <v>0</v>
      </c>
      <c r="Q303" s="6">
        <f>SUM('14086'!$P$300:'14086'!$P$304)</f>
        <v>0</v>
      </c>
      <c r="R303">
        <v>59</v>
      </c>
      <c r="T303" s="1"/>
      <c r="U303" s="1"/>
      <c r="V303" s="1"/>
      <c r="AF303">
        <f>'14086'!$G$303*IF(E303&lt;&gt;"",'14086'!$F$303,0)</f>
        <v>0</v>
      </c>
    </row>
    <row r="304" spans="2:32" ht="12">
      <c r="B304" s="1"/>
      <c r="C304">
        <f>IF(B304&lt;&gt;"",VLOOKUP(B304,iscritti_14086!$A$2:$G$11,4,FALSE),"")</f>
      </c>
      <c r="D304">
        <f>IF(B304&lt;&gt;"",VLOOKUP(B304,iscritti_14086!$A$2:$G$11,2,FALSE),"")</f>
      </c>
      <c r="E304">
        <f>IF(B304&lt;&gt;"",VLOOKUP(B304,iscritti_14086!$A$2:$G$11,3,FALSE),"")</f>
      </c>
      <c r="F304">
        <f>IF(E304&lt;&gt;"",VLOOKUP(E304,'14086'!$AG$3:'14086'!$AH$12,2,FALSE),"")</f>
      </c>
      <c r="G304" s="5">
        <f>COUNTA('14086'!$H$304:'14086'!$K$304)</f>
        <v>0</v>
      </c>
      <c r="H304" s="1"/>
      <c r="I304" s="1"/>
      <c r="J304" s="1"/>
      <c r="K304" s="1"/>
      <c r="L304" s="3">
        <f>IF('14086'!$G$304&lt;&gt;0,'14086'!$M$304/'14086'!$G$304,"")</f>
      </c>
      <c r="M304" s="4">
        <f>SUM('14086'!$H$304:'14086'!$K$304)</f>
        <v>0</v>
      </c>
      <c r="N304" s="1"/>
      <c r="O304" s="1"/>
      <c r="P304" s="6">
        <f>SUM('14086'!$M$304:'14086'!$O$304)+'14086'!$AF$304</f>
        <v>0</v>
      </c>
      <c r="Q304" s="6">
        <f>SUM('14086'!$P$300:'14086'!$P$304)</f>
        <v>0</v>
      </c>
      <c r="R304">
        <v>59</v>
      </c>
      <c r="T304" s="1"/>
      <c r="U304" s="1"/>
      <c r="V304" s="1"/>
      <c r="AF304">
        <f>'14086'!$G$304*IF(E304&lt;&gt;"",'14086'!$F$304,0)</f>
        <v>0</v>
      </c>
    </row>
    <row r="305" spans="1:32" ht="12">
      <c r="A305">
        <v>60</v>
      </c>
      <c r="B305" s="1"/>
      <c r="C305">
        <f>IF(B305&lt;&gt;"",VLOOKUP(B305,iscritti_14086!$A$2:$G$11,4,FALSE),"")</f>
      </c>
      <c r="D305">
        <f>IF(B305&lt;&gt;"",VLOOKUP(B305,iscritti_14086!$A$2:$G$11,2,FALSE),"")</f>
      </c>
      <c r="E305">
        <f>IF(B305&lt;&gt;"",VLOOKUP(B305,iscritti_14086!$A$2:$G$11,3,FALSE),"")</f>
      </c>
      <c r="F305">
        <f>IF(E305&lt;&gt;"",VLOOKUP(E305,'14086'!$AG$3:'14086'!$AH$12,2,FALSE),"")</f>
      </c>
      <c r="G305" s="5">
        <f>COUNTA('14086'!$H$305:'14086'!$K$305)</f>
        <v>0</v>
      </c>
      <c r="H305" s="1"/>
      <c r="I305" s="1"/>
      <c r="J305" s="1"/>
      <c r="K305" s="1"/>
      <c r="L305" s="3">
        <f>IF('14086'!$G$305&lt;&gt;0,'14086'!$M$305/'14086'!$G$305,"")</f>
      </c>
      <c r="M305" s="4">
        <f>SUM('14086'!$H$305:'14086'!$K$305)</f>
        <v>0</v>
      </c>
      <c r="N305" s="1"/>
      <c r="O305" s="1"/>
      <c r="P305" s="6">
        <f>SUM('14086'!$M$305:'14086'!$O$305)+'14086'!$AF$305</f>
        <v>0</v>
      </c>
      <c r="Q305" s="6">
        <f>SUM('14086'!$P$305:'14086'!$P$309)</f>
        <v>0</v>
      </c>
      <c r="R305">
        <v>60</v>
      </c>
      <c r="S305" s="6">
        <f>SUM('14086'!$P$305:'14086'!$P$309)</f>
        <v>0</v>
      </c>
      <c r="T305" s="1"/>
      <c r="U305" s="1"/>
      <c r="V305" s="1"/>
      <c r="AF305">
        <f>'14086'!$G$305*IF(E305&lt;&gt;"",'14086'!$F$305,0)</f>
        <v>0</v>
      </c>
    </row>
    <row r="306" spans="2:32" ht="12">
      <c r="B306" s="1"/>
      <c r="C306">
        <f>IF(B306&lt;&gt;"",VLOOKUP(B306,iscritti_14086!$A$2:$G$11,4,FALSE),"")</f>
      </c>
      <c r="D306">
        <f>IF(B306&lt;&gt;"",VLOOKUP(B306,iscritti_14086!$A$2:$G$11,2,FALSE),"")</f>
      </c>
      <c r="E306">
        <f>IF(B306&lt;&gt;"",VLOOKUP(B306,iscritti_14086!$A$2:$G$11,3,FALSE),"")</f>
      </c>
      <c r="F306">
        <f>IF(E306&lt;&gt;"",VLOOKUP(E306,'14086'!$AG$3:'14086'!$AH$12,2,FALSE),"")</f>
      </c>
      <c r="G306" s="5">
        <f>COUNTA('14086'!$H$306:'14086'!$K$306)</f>
        <v>0</v>
      </c>
      <c r="H306" s="1"/>
      <c r="I306" s="1"/>
      <c r="J306" s="1"/>
      <c r="K306" s="1"/>
      <c r="L306" s="3">
        <f>IF('14086'!$G$306&lt;&gt;0,'14086'!$M$306/'14086'!$G$306,"")</f>
      </c>
      <c r="M306" s="4">
        <f>SUM('14086'!$H$306:'14086'!$K$306)</f>
        <v>0</v>
      </c>
      <c r="N306" s="1"/>
      <c r="O306" s="1"/>
      <c r="P306" s="6">
        <f>SUM('14086'!$M$306:'14086'!$O$306)+'14086'!$AF$306</f>
        <v>0</v>
      </c>
      <c r="Q306" s="6">
        <f>SUM('14086'!$P$305:'14086'!$P$309)</f>
        <v>0</v>
      </c>
      <c r="R306">
        <v>60</v>
      </c>
      <c r="T306" s="1"/>
      <c r="U306" s="1"/>
      <c r="V306" s="1"/>
      <c r="AF306">
        <f>'14086'!$G$306*IF(E306&lt;&gt;"",'14086'!$F$306,0)</f>
        <v>0</v>
      </c>
    </row>
    <row r="307" spans="2:32" ht="12">
      <c r="B307" s="1"/>
      <c r="C307">
        <f>IF(B307&lt;&gt;"",VLOOKUP(B307,iscritti_14086!$A$2:$G$11,4,FALSE),"")</f>
      </c>
      <c r="D307">
        <f>IF(B307&lt;&gt;"",VLOOKUP(B307,iscritti_14086!$A$2:$G$11,2,FALSE),"")</f>
      </c>
      <c r="E307">
        <f>IF(B307&lt;&gt;"",VLOOKUP(B307,iscritti_14086!$A$2:$G$11,3,FALSE),"")</f>
      </c>
      <c r="F307">
        <f>IF(E307&lt;&gt;"",VLOOKUP(E307,'14086'!$AG$3:'14086'!$AH$12,2,FALSE),"")</f>
      </c>
      <c r="G307" s="5">
        <f>COUNTA('14086'!$H$307:'14086'!$K$307)</f>
        <v>0</v>
      </c>
      <c r="H307" s="1"/>
      <c r="I307" s="1"/>
      <c r="J307" s="1"/>
      <c r="K307" s="1"/>
      <c r="L307" s="3">
        <f>IF('14086'!$G$307&lt;&gt;0,'14086'!$M$307/'14086'!$G$307,"")</f>
      </c>
      <c r="M307" s="4">
        <f>SUM('14086'!$H$307:'14086'!$K$307)</f>
        <v>0</v>
      </c>
      <c r="N307" s="1"/>
      <c r="O307" s="1"/>
      <c r="P307" s="6">
        <f>SUM('14086'!$M$307:'14086'!$O$307)+'14086'!$AF$307</f>
        <v>0</v>
      </c>
      <c r="Q307" s="6">
        <f>SUM('14086'!$P$305:'14086'!$P$309)</f>
        <v>0</v>
      </c>
      <c r="R307">
        <v>60</v>
      </c>
      <c r="T307" s="1"/>
      <c r="U307" s="1"/>
      <c r="V307" s="1"/>
      <c r="AF307">
        <f>'14086'!$G$307*IF(E307&lt;&gt;"",'14086'!$F$307,0)</f>
        <v>0</v>
      </c>
    </row>
    <row r="308" spans="2:32" ht="12">
      <c r="B308" s="1"/>
      <c r="C308">
        <f>IF(B308&lt;&gt;"",VLOOKUP(B308,iscritti_14086!$A$2:$G$11,4,FALSE),"")</f>
      </c>
      <c r="D308">
        <f>IF(B308&lt;&gt;"",VLOOKUP(B308,iscritti_14086!$A$2:$G$11,2,FALSE),"")</f>
      </c>
      <c r="E308">
        <f>IF(B308&lt;&gt;"",VLOOKUP(B308,iscritti_14086!$A$2:$G$11,3,FALSE),"")</f>
      </c>
      <c r="F308">
        <f>IF(E308&lt;&gt;"",VLOOKUP(E308,'14086'!$AG$3:'14086'!$AH$12,2,FALSE),"")</f>
      </c>
      <c r="G308" s="5">
        <f>COUNTA('14086'!$H$308:'14086'!$K$308)</f>
        <v>0</v>
      </c>
      <c r="H308" s="1"/>
      <c r="I308" s="1"/>
      <c r="J308" s="1"/>
      <c r="K308" s="1"/>
      <c r="L308" s="3">
        <f>IF('14086'!$G$308&lt;&gt;0,'14086'!$M$308/'14086'!$G$308,"")</f>
      </c>
      <c r="M308" s="4">
        <f>SUM('14086'!$H$308:'14086'!$K$308)</f>
        <v>0</v>
      </c>
      <c r="N308" s="1"/>
      <c r="O308" s="1"/>
      <c r="P308" s="6">
        <f>SUM('14086'!$M$308:'14086'!$O$308)+'14086'!$AF$308</f>
        <v>0</v>
      </c>
      <c r="Q308" s="6">
        <f>SUM('14086'!$P$305:'14086'!$P$309)</f>
        <v>0</v>
      </c>
      <c r="R308">
        <v>60</v>
      </c>
      <c r="T308" s="1"/>
      <c r="U308" s="1"/>
      <c r="V308" s="1"/>
      <c r="AF308">
        <f>'14086'!$G$308*IF(E308&lt;&gt;"",'14086'!$F$308,0)</f>
        <v>0</v>
      </c>
    </row>
    <row r="309" spans="2:32" ht="12">
      <c r="B309" s="1"/>
      <c r="C309">
        <f>IF(B309&lt;&gt;"",VLOOKUP(B309,iscritti_14086!$A$2:$G$11,4,FALSE),"")</f>
      </c>
      <c r="D309">
        <f>IF(B309&lt;&gt;"",VLOOKUP(B309,iscritti_14086!$A$2:$G$11,2,FALSE),"")</f>
      </c>
      <c r="E309">
        <f>IF(B309&lt;&gt;"",VLOOKUP(B309,iscritti_14086!$A$2:$G$11,3,FALSE),"")</f>
      </c>
      <c r="F309">
        <f>IF(E309&lt;&gt;"",VLOOKUP(E309,'14086'!$AG$3:'14086'!$AH$12,2,FALSE),"")</f>
      </c>
      <c r="G309" s="5">
        <f>COUNTA('14086'!$H$309:'14086'!$K$309)</f>
        <v>0</v>
      </c>
      <c r="H309" s="1"/>
      <c r="I309" s="1"/>
      <c r="J309" s="1"/>
      <c r="K309" s="1"/>
      <c r="L309" s="3">
        <f>IF('14086'!$G$309&lt;&gt;0,'14086'!$M$309/'14086'!$G$309,"")</f>
      </c>
      <c r="M309" s="4">
        <f>SUM('14086'!$H$309:'14086'!$K$309)</f>
        <v>0</v>
      </c>
      <c r="N309" s="1"/>
      <c r="O309" s="1"/>
      <c r="P309" s="6">
        <f>SUM('14086'!$M$309:'14086'!$O$309)+'14086'!$AF$309</f>
        <v>0</v>
      </c>
      <c r="Q309" s="6">
        <f>SUM('14086'!$P$305:'14086'!$P$309)</f>
        <v>0</v>
      </c>
      <c r="R309">
        <v>60</v>
      </c>
      <c r="T309" s="1"/>
      <c r="U309" s="1"/>
      <c r="V309" s="1"/>
      <c r="AF309">
        <f>'14086'!$G$309*IF(E309&lt;&gt;"",'14086'!$F$309,0)</f>
        <v>0</v>
      </c>
    </row>
    <row r="310" spans="1:32" ht="12">
      <c r="A310">
        <v>61</v>
      </c>
      <c r="B310" s="1"/>
      <c r="C310">
        <f>IF(B310&lt;&gt;"",VLOOKUP(B310,iscritti_14086!$A$2:$G$11,4,FALSE),"")</f>
      </c>
      <c r="D310">
        <f>IF(B310&lt;&gt;"",VLOOKUP(B310,iscritti_14086!$A$2:$G$11,2,FALSE),"")</f>
      </c>
      <c r="E310">
        <f>IF(B310&lt;&gt;"",VLOOKUP(B310,iscritti_14086!$A$2:$G$11,3,FALSE),"")</f>
      </c>
      <c r="F310">
        <f>IF(E310&lt;&gt;"",VLOOKUP(E310,'14086'!$AG$3:'14086'!$AH$12,2,FALSE),"")</f>
      </c>
      <c r="G310" s="5">
        <f>COUNTA('14086'!$H$310:'14086'!$K$310)</f>
        <v>0</v>
      </c>
      <c r="H310" s="1"/>
      <c r="I310" s="1"/>
      <c r="J310" s="1"/>
      <c r="K310" s="1"/>
      <c r="L310" s="3">
        <f>IF('14086'!$G$310&lt;&gt;0,'14086'!$M$310/'14086'!$G$310,"")</f>
      </c>
      <c r="M310" s="4">
        <f>SUM('14086'!$H$310:'14086'!$K$310)</f>
        <v>0</v>
      </c>
      <c r="N310" s="1"/>
      <c r="O310" s="1"/>
      <c r="P310" s="6">
        <f>SUM('14086'!$M$310:'14086'!$O$310)+'14086'!$AF$310</f>
        <v>0</v>
      </c>
      <c r="Q310" s="6">
        <f>SUM('14086'!$P$310:'14086'!$P$314)</f>
        <v>0</v>
      </c>
      <c r="R310">
        <v>61</v>
      </c>
      <c r="S310" s="6">
        <f>SUM('14086'!$P$310:'14086'!$P$314)</f>
        <v>0</v>
      </c>
      <c r="T310" s="1"/>
      <c r="U310" s="1"/>
      <c r="V310" s="1"/>
      <c r="AF310">
        <f>'14086'!$G$310*IF(E310&lt;&gt;"",'14086'!$F$310,0)</f>
        <v>0</v>
      </c>
    </row>
    <row r="311" spans="2:32" ht="12">
      <c r="B311" s="1"/>
      <c r="C311">
        <f>IF(B311&lt;&gt;"",VLOOKUP(B311,iscritti_14086!$A$2:$G$11,4,FALSE),"")</f>
      </c>
      <c r="D311">
        <f>IF(B311&lt;&gt;"",VLOOKUP(B311,iscritti_14086!$A$2:$G$11,2,FALSE),"")</f>
      </c>
      <c r="E311">
        <f>IF(B311&lt;&gt;"",VLOOKUP(B311,iscritti_14086!$A$2:$G$11,3,FALSE),"")</f>
      </c>
      <c r="F311">
        <f>IF(E311&lt;&gt;"",VLOOKUP(E311,'14086'!$AG$3:'14086'!$AH$12,2,FALSE),"")</f>
      </c>
      <c r="G311" s="5">
        <f>COUNTA('14086'!$H$311:'14086'!$K$311)</f>
        <v>0</v>
      </c>
      <c r="H311" s="1"/>
      <c r="I311" s="1"/>
      <c r="J311" s="1"/>
      <c r="K311" s="1"/>
      <c r="L311" s="3">
        <f>IF('14086'!$G$311&lt;&gt;0,'14086'!$M$311/'14086'!$G$311,"")</f>
      </c>
      <c r="M311" s="4">
        <f>SUM('14086'!$H$311:'14086'!$K$311)</f>
        <v>0</v>
      </c>
      <c r="N311" s="1"/>
      <c r="O311" s="1"/>
      <c r="P311" s="6">
        <f>SUM('14086'!$M$311:'14086'!$O$311)+'14086'!$AF$311</f>
        <v>0</v>
      </c>
      <c r="Q311" s="6">
        <f>SUM('14086'!$P$310:'14086'!$P$314)</f>
        <v>0</v>
      </c>
      <c r="R311">
        <v>61</v>
      </c>
      <c r="T311" s="1"/>
      <c r="U311" s="1"/>
      <c r="V311" s="1"/>
      <c r="AF311">
        <f>'14086'!$G$311*IF(E311&lt;&gt;"",'14086'!$F$311,0)</f>
        <v>0</v>
      </c>
    </row>
    <row r="312" spans="2:32" ht="12">
      <c r="B312" s="1"/>
      <c r="C312">
        <f>IF(B312&lt;&gt;"",VLOOKUP(B312,iscritti_14086!$A$2:$G$11,4,FALSE),"")</f>
      </c>
      <c r="D312">
        <f>IF(B312&lt;&gt;"",VLOOKUP(B312,iscritti_14086!$A$2:$G$11,2,FALSE),"")</f>
      </c>
      <c r="E312">
        <f>IF(B312&lt;&gt;"",VLOOKUP(B312,iscritti_14086!$A$2:$G$11,3,FALSE),"")</f>
      </c>
      <c r="F312">
        <f>IF(E312&lt;&gt;"",VLOOKUP(E312,'14086'!$AG$3:'14086'!$AH$12,2,FALSE),"")</f>
      </c>
      <c r="G312" s="5">
        <f>COUNTA('14086'!$H$312:'14086'!$K$312)</f>
        <v>0</v>
      </c>
      <c r="H312" s="1"/>
      <c r="I312" s="1"/>
      <c r="J312" s="1"/>
      <c r="K312" s="1"/>
      <c r="L312" s="3">
        <f>IF('14086'!$G$312&lt;&gt;0,'14086'!$M$312/'14086'!$G$312,"")</f>
      </c>
      <c r="M312" s="4">
        <f>SUM('14086'!$H$312:'14086'!$K$312)</f>
        <v>0</v>
      </c>
      <c r="N312" s="1"/>
      <c r="O312" s="1"/>
      <c r="P312" s="6">
        <f>SUM('14086'!$M$312:'14086'!$O$312)+'14086'!$AF$312</f>
        <v>0</v>
      </c>
      <c r="Q312" s="6">
        <f>SUM('14086'!$P$310:'14086'!$P$314)</f>
        <v>0</v>
      </c>
      <c r="R312">
        <v>61</v>
      </c>
      <c r="T312" s="1"/>
      <c r="U312" s="1"/>
      <c r="V312" s="1"/>
      <c r="AF312">
        <f>'14086'!$G$312*IF(E312&lt;&gt;"",'14086'!$F$312,0)</f>
        <v>0</v>
      </c>
    </row>
    <row r="313" spans="2:32" ht="12">
      <c r="B313" s="1"/>
      <c r="C313">
        <f>IF(B313&lt;&gt;"",VLOOKUP(B313,iscritti_14086!$A$2:$G$11,4,FALSE),"")</f>
      </c>
      <c r="D313">
        <f>IF(B313&lt;&gt;"",VLOOKUP(B313,iscritti_14086!$A$2:$G$11,2,FALSE),"")</f>
      </c>
      <c r="E313">
        <f>IF(B313&lt;&gt;"",VLOOKUP(B313,iscritti_14086!$A$2:$G$11,3,FALSE),"")</f>
      </c>
      <c r="F313">
        <f>IF(E313&lt;&gt;"",VLOOKUP(E313,'14086'!$AG$3:'14086'!$AH$12,2,FALSE),"")</f>
      </c>
      <c r="G313" s="5">
        <f>COUNTA('14086'!$H$313:'14086'!$K$313)</f>
        <v>0</v>
      </c>
      <c r="H313" s="1"/>
      <c r="I313" s="1"/>
      <c r="J313" s="1"/>
      <c r="K313" s="1"/>
      <c r="L313" s="3">
        <f>IF('14086'!$G$313&lt;&gt;0,'14086'!$M$313/'14086'!$G$313,"")</f>
      </c>
      <c r="M313" s="4">
        <f>SUM('14086'!$H$313:'14086'!$K$313)</f>
        <v>0</v>
      </c>
      <c r="N313" s="1"/>
      <c r="O313" s="1"/>
      <c r="P313" s="6">
        <f>SUM('14086'!$M$313:'14086'!$O$313)+'14086'!$AF$313</f>
        <v>0</v>
      </c>
      <c r="Q313" s="6">
        <f>SUM('14086'!$P$310:'14086'!$P$314)</f>
        <v>0</v>
      </c>
      <c r="R313">
        <v>61</v>
      </c>
      <c r="T313" s="1"/>
      <c r="U313" s="1"/>
      <c r="V313" s="1"/>
      <c r="AF313">
        <f>'14086'!$G$313*IF(E313&lt;&gt;"",'14086'!$F$313,0)</f>
        <v>0</v>
      </c>
    </row>
    <row r="314" spans="2:32" ht="12">
      <c r="B314" s="1"/>
      <c r="C314">
        <f>IF(B314&lt;&gt;"",VLOOKUP(B314,iscritti_14086!$A$2:$G$11,4,FALSE),"")</f>
      </c>
      <c r="D314">
        <f>IF(B314&lt;&gt;"",VLOOKUP(B314,iscritti_14086!$A$2:$G$11,2,FALSE),"")</f>
      </c>
      <c r="E314">
        <f>IF(B314&lt;&gt;"",VLOOKUP(B314,iscritti_14086!$A$2:$G$11,3,FALSE),"")</f>
      </c>
      <c r="F314">
        <f>IF(E314&lt;&gt;"",VLOOKUP(E314,'14086'!$AG$3:'14086'!$AH$12,2,FALSE),"")</f>
      </c>
      <c r="G314" s="5">
        <f>COUNTA('14086'!$H$314:'14086'!$K$314)</f>
        <v>0</v>
      </c>
      <c r="H314" s="1"/>
      <c r="I314" s="1"/>
      <c r="J314" s="1"/>
      <c r="K314" s="1"/>
      <c r="L314" s="3">
        <f>IF('14086'!$G$314&lt;&gt;0,'14086'!$M$314/'14086'!$G$314,"")</f>
      </c>
      <c r="M314" s="4">
        <f>SUM('14086'!$H$314:'14086'!$K$314)</f>
        <v>0</v>
      </c>
      <c r="N314" s="1"/>
      <c r="O314" s="1"/>
      <c r="P314" s="6">
        <f>SUM('14086'!$M$314:'14086'!$O$314)+'14086'!$AF$314</f>
        <v>0</v>
      </c>
      <c r="Q314" s="6">
        <f>SUM('14086'!$P$310:'14086'!$P$314)</f>
        <v>0</v>
      </c>
      <c r="R314">
        <v>61</v>
      </c>
      <c r="T314" s="1"/>
      <c r="U314" s="1"/>
      <c r="V314" s="1"/>
      <c r="AF314">
        <f>'14086'!$G$314*IF(E314&lt;&gt;"",'14086'!$F$314,0)</f>
        <v>0</v>
      </c>
    </row>
    <row r="315" spans="1:32" ht="12">
      <c r="A315">
        <v>62</v>
      </c>
      <c r="B315" s="1"/>
      <c r="C315">
        <f>IF(B315&lt;&gt;"",VLOOKUP(B315,iscritti_14086!$A$2:$G$11,4,FALSE),"")</f>
      </c>
      <c r="D315">
        <f>IF(B315&lt;&gt;"",VLOOKUP(B315,iscritti_14086!$A$2:$G$11,2,FALSE),"")</f>
      </c>
      <c r="E315">
        <f>IF(B315&lt;&gt;"",VLOOKUP(B315,iscritti_14086!$A$2:$G$11,3,FALSE),"")</f>
      </c>
      <c r="F315">
        <f>IF(E315&lt;&gt;"",VLOOKUP(E315,'14086'!$AG$3:'14086'!$AH$12,2,FALSE),"")</f>
      </c>
      <c r="G315" s="5">
        <f>COUNTA('14086'!$H$315:'14086'!$K$315)</f>
        <v>0</v>
      </c>
      <c r="H315" s="1"/>
      <c r="I315" s="1"/>
      <c r="J315" s="1"/>
      <c r="K315" s="1"/>
      <c r="L315" s="3">
        <f>IF('14086'!$G$315&lt;&gt;0,'14086'!$M$315/'14086'!$G$315,"")</f>
      </c>
      <c r="M315" s="4">
        <f>SUM('14086'!$H$315:'14086'!$K$315)</f>
        <v>0</v>
      </c>
      <c r="N315" s="1"/>
      <c r="O315" s="1"/>
      <c r="P315" s="6">
        <f>SUM('14086'!$M$315:'14086'!$O$315)+'14086'!$AF$315</f>
        <v>0</v>
      </c>
      <c r="Q315" s="6">
        <f>SUM('14086'!$P$315:'14086'!$P$319)</f>
        <v>0</v>
      </c>
      <c r="R315">
        <v>62</v>
      </c>
      <c r="S315" s="6">
        <f>SUM('14086'!$P$315:'14086'!$P$319)</f>
        <v>0</v>
      </c>
      <c r="T315" s="1"/>
      <c r="U315" s="1"/>
      <c r="V315" s="1"/>
      <c r="AF315">
        <f>'14086'!$G$315*IF(E315&lt;&gt;"",'14086'!$F$315,0)</f>
        <v>0</v>
      </c>
    </row>
    <row r="316" spans="2:32" ht="12">
      <c r="B316" s="1"/>
      <c r="C316">
        <f>IF(B316&lt;&gt;"",VLOOKUP(B316,iscritti_14086!$A$2:$G$11,4,FALSE),"")</f>
      </c>
      <c r="D316">
        <f>IF(B316&lt;&gt;"",VLOOKUP(B316,iscritti_14086!$A$2:$G$11,2,FALSE),"")</f>
      </c>
      <c r="E316">
        <f>IF(B316&lt;&gt;"",VLOOKUP(B316,iscritti_14086!$A$2:$G$11,3,FALSE),"")</f>
      </c>
      <c r="F316">
        <f>IF(E316&lt;&gt;"",VLOOKUP(E316,'14086'!$AG$3:'14086'!$AH$12,2,FALSE),"")</f>
      </c>
      <c r="G316" s="5">
        <f>COUNTA('14086'!$H$316:'14086'!$K$316)</f>
        <v>0</v>
      </c>
      <c r="H316" s="1"/>
      <c r="I316" s="1"/>
      <c r="J316" s="1"/>
      <c r="K316" s="1"/>
      <c r="L316" s="3">
        <f>IF('14086'!$G$316&lt;&gt;0,'14086'!$M$316/'14086'!$G$316,"")</f>
      </c>
      <c r="M316" s="4">
        <f>SUM('14086'!$H$316:'14086'!$K$316)</f>
        <v>0</v>
      </c>
      <c r="N316" s="1"/>
      <c r="O316" s="1"/>
      <c r="P316" s="6">
        <f>SUM('14086'!$M$316:'14086'!$O$316)+'14086'!$AF$316</f>
        <v>0</v>
      </c>
      <c r="Q316" s="6">
        <f>SUM('14086'!$P$315:'14086'!$P$319)</f>
        <v>0</v>
      </c>
      <c r="R316">
        <v>62</v>
      </c>
      <c r="T316" s="1"/>
      <c r="U316" s="1"/>
      <c r="V316" s="1"/>
      <c r="AF316">
        <f>'14086'!$G$316*IF(E316&lt;&gt;"",'14086'!$F$316,0)</f>
        <v>0</v>
      </c>
    </row>
    <row r="317" spans="2:32" ht="12">
      <c r="B317" s="1"/>
      <c r="C317">
        <f>IF(B317&lt;&gt;"",VLOOKUP(B317,iscritti_14086!$A$2:$G$11,4,FALSE),"")</f>
      </c>
      <c r="D317">
        <f>IF(B317&lt;&gt;"",VLOOKUP(B317,iscritti_14086!$A$2:$G$11,2,FALSE),"")</f>
      </c>
      <c r="E317">
        <f>IF(B317&lt;&gt;"",VLOOKUP(B317,iscritti_14086!$A$2:$G$11,3,FALSE),"")</f>
      </c>
      <c r="F317">
        <f>IF(E317&lt;&gt;"",VLOOKUP(E317,'14086'!$AG$3:'14086'!$AH$12,2,FALSE),"")</f>
      </c>
      <c r="G317" s="5">
        <f>COUNTA('14086'!$H$317:'14086'!$K$317)</f>
        <v>0</v>
      </c>
      <c r="H317" s="1"/>
      <c r="I317" s="1"/>
      <c r="J317" s="1"/>
      <c r="K317" s="1"/>
      <c r="L317" s="3">
        <f>IF('14086'!$G$317&lt;&gt;0,'14086'!$M$317/'14086'!$G$317,"")</f>
      </c>
      <c r="M317" s="4">
        <f>SUM('14086'!$H$317:'14086'!$K$317)</f>
        <v>0</v>
      </c>
      <c r="N317" s="1"/>
      <c r="O317" s="1"/>
      <c r="P317" s="6">
        <f>SUM('14086'!$M$317:'14086'!$O$317)+'14086'!$AF$317</f>
        <v>0</v>
      </c>
      <c r="Q317" s="6">
        <f>SUM('14086'!$P$315:'14086'!$P$319)</f>
        <v>0</v>
      </c>
      <c r="R317">
        <v>62</v>
      </c>
      <c r="T317" s="1"/>
      <c r="U317" s="1"/>
      <c r="V317" s="1"/>
      <c r="AF317">
        <f>'14086'!$G$317*IF(E317&lt;&gt;"",'14086'!$F$317,0)</f>
        <v>0</v>
      </c>
    </row>
    <row r="318" spans="2:32" ht="12">
      <c r="B318" s="1"/>
      <c r="C318">
        <f>IF(B318&lt;&gt;"",VLOOKUP(B318,iscritti_14086!$A$2:$G$11,4,FALSE),"")</f>
      </c>
      <c r="D318">
        <f>IF(B318&lt;&gt;"",VLOOKUP(B318,iscritti_14086!$A$2:$G$11,2,FALSE),"")</f>
      </c>
      <c r="E318">
        <f>IF(B318&lt;&gt;"",VLOOKUP(B318,iscritti_14086!$A$2:$G$11,3,FALSE),"")</f>
      </c>
      <c r="F318">
        <f>IF(E318&lt;&gt;"",VLOOKUP(E318,'14086'!$AG$3:'14086'!$AH$12,2,FALSE),"")</f>
      </c>
      <c r="G318" s="5">
        <f>COUNTA('14086'!$H$318:'14086'!$K$318)</f>
        <v>0</v>
      </c>
      <c r="H318" s="1"/>
      <c r="I318" s="1"/>
      <c r="J318" s="1"/>
      <c r="K318" s="1"/>
      <c r="L318" s="3">
        <f>IF('14086'!$G$318&lt;&gt;0,'14086'!$M$318/'14086'!$G$318,"")</f>
      </c>
      <c r="M318" s="4">
        <f>SUM('14086'!$H$318:'14086'!$K$318)</f>
        <v>0</v>
      </c>
      <c r="N318" s="1"/>
      <c r="O318" s="1"/>
      <c r="P318" s="6">
        <f>SUM('14086'!$M$318:'14086'!$O$318)+'14086'!$AF$318</f>
        <v>0</v>
      </c>
      <c r="Q318" s="6">
        <f>SUM('14086'!$P$315:'14086'!$P$319)</f>
        <v>0</v>
      </c>
      <c r="R318">
        <v>62</v>
      </c>
      <c r="T318" s="1"/>
      <c r="U318" s="1"/>
      <c r="V318" s="1"/>
      <c r="AF318">
        <f>'14086'!$G$318*IF(E318&lt;&gt;"",'14086'!$F$318,0)</f>
        <v>0</v>
      </c>
    </row>
    <row r="319" spans="2:32" ht="12">
      <c r="B319" s="1"/>
      <c r="C319">
        <f>IF(B319&lt;&gt;"",VLOOKUP(B319,iscritti_14086!$A$2:$G$11,4,FALSE),"")</f>
      </c>
      <c r="D319">
        <f>IF(B319&lt;&gt;"",VLOOKUP(B319,iscritti_14086!$A$2:$G$11,2,FALSE),"")</f>
      </c>
      <c r="E319">
        <f>IF(B319&lt;&gt;"",VLOOKUP(B319,iscritti_14086!$A$2:$G$11,3,FALSE),"")</f>
      </c>
      <c r="F319">
        <f>IF(E319&lt;&gt;"",VLOOKUP(E319,'14086'!$AG$3:'14086'!$AH$12,2,FALSE),"")</f>
      </c>
      <c r="G319" s="5">
        <f>COUNTA('14086'!$H$319:'14086'!$K$319)</f>
        <v>0</v>
      </c>
      <c r="H319" s="1"/>
      <c r="I319" s="1"/>
      <c r="J319" s="1"/>
      <c r="K319" s="1"/>
      <c r="L319" s="3">
        <f>IF('14086'!$G$319&lt;&gt;0,'14086'!$M$319/'14086'!$G$319,"")</f>
      </c>
      <c r="M319" s="4">
        <f>SUM('14086'!$H$319:'14086'!$K$319)</f>
        <v>0</v>
      </c>
      <c r="N319" s="1"/>
      <c r="O319" s="1"/>
      <c r="P319" s="6">
        <f>SUM('14086'!$M$319:'14086'!$O$319)+'14086'!$AF$319</f>
        <v>0</v>
      </c>
      <c r="Q319" s="6">
        <f>SUM('14086'!$P$315:'14086'!$P$319)</f>
        <v>0</v>
      </c>
      <c r="R319">
        <v>62</v>
      </c>
      <c r="T319" s="1"/>
      <c r="U319" s="1"/>
      <c r="V319" s="1"/>
      <c r="AF319">
        <f>'14086'!$G$319*IF(E319&lt;&gt;"",'14086'!$F$319,0)</f>
        <v>0</v>
      </c>
    </row>
    <row r="320" spans="1:32" ht="12">
      <c r="A320">
        <v>63</v>
      </c>
      <c r="B320" s="1"/>
      <c r="C320">
        <f>IF(B320&lt;&gt;"",VLOOKUP(B320,iscritti_14086!$A$2:$G$11,4,FALSE),"")</f>
      </c>
      <c r="D320">
        <f>IF(B320&lt;&gt;"",VLOOKUP(B320,iscritti_14086!$A$2:$G$11,2,FALSE),"")</f>
      </c>
      <c r="E320">
        <f>IF(B320&lt;&gt;"",VLOOKUP(B320,iscritti_14086!$A$2:$G$11,3,FALSE),"")</f>
      </c>
      <c r="F320">
        <f>IF(E320&lt;&gt;"",VLOOKUP(E320,'14086'!$AG$3:'14086'!$AH$12,2,FALSE),"")</f>
      </c>
      <c r="G320" s="5">
        <f>COUNTA('14086'!$H$320:'14086'!$K$320)</f>
        <v>0</v>
      </c>
      <c r="H320" s="1"/>
      <c r="I320" s="1"/>
      <c r="J320" s="1"/>
      <c r="K320" s="1"/>
      <c r="L320" s="3">
        <f>IF('14086'!$G$320&lt;&gt;0,'14086'!$M$320/'14086'!$G$320,"")</f>
      </c>
      <c r="M320" s="4">
        <f>SUM('14086'!$H$320:'14086'!$K$320)</f>
        <v>0</v>
      </c>
      <c r="N320" s="1"/>
      <c r="O320" s="1"/>
      <c r="P320" s="6">
        <f>SUM('14086'!$M$320:'14086'!$O$320)+'14086'!$AF$320</f>
        <v>0</v>
      </c>
      <c r="Q320" s="6">
        <f>SUM('14086'!$P$320:'14086'!$P$324)</f>
        <v>0</v>
      </c>
      <c r="R320">
        <v>63</v>
      </c>
      <c r="S320" s="6">
        <f>SUM('14086'!$P$320:'14086'!$P$324)</f>
        <v>0</v>
      </c>
      <c r="T320" s="1"/>
      <c r="U320" s="1"/>
      <c r="V320" s="1"/>
      <c r="AF320">
        <f>'14086'!$G$320*IF(E320&lt;&gt;"",'14086'!$F$320,0)</f>
        <v>0</v>
      </c>
    </row>
    <row r="321" spans="2:32" ht="12">
      <c r="B321" s="1"/>
      <c r="C321">
        <f>IF(B321&lt;&gt;"",VLOOKUP(B321,iscritti_14086!$A$2:$G$11,4,FALSE),"")</f>
      </c>
      <c r="D321">
        <f>IF(B321&lt;&gt;"",VLOOKUP(B321,iscritti_14086!$A$2:$G$11,2,FALSE),"")</f>
      </c>
      <c r="E321">
        <f>IF(B321&lt;&gt;"",VLOOKUP(B321,iscritti_14086!$A$2:$G$11,3,FALSE),"")</f>
      </c>
      <c r="F321">
        <f>IF(E321&lt;&gt;"",VLOOKUP(E321,'14086'!$AG$3:'14086'!$AH$12,2,FALSE),"")</f>
      </c>
      <c r="G321" s="5">
        <f>COUNTA('14086'!$H$321:'14086'!$K$321)</f>
        <v>0</v>
      </c>
      <c r="H321" s="1"/>
      <c r="I321" s="1"/>
      <c r="J321" s="1"/>
      <c r="K321" s="1"/>
      <c r="L321" s="3">
        <f>IF('14086'!$G$321&lt;&gt;0,'14086'!$M$321/'14086'!$G$321,"")</f>
      </c>
      <c r="M321" s="4">
        <f>SUM('14086'!$H$321:'14086'!$K$321)</f>
        <v>0</v>
      </c>
      <c r="N321" s="1"/>
      <c r="O321" s="1"/>
      <c r="P321" s="6">
        <f>SUM('14086'!$M$321:'14086'!$O$321)+'14086'!$AF$321</f>
        <v>0</v>
      </c>
      <c r="Q321" s="6">
        <f>SUM('14086'!$P$320:'14086'!$P$324)</f>
        <v>0</v>
      </c>
      <c r="R321">
        <v>63</v>
      </c>
      <c r="T321" s="1"/>
      <c r="U321" s="1"/>
      <c r="V321" s="1"/>
      <c r="AF321">
        <f>'14086'!$G$321*IF(E321&lt;&gt;"",'14086'!$F$321,0)</f>
        <v>0</v>
      </c>
    </row>
    <row r="322" spans="2:32" ht="12">
      <c r="B322" s="1"/>
      <c r="C322">
        <f>IF(B322&lt;&gt;"",VLOOKUP(B322,iscritti_14086!$A$2:$G$11,4,FALSE),"")</f>
      </c>
      <c r="D322">
        <f>IF(B322&lt;&gt;"",VLOOKUP(B322,iscritti_14086!$A$2:$G$11,2,FALSE),"")</f>
      </c>
      <c r="E322">
        <f>IF(B322&lt;&gt;"",VLOOKUP(B322,iscritti_14086!$A$2:$G$11,3,FALSE),"")</f>
      </c>
      <c r="F322">
        <f>IF(E322&lt;&gt;"",VLOOKUP(E322,'14086'!$AG$3:'14086'!$AH$12,2,FALSE),"")</f>
      </c>
      <c r="G322" s="5">
        <f>COUNTA('14086'!$H$322:'14086'!$K$322)</f>
        <v>0</v>
      </c>
      <c r="H322" s="1"/>
      <c r="I322" s="1"/>
      <c r="J322" s="1"/>
      <c r="K322" s="1"/>
      <c r="L322" s="3">
        <f>IF('14086'!$G$322&lt;&gt;0,'14086'!$M$322/'14086'!$G$322,"")</f>
      </c>
      <c r="M322" s="4">
        <f>SUM('14086'!$H$322:'14086'!$K$322)</f>
        <v>0</v>
      </c>
      <c r="N322" s="1"/>
      <c r="O322" s="1"/>
      <c r="P322" s="6">
        <f>SUM('14086'!$M$322:'14086'!$O$322)+'14086'!$AF$322</f>
        <v>0</v>
      </c>
      <c r="Q322" s="6">
        <f>SUM('14086'!$P$320:'14086'!$P$324)</f>
        <v>0</v>
      </c>
      <c r="R322">
        <v>63</v>
      </c>
      <c r="T322" s="1"/>
      <c r="U322" s="1"/>
      <c r="V322" s="1"/>
      <c r="AF322">
        <f>'14086'!$G$322*IF(E322&lt;&gt;"",'14086'!$F$322,0)</f>
        <v>0</v>
      </c>
    </row>
    <row r="323" spans="2:32" ht="12">
      <c r="B323" s="1"/>
      <c r="C323">
        <f>IF(B323&lt;&gt;"",VLOOKUP(B323,iscritti_14086!$A$2:$G$11,4,FALSE),"")</f>
      </c>
      <c r="D323">
        <f>IF(B323&lt;&gt;"",VLOOKUP(B323,iscritti_14086!$A$2:$G$11,2,FALSE),"")</f>
      </c>
      <c r="E323">
        <f>IF(B323&lt;&gt;"",VLOOKUP(B323,iscritti_14086!$A$2:$G$11,3,FALSE),"")</f>
      </c>
      <c r="F323">
        <f>IF(E323&lt;&gt;"",VLOOKUP(E323,'14086'!$AG$3:'14086'!$AH$12,2,FALSE),"")</f>
      </c>
      <c r="G323" s="5">
        <f>COUNTA('14086'!$H$323:'14086'!$K$323)</f>
        <v>0</v>
      </c>
      <c r="H323" s="1"/>
      <c r="I323" s="1"/>
      <c r="J323" s="1"/>
      <c r="K323" s="1"/>
      <c r="L323" s="3">
        <f>IF('14086'!$G$323&lt;&gt;0,'14086'!$M$323/'14086'!$G$323,"")</f>
      </c>
      <c r="M323" s="4">
        <f>SUM('14086'!$H$323:'14086'!$K$323)</f>
        <v>0</v>
      </c>
      <c r="N323" s="1"/>
      <c r="O323" s="1"/>
      <c r="P323" s="6">
        <f>SUM('14086'!$M$323:'14086'!$O$323)+'14086'!$AF$323</f>
        <v>0</v>
      </c>
      <c r="Q323" s="6">
        <f>SUM('14086'!$P$320:'14086'!$P$324)</f>
        <v>0</v>
      </c>
      <c r="R323">
        <v>63</v>
      </c>
      <c r="T323" s="1"/>
      <c r="U323" s="1"/>
      <c r="V323" s="1"/>
      <c r="AF323">
        <f>'14086'!$G$323*IF(E323&lt;&gt;"",'14086'!$F$323,0)</f>
        <v>0</v>
      </c>
    </row>
    <row r="324" spans="2:32" ht="12">
      <c r="B324" s="1"/>
      <c r="C324">
        <f>IF(B324&lt;&gt;"",VLOOKUP(B324,iscritti_14086!$A$2:$G$11,4,FALSE),"")</f>
      </c>
      <c r="D324">
        <f>IF(B324&lt;&gt;"",VLOOKUP(B324,iscritti_14086!$A$2:$G$11,2,FALSE),"")</f>
      </c>
      <c r="E324">
        <f>IF(B324&lt;&gt;"",VLOOKUP(B324,iscritti_14086!$A$2:$G$11,3,FALSE),"")</f>
      </c>
      <c r="F324">
        <f>IF(E324&lt;&gt;"",VLOOKUP(E324,'14086'!$AG$3:'14086'!$AH$12,2,FALSE),"")</f>
      </c>
      <c r="G324" s="5">
        <f>COUNTA('14086'!$H$324:'14086'!$K$324)</f>
        <v>0</v>
      </c>
      <c r="H324" s="1"/>
      <c r="I324" s="1"/>
      <c r="J324" s="1"/>
      <c r="K324" s="1"/>
      <c r="L324" s="3">
        <f>IF('14086'!$G$324&lt;&gt;0,'14086'!$M$324/'14086'!$G$324,"")</f>
      </c>
      <c r="M324" s="4">
        <f>SUM('14086'!$H$324:'14086'!$K$324)</f>
        <v>0</v>
      </c>
      <c r="N324" s="1"/>
      <c r="O324" s="1"/>
      <c r="P324" s="6">
        <f>SUM('14086'!$M$324:'14086'!$O$324)+'14086'!$AF$324</f>
        <v>0</v>
      </c>
      <c r="Q324" s="6">
        <f>SUM('14086'!$P$320:'14086'!$P$324)</f>
        <v>0</v>
      </c>
      <c r="R324">
        <v>63</v>
      </c>
      <c r="T324" s="1"/>
      <c r="U324" s="1"/>
      <c r="V324" s="1"/>
      <c r="AF324">
        <f>'14086'!$G$324*IF(E324&lt;&gt;"",'14086'!$F$324,0)</f>
        <v>0</v>
      </c>
    </row>
    <row r="325" spans="1:32" ht="12">
      <c r="A325">
        <v>64</v>
      </c>
      <c r="B325" s="1"/>
      <c r="C325">
        <f>IF(B325&lt;&gt;"",VLOOKUP(B325,iscritti_14086!$A$2:$G$11,4,FALSE),"")</f>
      </c>
      <c r="D325">
        <f>IF(B325&lt;&gt;"",VLOOKUP(B325,iscritti_14086!$A$2:$G$11,2,FALSE),"")</f>
      </c>
      <c r="E325">
        <f>IF(B325&lt;&gt;"",VLOOKUP(B325,iscritti_14086!$A$2:$G$11,3,FALSE),"")</f>
      </c>
      <c r="F325">
        <f>IF(E325&lt;&gt;"",VLOOKUP(E325,'14086'!$AG$3:'14086'!$AH$12,2,FALSE),"")</f>
      </c>
      <c r="G325" s="5">
        <f>COUNTA('14086'!$H$325:'14086'!$K$325)</f>
        <v>0</v>
      </c>
      <c r="H325" s="1"/>
      <c r="I325" s="1"/>
      <c r="J325" s="1"/>
      <c r="K325" s="1"/>
      <c r="L325" s="3">
        <f>IF('14086'!$G$325&lt;&gt;0,'14086'!$M$325/'14086'!$G$325,"")</f>
      </c>
      <c r="M325" s="4">
        <f>SUM('14086'!$H$325:'14086'!$K$325)</f>
        <v>0</v>
      </c>
      <c r="N325" s="1"/>
      <c r="O325" s="1"/>
      <c r="P325" s="6">
        <f>SUM('14086'!$M$325:'14086'!$O$325)+'14086'!$AF$325</f>
        <v>0</v>
      </c>
      <c r="Q325" s="6">
        <f>SUM('14086'!$P$325:'14086'!$P$329)</f>
        <v>0</v>
      </c>
      <c r="R325">
        <v>64</v>
      </c>
      <c r="S325" s="6">
        <f>SUM('14086'!$P$325:'14086'!$P$329)</f>
        <v>0</v>
      </c>
      <c r="T325" s="1"/>
      <c r="U325" s="1"/>
      <c r="V325" s="1"/>
      <c r="AF325">
        <f>'14086'!$G$325*IF(E325&lt;&gt;"",'14086'!$F$325,0)</f>
        <v>0</v>
      </c>
    </row>
    <row r="326" spans="2:32" ht="12">
      <c r="B326" s="1"/>
      <c r="C326">
        <f>IF(B326&lt;&gt;"",VLOOKUP(B326,iscritti_14086!$A$2:$G$11,4,FALSE),"")</f>
      </c>
      <c r="D326">
        <f>IF(B326&lt;&gt;"",VLOOKUP(B326,iscritti_14086!$A$2:$G$11,2,FALSE),"")</f>
      </c>
      <c r="E326">
        <f>IF(B326&lt;&gt;"",VLOOKUP(B326,iscritti_14086!$A$2:$G$11,3,FALSE),"")</f>
      </c>
      <c r="F326">
        <f>IF(E326&lt;&gt;"",VLOOKUP(E326,'14086'!$AG$3:'14086'!$AH$12,2,FALSE),"")</f>
      </c>
      <c r="G326" s="5">
        <f>COUNTA('14086'!$H$326:'14086'!$K$326)</f>
        <v>0</v>
      </c>
      <c r="H326" s="1"/>
      <c r="I326" s="1"/>
      <c r="J326" s="1"/>
      <c r="K326" s="1"/>
      <c r="L326" s="3">
        <f>IF('14086'!$G$326&lt;&gt;0,'14086'!$M$326/'14086'!$G$326,"")</f>
      </c>
      <c r="M326" s="4">
        <f>SUM('14086'!$H$326:'14086'!$K$326)</f>
        <v>0</v>
      </c>
      <c r="N326" s="1"/>
      <c r="O326" s="1"/>
      <c r="P326" s="6">
        <f>SUM('14086'!$M$326:'14086'!$O$326)+'14086'!$AF$326</f>
        <v>0</v>
      </c>
      <c r="Q326" s="6">
        <f>SUM('14086'!$P$325:'14086'!$P$329)</f>
        <v>0</v>
      </c>
      <c r="R326">
        <v>64</v>
      </c>
      <c r="T326" s="1"/>
      <c r="U326" s="1"/>
      <c r="V326" s="1"/>
      <c r="AF326">
        <f>'14086'!$G$326*IF(E326&lt;&gt;"",'14086'!$F$326,0)</f>
        <v>0</v>
      </c>
    </row>
    <row r="327" spans="2:32" ht="12">
      <c r="B327" s="1"/>
      <c r="C327">
        <f>IF(B327&lt;&gt;"",VLOOKUP(B327,iscritti_14086!$A$2:$G$11,4,FALSE),"")</f>
      </c>
      <c r="D327">
        <f>IF(B327&lt;&gt;"",VLOOKUP(B327,iscritti_14086!$A$2:$G$11,2,FALSE),"")</f>
      </c>
      <c r="E327">
        <f>IF(B327&lt;&gt;"",VLOOKUP(B327,iscritti_14086!$A$2:$G$11,3,FALSE),"")</f>
      </c>
      <c r="F327">
        <f>IF(E327&lt;&gt;"",VLOOKUP(E327,'14086'!$AG$3:'14086'!$AH$12,2,FALSE),"")</f>
      </c>
      <c r="G327" s="5">
        <f>COUNTA('14086'!$H$327:'14086'!$K$327)</f>
        <v>0</v>
      </c>
      <c r="H327" s="1"/>
      <c r="I327" s="1"/>
      <c r="J327" s="1"/>
      <c r="K327" s="1"/>
      <c r="L327" s="3">
        <f>IF('14086'!$G$327&lt;&gt;0,'14086'!$M$327/'14086'!$G$327,"")</f>
      </c>
      <c r="M327" s="4">
        <f>SUM('14086'!$H$327:'14086'!$K$327)</f>
        <v>0</v>
      </c>
      <c r="N327" s="1"/>
      <c r="O327" s="1"/>
      <c r="P327" s="6">
        <f>SUM('14086'!$M$327:'14086'!$O$327)+'14086'!$AF$327</f>
        <v>0</v>
      </c>
      <c r="Q327" s="6">
        <f>SUM('14086'!$P$325:'14086'!$P$329)</f>
        <v>0</v>
      </c>
      <c r="R327">
        <v>64</v>
      </c>
      <c r="T327" s="1"/>
      <c r="U327" s="1"/>
      <c r="V327" s="1"/>
      <c r="AF327">
        <f>'14086'!$G$327*IF(E327&lt;&gt;"",'14086'!$F$327,0)</f>
        <v>0</v>
      </c>
    </row>
    <row r="328" spans="2:32" ht="12">
      <c r="B328" s="1"/>
      <c r="C328">
        <f>IF(B328&lt;&gt;"",VLOOKUP(B328,iscritti_14086!$A$2:$G$11,4,FALSE),"")</f>
      </c>
      <c r="D328">
        <f>IF(B328&lt;&gt;"",VLOOKUP(B328,iscritti_14086!$A$2:$G$11,2,FALSE),"")</f>
      </c>
      <c r="E328">
        <f>IF(B328&lt;&gt;"",VLOOKUP(B328,iscritti_14086!$A$2:$G$11,3,FALSE),"")</f>
      </c>
      <c r="F328">
        <f>IF(E328&lt;&gt;"",VLOOKUP(E328,'14086'!$AG$3:'14086'!$AH$12,2,FALSE),"")</f>
      </c>
      <c r="G328" s="5">
        <f>COUNTA('14086'!$H$328:'14086'!$K$328)</f>
        <v>0</v>
      </c>
      <c r="H328" s="1"/>
      <c r="I328" s="1"/>
      <c r="J328" s="1"/>
      <c r="K328" s="1"/>
      <c r="L328" s="3">
        <f>IF('14086'!$G$328&lt;&gt;0,'14086'!$M$328/'14086'!$G$328,"")</f>
      </c>
      <c r="M328" s="4">
        <f>SUM('14086'!$H$328:'14086'!$K$328)</f>
        <v>0</v>
      </c>
      <c r="N328" s="1"/>
      <c r="O328" s="1"/>
      <c r="P328" s="6">
        <f>SUM('14086'!$M$328:'14086'!$O$328)+'14086'!$AF$328</f>
        <v>0</v>
      </c>
      <c r="Q328" s="6">
        <f>SUM('14086'!$P$325:'14086'!$P$329)</f>
        <v>0</v>
      </c>
      <c r="R328">
        <v>64</v>
      </c>
      <c r="T328" s="1"/>
      <c r="U328" s="1"/>
      <c r="V328" s="1"/>
      <c r="AF328">
        <f>'14086'!$G$328*IF(E328&lt;&gt;"",'14086'!$F$328,0)</f>
        <v>0</v>
      </c>
    </row>
    <row r="329" spans="2:32" ht="12">
      <c r="B329" s="1"/>
      <c r="C329">
        <f>IF(B329&lt;&gt;"",VLOOKUP(B329,iscritti_14086!$A$2:$G$11,4,FALSE),"")</f>
      </c>
      <c r="D329">
        <f>IF(B329&lt;&gt;"",VLOOKUP(B329,iscritti_14086!$A$2:$G$11,2,FALSE),"")</f>
      </c>
      <c r="E329">
        <f>IF(B329&lt;&gt;"",VLOOKUP(B329,iscritti_14086!$A$2:$G$11,3,FALSE),"")</f>
      </c>
      <c r="F329">
        <f>IF(E329&lt;&gt;"",VLOOKUP(E329,'14086'!$AG$3:'14086'!$AH$12,2,FALSE),"")</f>
      </c>
      <c r="G329" s="5">
        <f>COUNTA('14086'!$H$329:'14086'!$K$329)</f>
        <v>0</v>
      </c>
      <c r="H329" s="1"/>
      <c r="I329" s="1"/>
      <c r="J329" s="1"/>
      <c r="K329" s="1"/>
      <c r="L329" s="3">
        <f>IF('14086'!$G$329&lt;&gt;0,'14086'!$M$329/'14086'!$G$329,"")</f>
      </c>
      <c r="M329" s="4">
        <f>SUM('14086'!$H$329:'14086'!$K$329)</f>
        <v>0</v>
      </c>
      <c r="N329" s="1"/>
      <c r="O329" s="1"/>
      <c r="P329" s="6">
        <f>SUM('14086'!$M$329:'14086'!$O$329)+'14086'!$AF$329</f>
        <v>0</v>
      </c>
      <c r="Q329" s="6">
        <f>SUM('14086'!$P$325:'14086'!$P$329)</f>
        <v>0</v>
      </c>
      <c r="R329">
        <v>64</v>
      </c>
      <c r="T329" s="1"/>
      <c r="U329" s="1"/>
      <c r="V329" s="1"/>
      <c r="AF329">
        <f>'14086'!$G$329*IF(E329&lt;&gt;"",'14086'!$F$329,0)</f>
        <v>0</v>
      </c>
    </row>
    <row r="330" spans="1:32" ht="12">
      <c r="A330">
        <v>65</v>
      </c>
      <c r="B330" s="1"/>
      <c r="C330">
        <f>IF(B330&lt;&gt;"",VLOOKUP(B330,iscritti_14086!$A$2:$G$11,4,FALSE),"")</f>
      </c>
      <c r="D330">
        <f>IF(B330&lt;&gt;"",VLOOKUP(B330,iscritti_14086!$A$2:$G$11,2,FALSE),"")</f>
      </c>
      <c r="E330">
        <f>IF(B330&lt;&gt;"",VLOOKUP(B330,iscritti_14086!$A$2:$G$11,3,FALSE),"")</f>
      </c>
      <c r="F330">
        <f>IF(E330&lt;&gt;"",VLOOKUP(E330,'14086'!$AG$3:'14086'!$AH$12,2,FALSE),"")</f>
      </c>
      <c r="G330" s="5">
        <f>COUNTA('14086'!$H$330:'14086'!$K$330)</f>
        <v>0</v>
      </c>
      <c r="H330" s="1"/>
      <c r="I330" s="1"/>
      <c r="J330" s="1"/>
      <c r="K330" s="1"/>
      <c r="L330" s="3">
        <f>IF('14086'!$G$330&lt;&gt;0,'14086'!$M$330/'14086'!$G$330,"")</f>
      </c>
      <c r="M330" s="4">
        <f>SUM('14086'!$H$330:'14086'!$K$330)</f>
        <v>0</v>
      </c>
      <c r="N330" s="1"/>
      <c r="O330" s="1"/>
      <c r="P330" s="6">
        <f>SUM('14086'!$M$330:'14086'!$O$330)+'14086'!$AF$330</f>
        <v>0</v>
      </c>
      <c r="Q330" s="6">
        <f>SUM('14086'!$P$330:'14086'!$P$334)</f>
        <v>0</v>
      </c>
      <c r="R330">
        <v>65</v>
      </c>
      <c r="S330" s="6">
        <f>SUM('14086'!$P$330:'14086'!$P$334)</f>
        <v>0</v>
      </c>
      <c r="T330" s="1"/>
      <c r="U330" s="1"/>
      <c r="V330" s="1"/>
      <c r="AF330">
        <f>'14086'!$G$330*IF(E330&lt;&gt;"",'14086'!$F$330,0)</f>
        <v>0</v>
      </c>
    </row>
    <row r="331" spans="2:32" ht="12">
      <c r="B331" s="1"/>
      <c r="C331">
        <f>IF(B331&lt;&gt;"",VLOOKUP(B331,iscritti_14086!$A$2:$G$11,4,FALSE),"")</f>
      </c>
      <c r="D331">
        <f>IF(B331&lt;&gt;"",VLOOKUP(B331,iscritti_14086!$A$2:$G$11,2,FALSE),"")</f>
      </c>
      <c r="E331">
        <f>IF(B331&lt;&gt;"",VLOOKUP(B331,iscritti_14086!$A$2:$G$11,3,FALSE),"")</f>
      </c>
      <c r="F331">
        <f>IF(E331&lt;&gt;"",VLOOKUP(E331,'14086'!$AG$3:'14086'!$AH$12,2,FALSE),"")</f>
      </c>
      <c r="G331" s="5">
        <f>COUNTA('14086'!$H$331:'14086'!$K$331)</f>
        <v>0</v>
      </c>
      <c r="H331" s="1"/>
      <c r="I331" s="1"/>
      <c r="J331" s="1"/>
      <c r="K331" s="1"/>
      <c r="L331" s="3">
        <f>IF('14086'!$G$331&lt;&gt;0,'14086'!$M$331/'14086'!$G$331,"")</f>
      </c>
      <c r="M331" s="4">
        <f>SUM('14086'!$H$331:'14086'!$K$331)</f>
        <v>0</v>
      </c>
      <c r="N331" s="1"/>
      <c r="O331" s="1"/>
      <c r="P331" s="6">
        <f>SUM('14086'!$M$331:'14086'!$O$331)+'14086'!$AF$331</f>
        <v>0</v>
      </c>
      <c r="Q331" s="6">
        <f>SUM('14086'!$P$330:'14086'!$P$334)</f>
        <v>0</v>
      </c>
      <c r="R331">
        <v>65</v>
      </c>
      <c r="T331" s="1"/>
      <c r="U331" s="1"/>
      <c r="V331" s="1"/>
      <c r="AF331">
        <f>'14086'!$G$331*IF(E331&lt;&gt;"",'14086'!$F$331,0)</f>
        <v>0</v>
      </c>
    </row>
    <row r="332" spans="2:32" ht="12">
      <c r="B332" s="1"/>
      <c r="C332">
        <f>IF(B332&lt;&gt;"",VLOOKUP(B332,iscritti_14086!$A$2:$G$11,4,FALSE),"")</f>
      </c>
      <c r="D332">
        <f>IF(B332&lt;&gt;"",VLOOKUP(B332,iscritti_14086!$A$2:$G$11,2,FALSE),"")</f>
      </c>
      <c r="E332">
        <f>IF(B332&lt;&gt;"",VLOOKUP(B332,iscritti_14086!$A$2:$G$11,3,FALSE),"")</f>
      </c>
      <c r="F332">
        <f>IF(E332&lt;&gt;"",VLOOKUP(E332,'14086'!$AG$3:'14086'!$AH$12,2,FALSE),"")</f>
      </c>
      <c r="G332" s="5">
        <f>COUNTA('14086'!$H$332:'14086'!$K$332)</f>
        <v>0</v>
      </c>
      <c r="H332" s="1"/>
      <c r="I332" s="1"/>
      <c r="J332" s="1"/>
      <c r="K332" s="1"/>
      <c r="L332" s="3">
        <f>IF('14086'!$G$332&lt;&gt;0,'14086'!$M$332/'14086'!$G$332,"")</f>
      </c>
      <c r="M332" s="4">
        <f>SUM('14086'!$H$332:'14086'!$K$332)</f>
        <v>0</v>
      </c>
      <c r="N332" s="1"/>
      <c r="O332" s="1"/>
      <c r="P332" s="6">
        <f>SUM('14086'!$M$332:'14086'!$O$332)+'14086'!$AF$332</f>
        <v>0</v>
      </c>
      <c r="Q332" s="6">
        <f>SUM('14086'!$P$330:'14086'!$P$334)</f>
        <v>0</v>
      </c>
      <c r="R332">
        <v>65</v>
      </c>
      <c r="T332" s="1"/>
      <c r="U332" s="1"/>
      <c r="V332" s="1"/>
      <c r="AF332">
        <f>'14086'!$G$332*IF(E332&lt;&gt;"",'14086'!$F$332,0)</f>
        <v>0</v>
      </c>
    </row>
    <row r="333" spans="2:32" ht="12">
      <c r="B333" s="1"/>
      <c r="C333">
        <f>IF(B333&lt;&gt;"",VLOOKUP(B333,iscritti_14086!$A$2:$G$11,4,FALSE),"")</f>
      </c>
      <c r="D333">
        <f>IF(B333&lt;&gt;"",VLOOKUP(B333,iscritti_14086!$A$2:$G$11,2,FALSE),"")</f>
      </c>
      <c r="E333">
        <f>IF(B333&lt;&gt;"",VLOOKUP(B333,iscritti_14086!$A$2:$G$11,3,FALSE),"")</f>
      </c>
      <c r="F333">
        <f>IF(E333&lt;&gt;"",VLOOKUP(E333,'14086'!$AG$3:'14086'!$AH$12,2,FALSE),"")</f>
      </c>
      <c r="G333" s="5">
        <f>COUNTA('14086'!$H$333:'14086'!$K$333)</f>
        <v>0</v>
      </c>
      <c r="H333" s="1"/>
      <c r="I333" s="1"/>
      <c r="J333" s="1"/>
      <c r="K333" s="1"/>
      <c r="L333" s="3">
        <f>IF('14086'!$G$333&lt;&gt;0,'14086'!$M$333/'14086'!$G$333,"")</f>
      </c>
      <c r="M333" s="4">
        <f>SUM('14086'!$H$333:'14086'!$K$333)</f>
        <v>0</v>
      </c>
      <c r="N333" s="1"/>
      <c r="O333" s="1"/>
      <c r="P333" s="6">
        <f>SUM('14086'!$M$333:'14086'!$O$333)+'14086'!$AF$333</f>
        <v>0</v>
      </c>
      <c r="Q333" s="6">
        <f>SUM('14086'!$P$330:'14086'!$P$334)</f>
        <v>0</v>
      </c>
      <c r="R333">
        <v>65</v>
      </c>
      <c r="T333" s="1"/>
      <c r="U333" s="1"/>
      <c r="V333" s="1"/>
      <c r="AF333">
        <f>'14086'!$G$333*IF(E333&lt;&gt;"",'14086'!$F$333,0)</f>
        <v>0</v>
      </c>
    </row>
    <row r="334" spans="2:32" ht="12">
      <c r="B334" s="1"/>
      <c r="C334">
        <f>IF(B334&lt;&gt;"",VLOOKUP(B334,iscritti_14086!$A$2:$G$11,4,FALSE),"")</f>
      </c>
      <c r="D334">
        <f>IF(B334&lt;&gt;"",VLOOKUP(B334,iscritti_14086!$A$2:$G$11,2,FALSE),"")</f>
      </c>
      <c r="E334">
        <f>IF(B334&lt;&gt;"",VLOOKUP(B334,iscritti_14086!$A$2:$G$11,3,FALSE),"")</f>
      </c>
      <c r="F334">
        <f>IF(E334&lt;&gt;"",VLOOKUP(E334,'14086'!$AG$3:'14086'!$AH$12,2,FALSE),"")</f>
      </c>
      <c r="G334" s="5">
        <f>COUNTA('14086'!$H$334:'14086'!$K$334)</f>
        <v>0</v>
      </c>
      <c r="H334" s="1"/>
      <c r="I334" s="1"/>
      <c r="J334" s="1"/>
      <c r="K334" s="1"/>
      <c r="L334" s="3">
        <f>IF('14086'!$G$334&lt;&gt;0,'14086'!$M$334/'14086'!$G$334,"")</f>
      </c>
      <c r="M334" s="4">
        <f>SUM('14086'!$H$334:'14086'!$K$334)</f>
        <v>0</v>
      </c>
      <c r="N334" s="1"/>
      <c r="O334" s="1"/>
      <c r="P334" s="6">
        <f>SUM('14086'!$M$334:'14086'!$O$334)+'14086'!$AF$334</f>
        <v>0</v>
      </c>
      <c r="Q334" s="6">
        <f>SUM('14086'!$P$330:'14086'!$P$334)</f>
        <v>0</v>
      </c>
      <c r="R334">
        <v>65</v>
      </c>
      <c r="T334" s="1"/>
      <c r="U334" s="1"/>
      <c r="V334" s="1"/>
      <c r="AF334">
        <f>'14086'!$G$334*IF(E334&lt;&gt;"",'14086'!$F$334,0)</f>
        <v>0</v>
      </c>
    </row>
    <row r="335" spans="1:32" ht="12">
      <c r="A335">
        <v>66</v>
      </c>
      <c r="B335" s="1"/>
      <c r="C335">
        <f>IF(B335&lt;&gt;"",VLOOKUP(B335,iscritti_14086!$A$2:$G$11,4,FALSE),"")</f>
      </c>
      <c r="D335">
        <f>IF(B335&lt;&gt;"",VLOOKUP(B335,iscritti_14086!$A$2:$G$11,2,FALSE),"")</f>
      </c>
      <c r="E335">
        <f>IF(B335&lt;&gt;"",VLOOKUP(B335,iscritti_14086!$A$2:$G$11,3,FALSE),"")</f>
      </c>
      <c r="F335">
        <f>IF(E335&lt;&gt;"",VLOOKUP(E335,'14086'!$AG$3:'14086'!$AH$12,2,FALSE),"")</f>
      </c>
      <c r="G335" s="5">
        <f>COUNTA('14086'!$H$335:'14086'!$K$335)</f>
        <v>0</v>
      </c>
      <c r="H335" s="1"/>
      <c r="I335" s="1"/>
      <c r="J335" s="1"/>
      <c r="K335" s="1"/>
      <c r="L335" s="3">
        <f>IF('14086'!$G$335&lt;&gt;0,'14086'!$M$335/'14086'!$G$335,"")</f>
      </c>
      <c r="M335" s="4">
        <f>SUM('14086'!$H$335:'14086'!$K$335)</f>
        <v>0</v>
      </c>
      <c r="N335" s="1"/>
      <c r="O335" s="1"/>
      <c r="P335" s="6">
        <f>SUM('14086'!$M$335:'14086'!$O$335)+'14086'!$AF$335</f>
        <v>0</v>
      </c>
      <c r="Q335" s="6">
        <f>SUM('14086'!$P$335:'14086'!$P$339)</f>
        <v>0</v>
      </c>
      <c r="R335">
        <v>66</v>
      </c>
      <c r="S335" s="6">
        <f>SUM('14086'!$P$335:'14086'!$P$339)</f>
        <v>0</v>
      </c>
      <c r="T335" s="1"/>
      <c r="U335" s="1"/>
      <c r="V335" s="1"/>
      <c r="AF335">
        <f>'14086'!$G$335*IF(E335&lt;&gt;"",'14086'!$F$335,0)</f>
        <v>0</v>
      </c>
    </row>
    <row r="336" spans="2:32" ht="12">
      <c r="B336" s="1"/>
      <c r="C336">
        <f>IF(B336&lt;&gt;"",VLOOKUP(B336,iscritti_14086!$A$2:$G$11,4,FALSE),"")</f>
      </c>
      <c r="D336">
        <f>IF(B336&lt;&gt;"",VLOOKUP(B336,iscritti_14086!$A$2:$G$11,2,FALSE),"")</f>
      </c>
      <c r="E336">
        <f>IF(B336&lt;&gt;"",VLOOKUP(B336,iscritti_14086!$A$2:$G$11,3,FALSE),"")</f>
      </c>
      <c r="F336">
        <f>IF(E336&lt;&gt;"",VLOOKUP(E336,'14086'!$AG$3:'14086'!$AH$12,2,FALSE),"")</f>
      </c>
      <c r="G336" s="5">
        <f>COUNTA('14086'!$H$336:'14086'!$K$336)</f>
        <v>0</v>
      </c>
      <c r="H336" s="1"/>
      <c r="I336" s="1"/>
      <c r="J336" s="1"/>
      <c r="K336" s="1"/>
      <c r="L336" s="3">
        <f>IF('14086'!$G$336&lt;&gt;0,'14086'!$M$336/'14086'!$G$336,"")</f>
      </c>
      <c r="M336" s="4">
        <f>SUM('14086'!$H$336:'14086'!$K$336)</f>
        <v>0</v>
      </c>
      <c r="N336" s="1"/>
      <c r="O336" s="1"/>
      <c r="P336" s="6">
        <f>SUM('14086'!$M$336:'14086'!$O$336)+'14086'!$AF$336</f>
        <v>0</v>
      </c>
      <c r="Q336" s="6">
        <f>SUM('14086'!$P$335:'14086'!$P$339)</f>
        <v>0</v>
      </c>
      <c r="R336">
        <v>66</v>
      </c>
      <c r="T336" s="1"/>
      <c r="U336" s="1"/>
      <c r="V336" s="1"/>
      <c r="AF336">
        <f>'14086'!$G$336*IF(E336&lt;&gt;"",'14086'!$F$336,0)</f>
        <v>0</v>
      </c>
    </row>
    <row r="337" spans="2:32" ht="12">
      <c r="B337" s="1"/>
      <c r="C337">
        <f>IF(B337&lt;&gt;"",VLOOKUP(B337,iscritti_14086!$A$2:$G$11,4,FALSE),"")</f>
      </c>
      <c r="D337">
        <f>IF(B337&lt;&gt;"",VLOOKUP(B337,iscritti_14086!$A$2:$G$11,2,FALSE),"")</f>
      </c>
      <c r="E337">
        <f>IF(B337&lt;&gt;"",VLOOKUP(B337,iscritti_14086!$A$2:$G$11,3,FALSE),"")</f>
      </c>
      <c r="F337">
        <f>IF(E337&lt;&gt;"",VLOOKUP(E337,'14086'!$AG$3:'14086'!$AH$12,2,FALSE),"")</f>
      </c>
      <c r="G337" s="5">
        <f>COUNTA('14086'!$H$337:'14086'!$K$337)</f>
        <v>0</v>
      </c>
      <c r="H337" s="1"/>
      <c r="I337" s="1"/>
      <c r="J337" s="1"/>
      <c r="K337" s="1"/>
      <c r="L337" s="3">
        <f>IF('14086'!$G$337&lt;&gt;0,'14086'!$M$337/'14086'!$G$337,"")</f>
      </c>
      <c r="M337" s="4">
        <f>SUM('14086'!$H$337:'14086'!$K$337)</f>
        <v>0</v>
      </c>
      <c r="N337" s="1"/>
      <c r="O337" s="1"/>
      <c r="P337" s="6">
        <f>SUM('14086'!$M$337:'14086'!$O$337)+'14086'!$AF$337</f>
        <v>0</v>
      </c>
      <c r="Q337" s="6">
        <f>SUM('14086'!$P$335:'14086'!$P$339)</f>
        <v>0</v>
      </c>
      <c r="R337">
        <v>66</v>
      </c>
      <c r="T337" s="1"/>
      <c r="U337" s="1"/>
      <c r="V337" s="1"/>
      <c r="AF337">
        <f>'14086'!$G$337*IF(E337&lt;&gt;"",'14086'!$F$337,0)</f>
        <v>0</v>
      </c>
    </row>
    <row r="338" spans="2:32" ht="12">
      <c r="B338" s="1"/>
      <c r="C338">
        <f>IF(B338&lt;&gt;"",VLOOKUP(B338,iscritti_14086!$A$2:$G$11,4,FALSE),"")</f>
      </c>
      <c r="D338">
        <f>IF(B338&lt;&gt;"",VLOOKUP(B338,iscritti_14086!$A$2:$G$11,2,FALSE),"")</f>
      </c>
      <c r="E338">
        <f>IF(B338&lt;&gt;"",VLOOKUP(B338,iscritti_14086!$A$2:$G$11,3,FALSE),"")</f>
      </c>
      <c r="F338">
        <f>IF(E338&lt;&gt;"",VLOOKUP(E338,'14086'!$AG$3:'14086'!$AH$12,2,FALSE),"")</f>
      </c>
      <c r="G338" s="5">
        <f>COUNTA('14086'!$H$338:'14086'!$K$338)</f>
        <v>0</v>
      </c>
      <c r="H338" s="1"/>
      <c r="I338" s="1"/>
      <c r="J338" s="1"/>
      <c r="K338" s="1"/>
      <c r="L338" s="3">
        <f>IF('14086'!$G$338&lt;&gt;0,'14086'!$M$338/'14086'!$G$338,"")</f>
      </c>
      <c r="M338" s="4">
        <f>SUM('14086'!$H$338:'14086'!$K$338)</f>
        <v>0</v>
      </c>
      <c r="N338" s="1"/>
      <c r="O338" s="1"/>
      <c r="P338" s="6">
        <f>SUM('14086'!$M$338:'14086'!$O$338)+'14086'!$AF$338</f>
        <v>0</v>
      </c>
      <c r="Q338" s="6">
        <f>SUM('14086'!$P$335:'14086'!$P$339)</f>
        <v>0</v>
      </c>
      <c r="R338">
        <v>66</v>
      </c>
      <c r="T338" s="1"/>
      <c r="U338" s="1"/>
      <c r="V338" s="1"/>
      <c r="AF338">
        <f>'14086'!$G$338*IF(E338&lt;&gt;"",'14086'!$F$338,0)</f>
        <v>0</v>
      </c>
    </row>
    <row r="339" spans="2:32" ht="12">
      <c r="B339" s="1"/>
      <c r="C339">
        <f>IF(B339&lt;&gt;"",VLOOKUP(B339,iscritti_14086!$A$2:$G$11,4,FALSE),"")</f>
      </c>
      <c r="D339">
        <f>IF(B339&lt;&gt;"",VLOOKUP(B339,iscritti_14086!$A$2:$G$11,2,FALSE),"")</f>
      </c>
      <c r="E339">
        <f>IF(B339&lt;&gt;"",VLOOKUP(B339,iscritti_14086!$A$2:$G$11,3,FALSE),"")</f>
      </c>
      <c r="F339">
        <f>IF(E339&lt;&gt;"",VLOOKUP(E339,'14086'!$AG$3:'14086'!$AH$12,2,FALSE),"")</f>
      </c>
      <c r="G339" s="5">
        <f>COUNTA('14086'!$H$339:'14086'!$K$339)</f>
        <v>0</v>
      </c>
      <c r="H339" s="1"/>
      <c r="I339" s="1"/>
      <c r="J339" s="1"/>
      <c r="K339" s="1"/>
      <c r="L339" s="3">
        <f>IF('14086'!$G$339&lt;&gt;0,'14086'!$M$339/'14086'!$G$339,"")</f>
      </c>
      <c r="M339" s="4">
        <f>SUM('14086'!$H$339:'14086'!$K$339)</f>
        <v>0</v>
      </c>
      <c r="N339" s="1"/>
      <c r="O339" s="1"/>
      <c r="P339" s="6">
        <f>SUM('14086'!$M$339:'14086'!$O$339)+'14086'!$AF$339</f>
        <v>0</v>
      </c>
      <c r="Q339" s="6">
        <f>SUM('14086'!$P$335:'14086'!$P$339)</f>
        <v>0</v>
      </c>
      <c r="R339">
        <v>66</v>
      </c>
      <c r="T339" s="1"/>
      <c r="U339" s="1"/>
      <c r="V339" s="1"/>
      <c r="AF339">
        <f>'14086'!$G$339*IF(E339&lt;&gt;"",'14086'!$F$339,0)</f>
        <v>0</v>
      </c>
    </row>
    <row r="340" spans="1:32" ht="12">
      <c r="A340">
        <v>67</v>
      </c>
      <c r="B340" s="1"/>
      <c r="C340">
        <f>IF(B340&lt;&gt;"",VLOOKUP(B340,iscritti_14086!$A$2:$G$11,4,FALSE),"")</f>
      </c>
      <c r="D340">
        <f>IF(B340&lt;&gt;"",VLOOKUP(B340,iscritti_14086!$A$2:$G$11,2,FALSE),"")</f>
      </c>
      <c r="E340">
        <f>IF(B340&lt;&gt;"",VLOOKUP(B340,iscritti_14086!$A$2:$G$11,3,FALSE),"")</f>
      </c>
      <c r="F340">
        <f>IF(E340&lt;&gt;"",VLOOKUP(E340,'14086'!$AG$3:'14086'!$AH$12,2,FALSE),"")</f>
      </c>
      <c r="G340" s="5">
        <f>COUNTA('14086'!$H$340:'14086'!$K$340)</f>
        <v>0</v>
      </c>
      <c r="H340" s="1"/>
      <c r="I340" s="1"/>
      <c r="J340" s="1"/>
      <c r="K340" s="1"/>
      <c r="L340" s="3">
        <f>IF('14086'!$G$340&lt;&gt;0,'14086'!$M$340/'14086'!$G$340,"")</f>
      </c>
      <c r="M340" s="4">
        <f>SUM('14086'!$H$340:'14086'!$K$340)</f>
        <v>0</v>
      </c>
      <c r="N340" s="1"/>
      <c r="O340" s="1"/>
      <c r="P340" s="6">
        <f>SUM('14086'!$M$340:'14086'!$O$340)+'14086'!$AF$340</f>
        <v>0</v>
      </c>
      <c r="Q340" s="6">
        <f>SUM('14086'!$P$340:'14086'!$P$344)</f>
        <v>0</v>
      </c>
      <c r="R340">
        <v>67</v>
      </c>
      <c r="S340" s="6">
        <f>SUM('14086'!$P$340:'14086'!$P$344)</f>
        <v>0</v>
      </c>
      <c r="T340" s="1"/>
      <c r="U340" s="1"/>
      <c r="V340" s="1"/>
      <c r="AF340">
        <f>'14086'!$G$340*IF(E340&lt;&gt;"",'14086'!$F$340,0)</f>
        <v>0</v>
      </c>
    </row>
    <row r="341" spans="2:32" ht="12">
      <c r="B341" s="1"/>
      <c r="C341">
        <f>IF(B341&lt;&gt;"",VLOOKUP(B341,iscritti_14086!$A$2:$G$11,4,FALSE),"")</f>
      </c>
      <c r="D341">
        <f>IF(B341&lt;&gt;"",VLOOKUP(B341,iscritti_14086!$A$2:$G$11,2,FALSE),"")</f>
      </c>
      <c r="E341">
        <f>IF(B341&lt;&gt;"",VLOOKUP(B341,iscritti_14086!$A$2:$G$11,3,FALSE),"")</f>
      </c>
      <c r="F341">
        <f>IF(E341&lt;&gt;"",VLOOKUP(E341,'14086'!$AG$3:'14086'!$AH$12,2,FALSE),"")</f>
      </c>
      <c r="G341" s="5">
        <f>COUNTA('14086'!$H$341:'14086'!$K$341)</f>
        <v>0</v>
      </c>
      <c r="H341" s="1"/>
      <c r="I341" s="1"/>
      <c r="J341" s="1"/>
      <c r="K341" s="1"/>
      <c r="L341" s="3">
        <f>IF('14086'!$G$341&lt;&gt;0,'14086'!$M$341/'14086'!$G$341,"")</f>
      </c>
      <c r="M341" s="4">
        <f>SUM('14086'!$H$341:'14086'!$K$341)</f>
        <v>0</v>
      </c>
      <c r="N341" s="1"/>
      <c r="O341" s="1"/>
      <c r="P341" s="6">
        <f>SUM('14086'!$M$341:'14086'!$O$341)+'14086'!$AF$341</f>
        <v>0</v>
      </c>
      <c r="Q341" s="6">
        <f>SUM('14086'!$P$340:'14086'!$P$344)</f>
        <v>0</v>
      </c>
      <c r="R341">
        <v>67</v>
      </c>
      <c r="T341" s="1"/>
      <c r="U341" s="1"/>
      <c r="V341" s="1"/>
      <c r="AF341">
        <f>'14086'!$G$341*IF(E341&lt;&gt;"",'14086'!$F$341,0)</f>
        <v>0</v>
      </c>
    </row>
    <row r="342" spans="2:32" ht="12">
      <c r="B342" s="1"/>
      <c r="C342">
        <f>IF(B342&lt;&gt;"",VLOOKUP(B342,iscritti_14086!$A$2:$G$11,4,FALSE),"")</f>
      </c>
      <c r="D342">
        <f>IF(B342&lt;&gt;"",VLOOKUP(B342,iscritti_14086!$A$2:$G$11,2,FALSE),"")</f>
      </c>
      <c r="E342">
        <f>IF(B342&lt;&gt;"",VLOOKUP(B342,iscritti_14086!$A$2:$G$11,3,FALSE),"")</f>
      </c>
      <c r="F342">
        <f>IF(E342&lt;&gt;"",VLOOKUP(E342,'14086'!$AG$3:'14086'!$AH$12,2,FALSE),"")</f>
      </c>
      <c r="G342" s="5">
        <f>COUNTA('14086'!$H$342:'14086'!$K$342)</f>
        <v>0</v>
      </c>
      <c r="H342" s="1"/>
      <c r="I342" s="1"/>
      <c r="J342" s="1"/>
      <c r="K342" s="1"/>
      <c r="L342" s="3">
        <f>IF('14086'!$G$342&lt;&gt;0,'14086'!$M$342/'14086'!$G$342,"")</f>
      </c>
      <c r="M342" s="4">
        <f>SUM('14086'!$H$342:'14086'!$K$342)</f>
        <v>0</v>
      </c>
      <c r="N342" s="1"/>
      <c r="O342" s="1"/>
      <c r="P342" s="6">
        <f>SUM('14086'!$M$342:'14086'!$O$342)+'14086'!$AF$342</f>
        <v>0</v>
      </c>
      <c r="Q342" s="6">
        <f>SUM('14086'!$P$340:'14086'!$P$344)</f>
        <v>0</v>
      </c>
      <c r="R342">
        <v>67</v>
      </c>
      <c r="T342" s="1"/>
      <c r="U342" s="1"/>
      <c r="V342" s="1"/>
      <c r="AF342">
        <f>'14086'!$G$342*IF(E342&lt;&gt;"",'14086'!$F$342,0)</f>
        <v>0</v>
      </c>
    </row>
    <row r="343" spans="2:32" ht="12">
      <c r="B343" s="1"/>
      <c r="C343">
        <f>IF(B343&lt;&gt;"",VLOOKUP(B343,iscritti_14086!$A$2:$G$11,4,FALSE),"")</f>
      </c>
      <c r="D343">
        <f>IF(B343&lt;&gt;"",VLOOKUP(B343,iscritti_14086!$A$2:$G$11,2,FALSE),"")</f>
      </c>
      <c r="E343">
        <f>IF(B343&lt;&gt;"",VLOOKUP(B343,iscritti_14086!$A$2:$G$11,3,FALSE),"")</f>
      </c>
      <c r="F343">
        <f>IF(E343&lt;&gt;"",VLOOKUP(E343,'14086'!$AG$3:'14086'!$AH$12,2,FALSE),"")</f>
      </c>
      <c r="G343" s="5">
        <f>COUNTA('14086'!$H$343:'14086'!$K$343)</f>
        <v>0</v>
      </c>
      <c r="H343" s="1"/>
      <c r="I343" s="1"/>
      <c r="J343" s="1"/>
      <c r="K343" s="1"/>
      <c r="L343" s="3">
        <f>IF('14086'!$G$343&lt;&gt;0,'14086'!$M$343/'14086'!$G$343,"")</f>
      </c>
      <c r="M343" s="4">
        <f>SUM('14086'!$H$343:'14086'!$K$343)</f>
        <v>0</v>
      </c>
      <c r="N343" s="1"/>
      <c r="O343" s="1"/>
      <c r="P343" s="6">
        <f>SUM('14086'!$M$343:'14086'!$O$343)+'14086'!$AF$343</f>
        <v>0</v>
      </c>
      <c r="Q343" s="6">
        <f>SUM('14086'!$P$340:'14086'!$P$344)</f>
        <v>0</v>
      </c>
      <c r="R343">
        <v>67</v>
      </c>
      <c r="T343" s="1"/>
      <c r="U343" s="1"/>
      <c r="V343" s="1"/>
      <c r="AF343">
        <f>'14086'!$G$343*IF(E343&lt;&gt;"",'14086'!$F$343,0)</f>
        <v>0</v>
      </c>
    </row>
    <row r="344" spans="2:32" ht="12">
      <c r="B344" s="1"/>
      <c r="C344">
        <f>IF(B344&lt;&gt;"",VLOOKUP(B344,iscritti_14086!$A$2:$G$11,4,FALSE),"")</f>
      </c>
      <c r="D344">
        <f>IF(B344&lt;&gt;"",VLOOKUP(B344,iscritti_14086!$A$2:$G$11,2,FALSE),"")</f>
      </c>
      <c r="E344">
        <f>IF(B344&lt;&gt;"",VLOOKUP(B344,iscritti_14086!$A$2:$G$11,3,FALSE),"")</f>
      </c>
      <c r="F344">
        <f>IF(E344&lt;&gt;"",VLOOKUP(E344,'14086'!$AG$3:'14086'!$AH$12,2,FALSE),"")</f>
      </c>
      <c r="G344" s="5">
        <f>COUNTA('14086'!$H$344:'14086'!$K$344)</f>
        <v>0</v>
      </c>
      <c r="H344" s="1"/>
      <c r="I344" s="1"/>
      <c r="J344" s="1"/>
      <c r="K344" s="1"/>
      <c r="L344" s="3">
        <f>IF('14086'!$G$344&lt;&gt;0,'14086'!$M$344/'14086'!$G$344,"")</f>
      </c>
      <c r="M344" s="4">
        <f>SUM('14086'!$H$344:'14086'!$K$344)</f>
        <v>0</v>
      </c>
      <c r="N344" s="1"/>
      <c r="O344" s="1"/>
      <c r="P344" s="6">
        <f>SUM('14086'!$M$344:'14086'!$O$344)+'14086'!$AF$344</f>
        <v>0</v>
      </c>
      <c r="Q344" s="6">
        <f>SUM('14086'!$P$340:'14086'!$P$344)</f>
        <v>0</v>
      </c>
      <c r="R344">
        <v>67</v>
      </c>
      <c r="T344" s="1"/>
      <c r="U344" s="1"/>
      <c r="V344" s="1"/>
      <c r="AF344">
        <f>'14086'!$G$344*IF(E344&lt;&gt;"",'14086'!$F$344,0)</f>
        <v>0</v>
      </c>
    </row>
    <row r="345" spans="1:32" ht="12">
      <c r="A345">
        <v>68</v>
      </c>
      <c r="B345" s="1"/>
      <c r="C345">
        <f>IF(B345&lt;&gt;"",VLOOKUP(B345,iscritti_14086!$A$2:$G$11,4,FALSE),"")</f>
      </c>
      <c r="D345">
        <f>IF(B345&lt;&gt;"",VLOOKUP(B345,iscritti_14086!$A$2:$G$11,2,FALSE),"")</f>
      </c>
      <c r="E345">
        <f>IF(B345&lt;&gt;"",VLOOKUP(B345,iscritti_14086!$A$2:$G$11,3,FALSE),"")</f>
      </c>
      <c r="F345">
        <f>IF(E345&lt;&gt;"",VLOOKUP(E345,'14086'!$AG$3:'14086'!$AH$12,2,FALSE),"")</f>
      </c>
      <c r="G345" s="5">
        <f>COUNTA('14086'!$H$345:'14086'!$K$345)</f>
        <v>0</v>
      </c>
      <c r="H345" s="1"/>
      <c r="I345" s="1"/>
      <c r="J345" s="1"/>
      <c r="K345" s="1"/>
      <c r="L345" s="3">
        <f>IF('14086'!$G$345&lt;&gt;0,'14086'!$M$345/'14086'!$G$345,"")</f>
      </c>
      <c r="M345" s="4">
        <f>SUM('14086'!$H$345:'14086'!$K$345)</f>
        <v>0</v>
      </c>
      <c r="N345" s="1"/>
      <c r="O345" s="1"/>
      <c r="P345" s="6">
        <f>SUM('14086'!$M$345:'14086'!$O$345)+'14086'!$AF$345</f>
        <v>0</v>
      </c>
      <c r="Q345" s="6">
        <f>SUM('14086'!$P$345:'14086'!$P$349)</f>
        <v>0</v>
      </c>
      <c r="R345">
        <v>68</v>
      </c>
      <c r="S345" s="6">
        <f>SUM('14086'!$P$345:'14086'!$P$349)</f>
        <v>0</v>
      </c>
      <c r="T345" s="1"/>
      <c r="U345" s="1"/>
      <c r="V345" s="1"/>
      <c r="AF345">
        <f>'14086'!$G$345*IF(E345&lt;&gt;"",'14086'!$F$345,0)</f>
        <v>0</v>
      </c>
    </row>
    <row r="346" spans="2:32" ht="12">
      <c r="B346" s="1"/>
      <c r="C346">
        <f>IF(B346&lt;&gt;"",VLOOKUP(B346,iscritti_14086!$A$2:$G$11,4,FALSE),"")</f>
      </c>
      <c r="D346">
        <f>IF(B346&lt;&gt;"",VLOOKUP(B346,iscritti_14086!$A$2:$G$11,2,FALSE),"")</f>
      </c>
      <c r="E346">
        <f>IF(B346&lt;&gt;"",VLOOKUP(B346,iscritti_14086!$A$2:$G$11,3,FALSE),"")</f>
      </c>
      <c r="F346">
        <f>IF(E346&lt;&gt;"",VLOOKUP(E346,'14086'!$AG$3:'14086'!$AH$12,2,FALSE),"")</f>
      </c>
      <c r="G346" s="5">
        <f>COUNTA('14086'!$H$346:'14086'!$K$346)</f>
        <v>0</v>
      </c>
      <c r="H346" s="1"/>
      <c r="I346" s="1"/>
      <c r="J346" s="1"/>
      <c r="K346" s="1"/>
      <c r="L346" s="3">
        <f>IF('14086'!$G$346&lt;&gt;0,'14086'!$M$346/'14086'!$G$346,"")</f>
      </c>
      <c r="M346" s="4">
        <f>SUM('14086'!$H$346:'14086'!$K$346)</f>
        <v>0</v>
      </c>
      <c r="N346" s="1"/>
      <c r="O346" s="1"/>
      <c r="P346" s="6">
        <f>SUM('14086'!$M$346:'14086'!$O$346)+'14086'!$AF$346</f>
        <v>0</v>
      </c>
      <c r="Q346" s="6">
        <f>SUM('14086'!$P$345:'14086'!$P$349)</f>
        <v>0</v>
      </c>
      <c r="R346">
        <v>68</v>
      </c>
      <c r="T346" s="1"/>
      <c r="U346" s="1"/>
      <c r="V346" s="1"/>
      <c r="AF346">
        <f>'14086'!$G$346*IF(E346&lt;&gt;"",'14086'!$F$346,0)</f>
        <v>0</v>
      </c>
    </row>
    <row r="347" spans="2:32" ht="12">
      <c r="B347" s="1"/>
      <c r="C347">
        <f>IF(B347&lt;&gt;"",VLOOKUP(B347,iscritti_14086!$A$2:$G$11,4,FALSE),"")</f>
      </c>
      <c r="D347">
        <f>IF(B347&lt;&gt;"",VLOOKUP(B347,iscritti_14086!$A$2:$G$11,2,FALSE),"")</f>
      </c>
      <c r="E347">
        <f>IF(B347&lt;&gt;"",VLOOKUP(B347,iscritti_14086!$A$2:$G$11,3,FALSE),"")</f>
      </c>
      <c r="F347">
        <f>IF(E347&lt;&gt;"",VLOOKUP(E347,'14086'!$AG$3:'14086'!$AH$12,2,FALSE),"")</f>
      </c>
      <c r="G347" s="5">
        <f>COUNTA('14086'!$H$347:'14086'!$K$347)</f>
        <v>0</v>
      </c>
      <c r="H347" s="1"/>
      <c r="I347" s="1"/>
      <c r="J347" s="1"/>
      <c r="K347" s="1"/>
      <c r="L347" s="3">
        <f>IF('14086'!$G$347&lt;&gt;0,'14086'!$M$347/'14086'!$G$347,"")</f>
      </c>
      <c r="M347" s="4">
        <f>SUM('14086'!$H$347:'14086'!$K$347)</f>
        <v>0</v>
      </c>
      <c r="N347" s="1"/>
      <c r="O347" s="1"/>
      <c r="P347" s="6">
        <f>SUM('14086'!$M$347:'14086'!$O$347)+'14086'!$AF$347</f>
        <v>0</v>
      </c>
      <c r="Q347" s="6">
        <f>SUM('14086'!$P$345:'14086'!$P$349)</f>
        <v>0</v>
      </c>
      <c r="R347">
        <v>68</v>
      </c>
      <c r="T347" s="1"/>
      <c r="U347" s="1"/>
      <c r="V347" s="1"/>
      <c r="AF347">
        <f>'14086'!$G$347*IF(E347&lt;&gt;"",'14086'!$F$347,0)</f>
        <v>0</v>
      </c>
    </row>
    <row r="348" spans="2:32" ht="12">
      <c r="B348" s="1"/>
      <c r="C348">
        <f>IF(B348&lt;&gt;"",VLOOKUP(B348,iscritti_14086!$A$2:$G$11,4,FALSE),"")</f>
      </c>
      <c r="D348">
        <f>IF(B348&lt;&gt;"",VLOOKUP(B348,iscritti_14086!$A$2:$G$11,2,FALSE),"")</f>
      </c>
      <c r="E348">
        <f>IF(B348&lt;&gt;"",VLOOKUP(B348,iscritti_14086!$A$2:$G$11,3,FALSE),"")</f>
      </c>
      <c r="F348">
        <f>IF(E348&lt;&gt;"",VLOOKUP(E348,'14086'!$AG$3:'14086'!$AH$12,2,FALSE),"")</f>
      </c>
      <c r="G348" s="5">
        <f>COUNTA('14086'!$H$348:'14086'!$K$348)</f>
        <v>0</v>
      </c>
      <c r="H348" s="1"/>
      <c r="I348" s="1"/>
      <c r="J348" s="1"/>
      <c r="K348" s="1"/>
      <c r="L348" s="3">
        <f>IF('14086'!$G$348&lt;&gt;0,'14086'!$M$348/'14086'!$G$348,"")</f>
      </c>
      <c r="M348" s="4">
        <f>SUM('14086'!$H$348:'14086'!$K$348)</f>
        <v>0</v>
      </c>
      <c r="N348" s="1"/>
      <c r="O348" s="1"/>
      <c r="P348" s="6">
        <f>SUM('14086'!$M$348:'14086'!$O$348)+'14086'!$AF$348</f>
        <v>0</v>
      </c>
      <c r="Q348" s="6">
        <f>SUM('14086'!$P$345:'14086'!$P$349)</f>
        <v>0</v>
      </c>
      <c r="R348">
        <v>68</v>
      </c>
      <c r="T348" s="1"/>
      <c r="U348" s="1"/>
      <c r="V348" s="1"/>
      <c r="AF348">
        <f>'14086'!$G$348*IF(E348&lt;&gt;"",'14086'!$F$348,0)</f>
        <v>0</v>
      </c>
    </row>
    <row r="349" spans="2:32" ht="12">
      <c r="B349" s="1"/>
      <c r="C349">
        <f>IF(B349&lt;&gt;"",VLOOKUP(B349,iscritti_14086!$A$2:$G$11,4,FALSE),"")</f>
      </c>
      <c r="D349">
        <f>IF(B349&lt;&gt;"",VLOOKUP(B349,iscritti_14086!$A$2:$G$11,2,FALSE),"")</f>
      </c>
      <c r="E349">
        <f>IF(B349&lt;&gt;"",VLOOKUP(B349,iscritti_14086!$A$2:$G$11,3,FALSE),"")</f>
      </c>
      <c r="F349">
        <f>IF(E349&lt;&gt;"",VLOOKUP(E349,'14086'!$AG$3:'14086'!$AH$12,2,FALSE),"")</f>
      </c>
      <c r="G349" s="5">
        <f>COUNTA('14086'!$H$349:'14086'!$K$349)</f>
        <v>0</v>
      </c>
      <c r="H349" s="1"/>
      <c r="I349" s="1"/>
      <c r="J349" s="1"/>
      <c r="K349" s="1"/>
      <c r="L349" s="3">
        <f>IF('14086'!$G$349&lt;&gt;0,'14086'!$M$349/'14086'!$G$349,"")</f>
      </c>
      <c r="M349" s="4">
        <f>SUM('14086'!$H$349:'14086'!$K$349)</f>
        <v>0</v>
      </c>
      <c r="N349" s="1"/>
      <c r="O349" s="1"/>
      <c r="P349" s="6">
        <f>SUM('14086'!$M$349:'14086'!$O$349)+'14086'!$AF$349</f>
        <v>0</v>
      </c>
      <c r="Q349" s="6">
        <f>SUM('14086'!$P$345:'14086'!$P$349)</f>
        <v>0</v>
      </c>
      <c r="R349">
        <v>68</v>
      </c>
      <c r="T349" s="1"/>
      <c r="U349" s="1"/>
      <c r="V349" s="1"/>
      <c r="AF349">
        <f>'14086'!$G$349*IF(E349&lt;&gt;"",'14086'!$F$349,0)</f>
        <v>0</v>
      </c>
    </row>
    <row r="350" spans="1:32" ht="12">
      <c r="A350">
        <v>69</v>
      </c>
      <c r="B350" s="1"/>
      <c r="C350">
        <f>IF(B350&lt;&gt;"",VLOOKUP(B350,iscritti_14086!$A$2:$G$11,4,FALSE),"")</f>
      </c>
      <c r="D350">
        <f>IF(B350&lt;&gt;"",VLOOKUP(B350,iscritti_14086!$A$2:$G$11,2,FALSE),"")</f>
      </c>
      <c r="E350">
        <f>IF(B350&lt;&gt;"",VLOOKUP(B350,iscritti_14086!$A$2:$G$11,3,FALSE),"")</f>
      </c>
      <c r="F350">
        <f>IF(E350&lt;&gt;"",VLOOKUP(E350,'14086'!$AG$3:'14086'!$AH$12,2,FALSE),"")</f>
      </c>
      <c r="G350" s="5">
        <f>COUNTA('14086'!$H$350:'14086'!$K$350)</f>
        <v>0</v>
      </c>
      <c r="H350" s="1"/>
      <c r="I350" s="1"/>
      <c r="J350" s="1"/>
      <c r="K350" s="1"/>
      <c r="L350" s="3">
        <f>IF('14086'!$G$350&lt;&gt;0,'14086'!$M$350/'14086'!$G$350,"")</f>
      </c>
      <c r="M350" s="4">
        <f>SUM('14086'!$H$350:'14086'!$K$350)</f>
        <v>0</v>
      </c>
      <c r="N350" s="1"/>
      <c r="O350" s="1"/>
      <c r="P350" s="6">
        <f>SUM('14086'!$M$350:'14086'!$O$350)+'14086'!$AF$350</f>
        <v>0</v>
      </c>
      <c r="Q350" s="6">
        <f>SUM('14086'!$P$350:'14086'!$P$354)</f>
        <v>0</v>
      </c>
      <c r="R350">
        <v>69</v>
      </c>
      <c r="S350" s="6">
        <f>SUM('14086'!$P$350:'14086'!$P$354)</f>
        <v>0</v>
      </c>
      <c r="T350" s="1"/>
      <c r="U350" s="1"/>
      <c r="V350" s="1"/>
      <c r="AF350">
        <f>'14086'!$G$350*IF(E350&lt;&gt;"",'14086'!$F$350,0)</f>
        <v>0</v>
      </c>
    </row>
    <row r="351" spans="2:32" ht="12">
      <c r="B351" s="1"/>
      <c r="C351">
        <f>IF(B351&lt;&gt;"",VLOOKUP(B351,iscritti_14086!$A$2:$G$11,4,FALSE),"")</f>
      </c>
      <c r="D351">
        <f>IF(B351&lt;&gt;"",VLOOKUP(B351,iscritti_14086!$A$2:$G$11,2,FALSE),"")</f>
      </c>
      <c r="E351">
        <f>IF(B351&lt;&gt;"",VLOOKUP(B351,iscritti_14086!$A$2:$G$11,3,FALSE),"")</f>
      </c>
      <c r="F351">
        <f>IF(E351&lt;&gt;"",VLOOKUP(E351,'14086'!$AG$3:'14086'!$AH$12,2,FALSE),"")</f>
      </c>
      <c r="G351" s="5">
        <f>COUNTA('14086'!$H$351:'14086'!$K$351)</f>
        <v>0</v>
      </c>
      <c r="H351" s="1"/>
      <c r="I351" s="1"/>
      <c r="J351" s="1"/>
      <c r="K351" s="1"/>
      <c r="L351" s="3">
        <f>IF('14086'!$G$351&lt;&gt;0,'14086'!$M$351/'14086'!$G$351,"")</f>
      </c>
      <c r="M351" s="4">
        <f>SUM('14086'!$H$351:'14086'!$K$351)</f>
        <v>0</v>
      </c>
      <c r="N351" s="1"/>
      <c r="O351" s="1"/>
      <c r="P351" s="6">
        <f>SUM('14086'!$M$351:'14086'!$O$351)+'14086'!$AF$351</f>
        <v>0</v>
      </c>
      <c r="Q351" s="6">
        <f>SUM('14086'!$P$350:'14086'!$P$354)</f>
        <v>0</v>
      </c>
      <c r="R351">
        <v>69</v>
      </c>
      <c r="T351" s="1"/>
      <c r="U351" s="1"/>
      <c r="V351" s="1"/>
      <c r="AF351">
        <f>'14086'!$G$351*IF(E351&lt;&gt;"",'14086'!$F$351,0)</f>
        <v>0</v>
      </c>
    </row>
    <row r="352" spans="2:32" ht="12">
      <c r="B352" s="1"/>
      <c r="C352">
        <f>IF(B352&lt;&gt;"",VLOOKUP(B352,iscritti_14086!$A$2:$G$11,4,FALSE),"")</f>
      </c>
      <c r="D352">
        <f>IF(B352&lt;&gt;"",VLOOKUP(B352,iscritti_14086!$A$2:$G$11,2,FALSE),"")</f>
      </c>
      <c r="E352">
        <f>IF(B352&lt;&gt;"",VLOOKUP(B352,iscritti_14086!$A$2:$G$11,3,FALSE),"")</f>
      </c>
      <c r="F352">
        <f>IF(E352&lt;&gt;"",VLOOKUP(E352,'14086'!$AG$3:'14086'!$AH$12,2,FALSE),"")</f>
      </c>
      <c r="G352" s="5">
        <f>COUNTA('14086'!$H$352:'14086'!$K$352)</f>
        <v>0</v>
      </c>
      <c r="H352" s="1"/>
      <c r="I352" s="1"/>
      <c r="J352" s="1"/>
      <c r="K352" s="1"/>
      <c r="L352" s="3">
        <f>IF('14086'!$G$352&lt;&gt;0,'14086'!$M$352/'14086'!$G$352,"")</f>
      </c>
      <c r="M352" s="4">
        <f>SUM('14086'!$H$352:'14086'!$K$352)</f>
        <v>0</v>
      </c>
      <c r="N352" s="1"/>
      <c r="O352" s="1"/>
      <c r="P352" s="6">
        <f>SUM('14086'!$M$352:'14086'!$O$352)+'14086'!$AF$352</f>
        <v>0</v>
      </c>
      <c r="Q352" s="6">
        <f>SUM('14086'!$P$350:'14086'!$P$354)</f>
        <v>0</v>
      </c>
      <c r="R352">
        <v>69</v>
      </c>
      <c r="T352" s="1"/>
      <c r="U352" s="1"/>
      <c r="V352" s="1"/>
      <c r="AF352">
        <f>'14086'!$G$352*IF(E352&lt;&gt;"",'14086'!$F$352,0)</f>
        <v>0</v>
      </c>
    </row>
    <row r="353" spans="2:32" ht="12">
      <c r="B353" s="1"/>
      <c r="C353">
        <f>IF(B353&lt;&gt;"",VLOOKUP(B353,iscritti_14086!$A$2:$G$11,4,FALSE),"")</f>
      </c>
      <c r="D353">
        <f>IF(B353&lt;&gt;"",VLOOKUP(B353,iscritti_14086!$A$2:$G$11,2,FALSE),"")</f>
      </c>
      <c r="E353">
        <f>IF(B353&lt;&gt;"",VLOOKUP(B353,iscritti_14086!$A$2:$G$11,3,FALSE),"")</f>
      </c>
      <c r="F353">
        <f>IF(E353&lt;&gt;"",VLOOKUP(E353,'14086'!$AG$3:'14086'!$AH$12,2,FALSE),"")</f>
      </c>
      <c r="G353" s="5">
        <f>COUNTA('14086'!$H$353:'14086'!$K$353)</f>
        <v>0</v>
      </c>
      <c r="H353" s="1"/>
      <c r="I353" s="1"/>
      <c r="J353" s="1"/>
      <c r="K353" s="1"/>
      <c r="L353" s="3">
        <f>IF('14086'!$G$353&lt;&gt;0,'14086'!$M$353/'14086'!$G$353,"")</f>
      </c>
      <c r="M353" s="4">
        <f>SUM('14086'!$H$353:'14086'!$K$353)</f>
        <v>0</v>
      </c>
      <c r="N353" s="1"/>
      <c r="O353" s="1"/>
      <c r="P353" s="6">
        <f>SUM('14086'!$M$353:'14086'!$O$353)+'14086'!$AF$353</f>
        <v>0</v>
      </c>
      <c r="Q353" s="6">
        <f>SUM('14086'!$P$350:'14086'!$P$354)</f>
        <v>0</v>
      </c>
      <c r="R353">
        <v>69</v>
      </c>
      <c r="T353" s="1"/>
      <c r="U353" s="1"/>
      <c r="V353" s="1"/>
      <c r="AF353">
        <f>'14086'!$G$353*IF(E353&lt;&gt;"",'14086'!$F$353,0)</f>
        <v>0</v>
      </c>
    </row>
    <row r="354" spans="2:32" ht="12">
      <c r="B354" s="1"/>
      <c r="C354">
        <f>IF(B354&lt;&gt;"",VLOOKUP(B354,iscritti_14086!$A$2:$G$11,4,FALSE),"")</f>
      </c>
      <c r="D354">
        <f>IF(B354&lt;&gt;"",VLOOKUP(B354,iscritti_14086!$A$2:$G$11,2,FALSE),"")</f>
      </c>
      <c r="E354">
        <f>IF(B354&lt;&gt;"",VLOOKUP(B354,iscritti_14086!$A$2:$G$11,3,FALSE),"")</f>
      </c>
      <c r="F354">
        <f>IF(E354&lt;&gt;"",VLOOKUP(E354,'14086'!$AG$3:'14086'!$AH$12,2,FALSE),"")</f>
      </c>
      <c r="G354" s="5">
        <f>COUNTA('14086'!$H$354:'14086'!$K$354)</f>
        <v>0</v>
      </c>
      <c r="H354" s="1"/>
      <c r="I354" s="1"/>
      <c r="J354" s="1"/>
      <c r="K354" s="1"/>
      <c r="L354" s="3">
        <f>IF('14086'!$G$354&lt;&gt;0,'14086'!$M$354/'14086'!$G$354,"")</f>
      </c>
      <c r="M354" s="4">
        <f>SUM('14086'!$H$354:'14086'!$K$354)</f>
        <v>0</v>
      </c>
      <c r="N354" s="1"/>
      <c r="O354" s="1"/>
      <c r="P354" s="6">
        <f>SUM('14086'!$M$354:'14086'!$O$354)+'14086'!$AF$354</f>
        <v>0</v>
      </c>
      <c r="Q354" s="6">
        <f>SUM('14086'!$P$350:'14086'!$P$354)</f>
        <v>0</v>
      </c>
      <c r="R354">
        <v>69</v>
      </c>
      <c r="T354" s="1"/>
      <c r="U354" s="1"/>
      <c r="V354" s="1"/>
      <c r="AF354">
        <f>'14086'!$G$354*IF(E354&lt;&gt;"",'14086'!$F$354,0)</f>
        <v>0</v>
      </c>
    </row>
    <row r="355" spans="1:32" ht="12">
      <c r="A355">
        <v>70</v>
      </c>
      <c r="B355" s="1"/>
      <c r="C355">
        <f>IF(B355&lt;&gt;"",VLOOKUP(B355,iscritti_14086!$A$2:$G$11,4,FALSE),"")</f>
      </c>
      <c r="D355">
        <f>IF(B355&lt;&gt;"",VLOOKUP(B355,iscritti_14086!$A$2:$G$11,2,FALSE),"")</f>
      </c>
      <c r="E355">
        <f>IF(B355&lt;&gt;"",VLOOKUP(B355,iscritti_14086!$A$2:$G$11,3,FALSE),"")</f>
      </c>
      <c r="F355">
        <f>IF(E355&lt;&gt;"",VLOOKUP(E355,'14086'!$AG$3:'14086'!$AH$12,2,FALSE),"")</f>
      </c>
      <c r="G355" s="5">
        <f>COUNTA('14086'!$H$355:'14086'!$K$355)</f>
        <v>0</v>
      </c>
      <c r="H355" s="1"/>
      <c r="I355" s="1"/>
      <c r="J355" s="1"/>
      <c r="K355" s="1"/>
      <c r="L355" s="3">
        <f>IF('14086'!$G$355&lt;&gt;0,'14086'!$M$355/'14086'!$G$355,"")</f>
      </c>
      <c r="M355" s="4">
        <f>SUM('14086'!$H$355:'14086'!$K$355)</f>
        <v>0</v>
      </c>
      <c r="N355" s="1"/>
      <c r="O355" s="1"/>
      <c r="P355" s="6">
        <f>SUM('14086'!$M$355:'14086'!$O$355)+'14086'!$AF$355</f>
        <v>0</v>
      </c>
      <c r="Q355" s="6">
        <f>SUM('14086'!$P$355:'14086'!$P$359)</f>
        <v>0</v>
      </c>
      <c r="R355">
        <v>70</v>
      </c>
      <c r="S355" s="6">
        <f>SUM('14086'!$P$355:'14086'!$P$359)</f>
        <v>0</v>
      </c>
      <c r="T355" s="1"/>
      <c r="U355" s="1"/>
      <c r="V355" s="1"/>
      <c r="AF355">
        <f>'14086'!$G$355*IF(E355&lt;&gt;"",'14086'!$F$355,0)</f>
        <v>0</v>
      </c>
    </row>
    <row r="356" spans="2:32" ht="12">
      <c r="B356" s="1"/>
      <c r="C356">
        <f>IF(B356&lt;&gt;"",VLOOKUP(B356,iscritti_14086!$A$2:$G$11,4,FALSE),"")</f>
      </c>
      <c r="D356">
        <f>IF(B356&lt;&gt;"",VLOOKUP(B356,iscritti_14086!$A$2:$G$11,2,FALSE),"")</f>
      </c>
      <c r="E356">
        <f>IF(B356&lt;&gt;"",VLOOKUP(B356,iscritti_14086!$A$2:$G$11,3,FALSE),"")</f>
      </c>
      <c r="F356">
        <f>IF(E356&lt;&gt;"",VLOOKUP(E356,'14086'!$AG$3:'14086'!$AH$12,2,FALSE),"")</f>
      </c>
      <c r="G356" s="5">
        <f>COUNTA('14086'!$H$356:'14086'!$K$356)</f>
        <v>0</v>
      </c>
      <c r="H356" s="1"/>
      <c r="I356" s="1"/>
      <c r="J356" s="1"/>
      <c r="K356" s="1"/>
      <c r="L356" s="3">
        <f>IF('14086'!$G$356&lt;&gt;0,'14086'!$M$356/'14086'!$G$356,"")</f>
      </c>
      <c r="M356" s="4">
        <f>SUM('14086'!$H$356:'14086'!$K$356)</f>
        <v>0</v>
      </c>
      <c r="N356" s="1"/>
      <c r="O356" s="1"/>
      <c r="P356" s="6">
        <f>SUM('14086'!$M$356:'14086'!$O$356)+'14086'!$AF$356</f>
        <v>0</v>
      </c>
      <c r="Q356" s="6">
        <f>SUM('14086'!$P$355:'14086'!$P$359)</f>
        <v>0</v>
      </c>
      <c r="R356">
        <v>70</v>
      </c>
      <c r="T356" s="1"/>
      <c r="U356" s="1"/>
      <c r="V356" s="1"/>
      <c r="AF356">
        <f>'14086'!$G$356*IF(E356&lt;&gt;"",'14086'!$F$356,0)</f>
        <v>0</v>
      </c>
    </row>
    <row r="357" spans="2:32" ht="12">
      <c r="B357" s="1"/>
      <c r="C357">
        <f>IF(B357&lt;&gt;"",VLOOKUP(B357,iscritti_14086!$A$2:$G$11,4,FALSE),"")</f>
      </c>
      <c r="D357">
        <f>IF(B357&lt;&gt;"",VLOOKUP(B357,iscritti_14086!$A$2:$G$11,2,FALSE),"")</f>
      </c>
      <c r="E357">
        <f>IF(B357&lt;&gt;"",VLOOKUP(B357,iscritti_14086!$A$2:$G$11,3,FALSE),"")</f>
      </c>
      <c r="F357">
        <f>IF(E357&lt;&gt;"",VLOOKUP(E357,'14086'!$AG$3:'14086'!$AH$12,2,FALSE),"")</f>
      </c>
      <c r="G357" s="5">
        <f>COUNTA('14086'!$H$357:'14086'!$K$357)</f>
        <v>0</v>
      </c>
      <c r="H357" s="1"/>
      <c r="I357" s="1"/>
      <c r="J357" s="1"/>
      <c r="K357" s="1"/>
      <c r="L357" s="3">
        <f>IF('14086'!$G$357&lt;&gt;0,'14086'!$M$357/'14086'!$G$357,"")</f>
      </c>
      <c r="M357" s="4">
        <f>SUM('14086'!$H$357:'14086'!$K$357)</f>
        <v>0</v>
      </c>
      <c r="N357" s="1"/>
      <c r="O357" s="1"/>
      <c r="P357" s="6">
        <f>SUM('14086'!$M$357:'14086'!$O$357)+'14086'!$AF$357</f>
        <v>0</v>
      </c>
      <c r="Q357" s="6">
        <f>SUM('14086'!$P$355:'14086'!$P$359)</f>
        <v>0</v>
      </c>
      <c r="R357">
        <v>70</v>
      </c>
      <c r="T357" s="1"/>
      <c r="U357" s="1"/>
      <c r="V357" s="1"/>
      <c r="AF357">
        <f>'14086'!$G$357*IF(E357&lt;&gt;"",'14086'!$F$357,0)</f>
        <v>0</v>
      </c>
    </row>
    <row r="358" spans="2:32" ht="12">
      <c r="B358" s="1"/>
      <c r="C358">
        <f>IF(B358&lt;&gt;"",VLOOKUP(B358,iscritti_14086!$A$2:$G$11,4,FALSE),"")</f>
      </c>
      <c r="D358">
        <f>IF(B358&lt;&gt;"",VLOOKUP(B358,iscritti_14086!$A$2:$G$11,2,FALSE),"")</f>
      </c>
      <c r="E358">
        <f>IF(B358&lt;&gt;"",VLOOKUP(B358,iscritti_14086!$A$2:$G$11,3,FALSE),"")</f>
      </c>
      <c r="F358">
        <f>IF(E358&lt;&gt;"",VLOOKUP(E358,'14086'!$AG$3:'14086'!$AH$12,2,FALSE),"")</f>
      </c>
      <c r="G358" s="5">
        <f>COUNTA('14086'!$H$358:'14086'!$K$358)</f>
        <v>0</v>
      </c>
      <c r="H358" s="1"/>
      <c r="I358" s="1"/>
      <c r="J358" s="1"/>
      <c r="K358" s="1"/>
      <c r="L358" s="3">
        <f>IF('14086'!$G$358&lt;&gt;0,'14086'!$M$358/'14086'!$G$358,"")</f>
      </c>
      <c r="M358" s="4">
        <f>SUM('14086'!$H$358:'14086'!$K$358)</f>
        <v>0</v>
      </c>
      <c r="N358" s="1"/>
      <c r="O358" s="1"/>
      <c r="P358" s="6">
        <f>SUM('14086'!$M$358:'14086'!$O$358)+'14086'!$AF$358</f>
        <v>0</v>
      </c>
      <c r="Q358" s="6">
        <f>SUM('14086'!$P$355:'14086'!$P$359)</f>
        <v>0</v>
      </c>
      <c r="R358">
        <v>70</v>
      </c>
      <c r="T358" s="1"/>
      <c r="U358" s="1"/>
      <c r="V358" s="1"/>
      <c r="AF358">
        <f>'14086'!$G$358*IF(E358&lt;&gt;"",'14086'!$F$358,0)</f>
        <v>0</v>
      </c>
    </row>
    <row r="359" spans="2:32" ht="12">
      <c r="B359" s="1"/>
      <c r="C359">
        <f>IF(B359&lt;&gt;"",VLOOKUP(B359,iscritti_14086!$A$2:$G$11,4,FALSE),"")</f>
      </c>
      <c r="D359">
        <f>IF(B359&lt;&gt;"",VLOOKUP(B359,iscritti_14086!$A$2:$G$11,2,FALSE),"")</f>
      </c>
      <c r="E359">
        <f>IF(B359&lt;&gt;"",VLOOKUP(B359,iscritti_14086!$A$2:$G$11,3,FALSE),"")</f>
      </c>
      <c r="F359">
        <f>IF(E359&lt;&gt;"",VLOOKUP(E359,'14086'!$AG$3:'14086'!$AH$12,2,FALSE),"")</f>
      </c>
      <c r="G359" s="5">
        <f>COUNTA('14086'!$H$359:'14086'!$K$359)</f>
        <v>0</v>
      </c>
      <c r="H359" s="1"/>
      <c r="I359" s="1"/>
      <c r="J359" s="1"/>
      <c r="K359" s="1"/>
      <c r="L359" s="3">
        <f>IF('14086'!$G$359&lt;&gt;0,'14086'!$M$359/'14086'!$G$359,"")</f>
      </c>
      <c r="M359" s="4">
        <f>SUM('14086'!$H$359:'14086'!$K$359)</f>
        <v>0</v>
      </c>
      <c r="N359" s="1"/>
      <c r="O359" s="1"/>
      <c r="P359" s="6">
        <f>SUM('14086'!$M$359:'14086'!$O$359)+'14086'!$AF$359</f>
        <v>0</v>
      </c>
      <c r="Q359" s="6">
        <f>SUM('14086'!$P$355:'14086'!$P$359)</f>
        <v>0</v>
      </c>
      <c r="R359">
        <v>70</v>
      </c>
      <c r="T359" s="1"/>
      <c r="U359" s="1"/>
      <c r="V359" s="1"/>
      <c r="AF359">
        <f>'14086'!$G$359*IF(E359&lt;&gt;"",'14086'!$F$359,0)</f>
        <v>0</v>
      </c>
    </row>
    <row r="360" spans="1:32" ht="12">
      <c r="A360">
        <v>71</v>
      </c>
      <c r="B360" s="1"/>
      <c r="C360">
        <f>IF(B360&lt;&gt;"",VLOOKUP(B360,iscritti_14086!$A$2:$G$11,4,FALSE),"")</f>
      </c>
      <c r="D360">
        <f>IF(B360&lt;&gt;"",VLOOKUP(B360,iscritti_14086!$A$2:$G$11,2,FALSE),"")</f>
      </c>
      <c r="E360">
        <f>IF(B360&lt;&gt;"",VLOOKUP(B360,iscritti_14086!$A$2:$G$11,3,FALSE),"")</f>
      </c>
      <c r="F360">
        <f>IF(E360&lt;&gt;"",VLOOKUP(E360,'14086'!$AG$3:'14086'!$AH$12,2,FALSE),"")</f>
      </c>
      <c r="G360" s="5">
        <f>COUNTA('14086'!$H$360:'14086'!$K$360)</f>
        <v>0</v>
      </c>
      <c r="H360" s="1"/>
      <c r="I360" s="1"/>
      <c r="J360" s="1"/>
      <c r="K360" s="1"/>
      <c r="L360" s="3">
        <f>IF('14086'!$G$360&lt;&gt;0,'14086'!$M$360/'14086'!$G$360,"")</f>
      </c>
      <c r="M360" s="4">
        <f>SUM('14086'!$H$360:'14086'!$K$360)</f>
        <v>0</v>
      </c>
      <c r="N360" s="1"/>
      <c r="O360" s="1"/>
      <c r="P360" s="6">
        <f>SUM('14086'!$M$360:'14086'!$O$360)+'14086'!$AF$360</f>
        <v>0</v>
      </c>
      <c r="Q360" s="6">
        <f>SUM('14086'!$P$360:'14086'!$P$364)</f>
        <v>0</v>
      </c>
      <c r="R360">
        <v>71</v>
      </c>
      <c r="S360" s="6">
        <f>SUM('14086'!$P$360:'14086'!$P$364)</f>
        <v>0</v>
      </c>
      <c r="T360" s="1"/>
      <c r="U360" s="1"/>
      <c r="V360" s="1"/>
      <c r="AF360">
        <f>'14086'!$G$360*IF(E360&lt;&gt;"",'14086'!$F$360,0)</f>
        <v>0</v>
      </c>
    </row>
    <row r="361" spans="2:32" ht="12">
      <c r="B361" s="1"/>
      <c r="C361">
        <f>IF(B361&lt;&gt;"",VLOOKUP(B361,iscritti_14086!$A$2:$G$11,4,FALSE),"")</f>
      </c>
      <c r="D361">
        <f>IF(B361&lt;&gt;"",VLOOKUP(B361,iscritti_14086!$A$2:$G$11,2,FALSE),"")</f>
      </c>
      <c r="E361">
        <f>IF(B361&lt;&gt;"",VLOOKUP(B361,iscritti_14086!$A$2:$G$11,3,FALSE),"")</f>
      </c>
      <c r="F361">
        <f>IF(E361&lt;&gt;"",VLOOKUP(E361,'14086'!$AG$3:'14086'!$AH$12,2,FALSE),"")</f>
      </c>
      <c r="G361" s="5">
        <f>COUNTA('14086'!$H$361:'14086'!$K$361)</f>
        <v>0</v>
      </c>
      <c r="H361" s="1"/>
      <c r="I361" s="1"/>
      <c r="J361" s="1"/>
      <c r="K361" s="1"/>
      <c r="L361" s="3">
        <f>IF('14086'!$G$361&lt;&gt;0,'14086'!$M$361/'14086'!$G$361,"")</f>
      </c>
      <c r="M361" s="4">
        <f>SUM('14086'!$H$361:'14086'!$K$361)</f>
        <v>0</v>
      </c>
      <c r="N361" s="1"/>
      <c r="O361" s="1"/>
      <c r="P361" s="6">
        <f>SUM('14086'!$M$361:'14086'!$O$361)+'14086'!$AF$361</f>
        <v>0</v>
      </c>
      <c r="Q361" s="6">
        <f>SUM('14086'!$P$360:'14086'!$P$364)</f>
        <v>0</v>
      </c>
      <c r="R361">
        <v>71</v>
      </c>
      <c r="T361" s="1"/>
      <c r="U361" s="1"/>
      <c r="V361" s="1"/>
      <c r="AF361">
        <f>'14086'!$G$361*IF(E361&lt;&gt;"",'14086'!$F$361,0)</f>
        <v>0</v>
      </c>
    </row>
    <row r="362" spans="2:32" ht="12">
      <c r="B362" s="1"/>
      <c r="C362">
        <f>IF(B362&lt;&gt;"",VLOOKUP(B362,iscritti_14086!$A$2:$G$11,4,FALSE),"")</f>
      </c>
      <c r="D362">
        <f>IF(B362&lt;&gt;"",VLOOKUP(B362,iscritti_14086!$A$2:$G$11,2,FALSE),"")</f>
      </c>
      <c r="E362">
        <f>IF(B362&lt;&gt;"",VLOOKUP(B362,iscritti_14086!$A$2:$G$11,3,FALSE),"")</f>
      </c>
      <c r="F362">
        <f>IF(E362&lt;&gt;"",VLOOKUP(E362,'14086'!$AG$3:'14086'!$AH$12,2,FALSE),"")</f>
      </c>
      <c r="G362" s="5">
        <f>COUNTA('14086'!$H$362:'14086'!$K$362)</f>
        <v>0</v>
      </c>
      <c r="H362" s="1"/>
      <c r="I362" s="1"/>
      <c r="J362" s="1"/>
      <c r="K362" s="1"/>
      <c r="L362" s="3">
        <f>IF('14086'!$G$362&lt;&gt;0,'14086'!$M$362/'14086'!$G$362,"")</f>
      </c>
      <c r="M362" s="4">
        <f>SUM('14086'!$H$362:'14086'!$K$362)</f>
        <v>0</v>
      </c>
      <c r="N362" s="1"/>
      <c r="O362" s="1"/>
      <c r="P362" s="6">
        <f>SUM('14086'!$M$362:'14086'!$O$362)+'14086'!$AF$362</f>
        <v>0</v>
      </c>
      <c r="Q362" s="6">
        <f>SUM('14086'!$P$360:'14086'!$P$364)</f>
        <v>0</v>
      </c>
      <c r="R362">
        <v>71</v>
      </c>
      <c r="T362" s="1"/>
      <c r="U362" s="1"/>
      <c r="V362" s="1"/>
      <c r="AF362">
        <f>'14086'!$G$362*IF(E362&lt;&gt;"",'14086'!$F$362,0)</f>
        <v>0</v>
      </c>
    </row>
    <row r="363" spans="2:32" ht="12">
      <c r="B363" s="1"/>
      <c r="C363">
        <f>IF(B363&lt;&gt;"",VLOOKUP(B363,iscritti_14086!$A$2:$G$11,4,FALSE),"")</f>
      </c>
      <c r="D363">
        <f>IF(B363&lt;&gt;"",VLOOKUP(B363,iscritti_14086!$A$2:$G$11,2,FALSE),"")</f>
      </c>
      <c r="E363">
        <f>IF(B363&lt;&gt;"",VLOOKUP(B363,iscritti_14086!$A$2:$G$11,3,FALSE),"")</f>
      </c>
      <c r="F363">
        <f>IF(E363&lt;&gt;"",VLOOKUP(E363,'14086'!$AG$3:'14086'!$AH$12,2,FALSE),"")</f>
      </c>
      <c r="G363" s="5">
        <f>COUNTA('14086'!$H$363:'14086'!$K$363)</f>
        <v>0</v>
      </c>
      <c r="H363" s="1"/>
      <c r="I363" s="1"/>
      <c r="J363" s="1"/>
      <c r="K363" s="1"/>
      <c r="L363" s="3">
        <f>IF('14086'!$G$363&lt;&gt;0,'14086'!$M$363/'14086'!$G$363,"")</f>
      </c>
      <c r="M363" s="4">
        <f>SUM('14086'!$H$363:'14086'!$K$363)</f>
        <v>0</v>
      </c>
      <c r="N363" s="1"/>
      <c r="O363" s="1"/>
      <c r="P363" s="6">
        <f>SUM('14086'!$M$363:'14086'!$O$363)+'14086'!$AF$363</f>
        <v>0</v>
      </c>
      <c r="Q363" s="6">
        <f>SUM('14086'!$P$360:'14086'!$P$364)</f>
        <v>0</v>
      </c>
      <c r="R363">
        <v>71</v>
      </c>
      <c r="T363" s="1"/>
      <c r="U363" s="1"/>
      <c r="V363" s="1"/>
      <c r="AF363">
        <f>'14086'!$G$363*IF(E363&lt;&gt;"",'14086'!$F$363,0)</f>
        <v>0</v>
      </c>
    </row>
    <row r="364" spans="2:32" ht="12">
      <c r="B364" s="1"/>
      <c r="C364">
        <f>IF(B364&lt;&gt;"",VLOOKUP(B364,iscritti_14086!$A$2:$G$11,4,FALSE),"")</f>
      </c>
      <c r="D364">
        <f>IF(B364&lt;&gt;"",VLOOKUP(B364,iscritti_14086!$A$2:$G$11,2,FALSE),"")</f>
      </c>
      <c r="E364">
        <f>IF(B364&lt;&gt;"",VLOOKUP(B364,iscritti_14086!$A$2:$G$11,3,FALSE),"")</f>
      </c>
      <c r="F364">
        <f>IF(E364&lt;&gt;"",VLOOKUP(E364,'14086'!$AG$3:'14086'!$AH$12,2,FALSE),"")</f>
      </c>
      <c r="G364" s="5">
        <f>COUNTA('14086'!$H$364:'14086'!$K$364)</f>
        <v>0</v>
      </c>
      <c r="H364" s="1"/>
      <c r="I364" s="1"/>
      <c r="J364" s="1"/>
      <c r="K364" s="1"/>
      <c r="L364" s="3">
        <f>IF('14086'!$G$364&lt;&gt;0,'14086'!$M$364/'14086'!$G$364,"")</f>
      </c>
      <c r="M364" s="4">
        <f>SUM('14086'!$H$364:'14086'!$K$364)</f>
        <v>0</v>
      </c>
      <c r="N364" s="1"/>
      <c r="O364" s="1"/>
      <c r="P364" s="6">
        <f>SUM('14086'!$M$364:'14086'!$O$364)+'14086'!$AF$364</f>
        <v>0</v>
      </c>
      <c r="Q364" s="6">
        <f>SUM('14086'!$P$360:'14086'!$P$364)</f>
        <v>0</v>
      </c>
      <c r="R364">
        <v>71</v>
      </c>
      <c r="T364" s="1"/>
      <c r="U364" s="1"/>
      <c r="V364" s="1"/>
      <c r="AF364">
        <f>'14086'!$G$364*IF(E364&lt;&gt;"",'14086'!$F$364,0)</f>
        <v>0</v>
      </c>
    </row>
    <row r="365" spans="1:32" ht="12">
      <c r="A365">
        <v>72</v>
      </c>
      <c r="B365" s="1"/>
      <c r="C365">
        <f>IF(B365&lt;&gt;"",VLOOKUP(B365,iscritti_14086!$A$2:$G$11,4,FALSE),"")</f>
      </c>
      <c r="D365">
        <f>IF(B365&lt;&gt;"",VLOOKUP(B365,iscritti_14086!$A$2:$G$11,2,FALSE),"")</f>
      </c>
      <c r="E365">
        <f>IF(B365&lt;&gt;"",VLOOKUP(B365,iscritti_14086!$A$2:$G$11,3,FALSE),"")</f>
      </c>
      <c r="F365">
        <f>IF(E365&lt;&gt;"",VLOOKUP(E365,'14086'!$AG$3:'14086'!$AH$12,2,FALSE),"")</f>
      </c>
      <c r="G365" s="5">
        <f>COUNTA('14086'!$H$365:'14086'!$K$365)</f>
        <v>0</v>
      </c>
      <c r="H365" s="1"/>
      <c r="I365" s="1"/>
      <c r="J365" s="1"/>
      <c r="K365" s="1"/>
      <c r="L365" s="3">
        <f>IF('14086'!$G$365&lt;&gt;0,'14086'!$M$365/'14086'!$G$365,"")</f>
      </c>
      <c r="M365" s="4">
        <f>SUM('14086'!$H$365:'14086'!$K$365)</f>
        <v>0</v>
      </c>
      <c r="N365" s="1"/>
      <c r="O365" s="1"/>
      <c r="P365" s="6">
        <f>SUM('14086'!$M$365:'14086'!$O$365)+'14086'!$AF$365</f>
        <v>0</v>
      </c>
      <c r="Q365" s="6">
        <f>SUM('14086'!$P$365:'14086'!$P$369)</f>
        <v>0</v>
      </c>
      <c r="R365">
        <v>72</v>
      </c>
      <c r="S365" s="6">
        <f>SUM('14086'!$P$365:'14086'!$P$369)</f>
        <v>0</v>
      </c>
      <c r="T365" s="1"/>
      <c r="U365" s="1"/>
      <c r="V365" s="1"/>
      <c r="AF365">
        <f>'14086'!$G$365*IF(E365&lt;&gt;"",'14086'!$F$365,0)</f>
        <v>0</v>
      </c>
    </row>
    <row r="366" spans="2:32" ht="12">
      <c r="B366" s="1"/>
      <c r="C366">
        <f>IF(B366&lt;&gt;"",VLOOKUP(B366,iscritti_14086!$A$2:$G$11,4,FALSE),"")</f>
      </c>
      <c r="D366">
        <f>IF(B366&lt;&gt;"",VLOOKUP(B366,iscritti_14086!$A$2:$G$11,2,FALSE),"")</f>
      </c>
      <c r="E366">
        <f>IF(B366&lt;&gt;"",VLOOKUP(B366,iscritti_14086!$A$2:$G$11,3,FALSE),"")</f>
      </c>
      <c r="F366">
        <f>IF(E366&lt;&gt;"",VLOOKUP(E366,'14086'!$AG$3:'14086'!$AH$12,2,FALSE),"")</f>
      </c>
      <c r="G366" s="5">
        <f>COUNTA('14086'!$H$366:'14086'!$K$366)</f>
        <v>0</v>
      </c>
      <c r="H366" s="1"/>
      <c r="I366" s="1"/>
      <c r="J366" s="1"/>
      <c r="K366" s="1"/>
      <c r="L366" s="3">
        <f>IF('14086'!$G$366&lt;&gt;0,'14086'!$M$366/'14086'!$G$366,"")</f>
      </c>
      <c r="M366" s="4">
        <f>SUM('14086'!$H$366:'14086'!$K$366)</f>
        <v>0</v>
      </c>
      <c r="N366" s="1"/>
      <c r="O366" s="1"/>
      <c r="P366" s="6">
        <f>SUM('14086'!$M$366:'14086'!$O$366)+'14086'!$AF$366</f>
        <v>0</v>
      </c>
      <c r="Q366" s="6">
        <f>SUM('14086'!$P$365:'14086'!$P$369)</f>
        <v>0</v>
      </c>
      <c r="R366">
        <v>72</v>
      </c>
      <c r="T366" s="1"/>
      <c r="U366" s="1"/>
      <c r="V366" s="1"/>
      <c r="AF366">
        <f>'14086'!$G$366*IF(E366&lt;&gt;"",'14086'!$F$366,0)</f>
        <v>0</v>
      </c>
    </row>
    <row r="367" spans="2:32" ht="12">
      <c r="B367" s="1"/>
      <c r="C367">
        <f>IF(B367&lt;&gt;"",VLOOKUP(B367,iscritti_14086!$A$2:$G$11,4,FALSE),"")</f>
      </c>
      <c r="D367">
        <f>IF(B367&lt;&gt;"",VLOOKUP(B367,iscritti_14086!$A$2:$G$11,2,FALSE),"")</f>
      </c>
      <c r="E367">
        <f>IF(B367&lt;&gt;"",VLOOKUP(B367,iscritti_14086!$A$2:$G$11,3,FALSE),"")</f>
      </c>
      <c r="F367">
        <f>IF(E367&lt;&gt;"",VLOOKUP(E367,'14086'!$AG$3:'14086'!$AH$12,2,FALSE),"")</f>
      </c>
      <c r="G367" s="5">
        <f>COUNTA('14086'!$H$367:'14086'!$K$367)</f>
        <v>0</v>
      </c>
      <c r="H367" s="1"/>
      <c r="I367" s="1"/>
      <c r="J367" s="1"/>
      <c r="K367" s="1"/>
      <c r="L367" s="3">
        <f>IF('14086'!$G$367&lt;&gt;0,'14086'!$M$367/'14086'!$G$367,"")</f>
      </c>
      <c r="M367" s="4">
        <f>SUM('14086'!$H$367:'14086'!$K$367)</f>
        <v>0</v>
      </c>
      <c r="N367" s="1"/>
      <c r="O367" s="1"/>
      <c r="P367" s="6">
        <f>SUM('14086'!$M$367:'14086'!$O$367)+'14086'!$AF$367</f>
        <v>0</v>
      </c>
      <c r="Q367" s="6">
        <f>SUM('14086'!$P$365:'14086'!$P$369)</f>
        <v>0</v>
      </c>
      <c r="R367">
        <v>72</v>
      </c>
      <c r="T367" s="1"/>
      <c r="U367" s="1"/>
      <c r="V367" s="1"/>
      <c r="AF367">
        <f>'14086'!$G$367*IF(E367&lt;&gt;"",'14086'!$F$367,0)</f>
        <v>0</v>
      </c>
    </row>
    <row r="368" spans="2:32" ht="12">
      <c r="B368" s="1"/>
      <c r="C368">
        <f>IF(B368&lt;&gt;"",VLOOKUP(B368,iscritti_14086!$A$2:$G$11,4,FALSE),"")</f>
      </c>
      <c r="D368">
        <f>IF(B368&lt;&gt;"",VLOOKUP(B368,iscritti_14086!$A$2:$G$11,2,FALSE),"")</f>
      </c>
      <c r="E368">
        <f>IF(B368&lt;&gt;"",VLOOKUP(B368,iscritti_14086!$A$2:$G$11,3,FALSE),"")</f>
      </c>
      <c r="F368">
        <f>IF(E368&lt;&gt;"",VLOOKUP(E368,'14086'!$AG$3:'14086'!$AH$12,2,FALSE),"")</f>
      </c>
      <c r="G368" s="5">
        <f>COUNTA('14086'!$H$368:'14086'!$K$368)</f>
        <v>0</v>
      </c>
      <c r="H368" s="1"/>
      <c r="I368" s="1"/>
      <c r="J368" s="1"/>
      <c r="K368" s="1"/>
      <c r="L368" s="3">
        <f>IF('14086'!$G$368&lt;&gt;0,'14086'!$M$368/'14086'!$G$368,"")</f>
      </c>
      <c r="M368" s="4">
        <f>SUM('14086'!$H$368:'14086'!$K$368)</f>
        <v>0</v>
      </c>
      <c r="N368" s="1"/>
      <c r="O368" s="1"/>
      <c r="P368" s="6">
        <f>SUM('14086'!$M$368:'14086'!$O$368)+'14086'!$AF$368</f>
        <v>0</v>
      </c>
      <c r="Q368" s="6">
        <f>SUM('14086'!$P$365:'14086'!$P$369)</f>
        <v>0</v>
      </c>
      <c r="R368">
        <v>72</v>
      </c>
      <c r="T368" s="1"/>
      <c r="U368" s="1"/>
      <c r="V368" s="1"/>
      <c r="AF368">
        <f>'14086'!$G$368*IF(E368&lt;&gt;"",'14086'!$F$368,0)</f>
        <v>0</v>
      </c>
    </row>
    <row r="369" spans="2:32" ht="12">
      <c r="B369" s="1"/>
      <c r="C369">
        <f>IF(B369&lt;&gt;"",VLOOKUP(B369,iscritti_14086!$A$2:$G$11,4,FALSE),"")</f>
      </c>
      <c r="D369">
        <f>IF(B369&lt;&gt;"",VLOOKUP(B369,iscritti_14086!$A$2:$G$11,2,FALSE),"")</f>
      </c>
      <c r="E369">
        <f>IF(B369&lt;&gt;"",VLOOKUP(B369,iscritti_14086!$A$2:$G$11,3,FALSE),"")</f>
      </c>
      <c r="F369">
        <f>IF(E369&lt;&gt;"",VLOOKUP(E369,'14086'!$AG$3:'14086'!$AH$12,2,FALSE),"")</f>
      </c>
      <c r="G369" s="5">
        <f>COUNTA('14086'!$H$369:'14086'!$K$369)</f>
        <v>0</v>
      </c>
      <c r="H369" s="1"/>
      <c r="I369" s="1"/>
      <c r="J369" s="1"/>
      <c r="K369" s="1"/>
      <c r="L369" s="3">
        <f>IF('14086'!$G$369&lt;&gt;0,'14086'!$M$369/'14086'!$G$369,"")</f>
      </c>
      <c r="M369" s="4">
        <f>SUM('14086'!$H$369:'14086'!$K$369)</f>
        <v>0</v>
      </c>
      <c r="N369" s="1"/>
      <c r="O369" s="1"/>
      <c r="P369" s="6">
        <f>SUM('14086'!$M$369:'14086'!$O$369)+'14086'!$AF$369</f>
        <v>0</v>
      </c>
      <c r="Q369" s="6">
        <f>SUM('14086'!$P$365:'14086'!$P$369)</f>
        <v>0</v>
      </c>
      <c r="R369">
        <v>72</v>
      </c>
      <c r="T369" s="1"/>
      <c r="U369" s="1"/>
      <c r="V369" s="1"/>
      <c r="AF369">
        <f>'14086'!$G$369*IF(E369&lt;&gt;"",'14086'!$F$369,0)</f>
        <v>0</v>
      </c>
    </row>
    <row r="370" spans="1:32" ht="12">
      <c r="A370">
        <v>73</v>
      </c>
      <c r="B370" s="1"/>
      <c r="C370">
        <f>IF(B370&lt;&gt;"",VLOOKUP(B370,iscritti_14086!$A$2:$G$11,4,FALSE),"")</f>
      </c>
      <c r="D370">
        <f>IF(B370&lt;&gt;"",VLOOKUP(B370,iscritti_14086!$A$2:$G$11,2,FALSE),"")</f>
      </c>
      <c r="E370">
        <f>IF(B370&lt;&gt;"",VLOOKUP(B370,iscritti_14086!$A$2:$G$11,3,FALSE),"")</f>
      </c>
      <c r="F370">
        <f>IF(E370&lt;&gt;"",VLOOKUP(E370,'14086'!$AG$3:'14086'!$AH$12,2,FALSE),"")</f>
      </c>
      <c r="G370" s="5">
        <f>COUNTA('14086'!$H$370:'14086'!$K$370)</f>
        <v>0</v>
      </c>
      <c r="H370" s="1"/>
      <c r="I370" s="1"/>
      <c r="J370" s="1"/>
      <c r="K370" s="1"/>
      <c r="L370" s="3">
        <f>IF('14086'!$G$370&lt;&gt;0,'14086'!$M$370/'14086'!$G$370,"")</f>
      </c>
      <c r="M370" s="4">
        <f>SUM('14086'!$H$370:'14086'!$K$370)</f>
        <v>0</v>
      </c>
      <c r="N370" s="1"/>
      <c r="O370" s="1"/>
      <c r="P370" s="6">
        <f>SUM('14086'!$M$370:'14086'!$O$370)+'14086'!$AF$370</f>
        <v>0</v>
      </c>
      <c r="Q370" s="6">
        <f>SUM('14086'!$P$370:'14086'!$P$374)</f>
        <v>0</v>
      </c>
      <c r="R370">
        <v>73</v>
      </c>
      <c r="S370" s="6">
        <f>SUM('14086'!$P$370:'14086'!$P$374)</f>
        <v>0</v>
      </c>
      <c r="T370" s="1"/>
      <c r="U370" s="1"/>
      <c r="V370" s="1"/>
      <c r="AF370">
        <f>'14086'!$G$370*IF(E370&lt;&gt;"",'14086'!$F$370,0)</f>
        <v>0</v>
      </c>
    </row>
    <row r="371" spans="2:32" ht="12">
      <c r="B371" s="1"/>
      <c r="C371">
        <f>IF(B371&lt;&gt;"",VLOOKUP(B371,iscritti_14086!$A$2:$G$11,4,FALSE),"")</f>
      </c>
      <c r="D371">
        <f>IF(B371&lt;&gt;"",VLOOKUP(B371,iscritti_14086!$A$2:$G$11,2,FALSE),"")</f>
      </c>
      <c r="E371">
        <f>IF(B371&lt;&gt;"",VLOOKUP(B371,iscritti_14086!$A$2:$G$11,3,FALSE),"")</f>
      </c>
      <c r="F371">
        <f>IF(E371&lt;&gt;"",VLOOKUP(E371,'14086'!$AG$3:'14086'!$AH$12,2,FALSE),"")</f>
      </c>
      <c r="G371" s="5">
        <f>COUNTA('14086'!$H$371:'14086'!$K$371)</f>
        <v>0</v>
      </c>
      <c r="H371" s="1"/>
      <c r="I371" s="1"/>
      <c r="J371" s="1"/>
      <c r="K371" s="1"/>
      <c r="L371" s="3">
        <f>IF('14086'!$G$371&lt;&gt;0,'14086'!$M$371/'14086'!$G$371,"")</f>
      </c>
      <c r="M371" s="4">
        <f>SUM('14086'!$H$371:'14086'!$K$371)</f>
        <v>0</v>
      </c>
      <c r="N371" s="1"/>
      <c r="O371" s="1"/>
      <c r="P371" s="6">
        <f>SUM('14086'!$M$371:'14086'!$O$371)+'14086'!$AF$371</f>
        <v>0</v>
      </c>
      <c r="Q371" s="6">
        <f>SUM('14086'!$P$370:'14086'!$P$374)</f>
        <v>0</v>
      </c>
      <c r="R371">
        <v>73</v>
      </c>
      <c r="T371" s="1"/>
      <c r="U371" s="1"/>
      <c r="V371" s="1"/>
      <c r="AF371">
        <f>'14086'!$G$371*IF(E371&lt;&gt;"",'14086'!$F$371,0)</f>
        <v>0</v>
      </c>
    </row>
    <row r="372" spans="2:32" ht="12">
      <c r="B372" s="1"/>
      <c r="C372">
        <f>IF(B372&lt;&gt;"",VLOOKUP(B372,iscritti_14086!$A$2:$G$11,4,FALSE),"")</f>
      </c>
      <c r="D372">
        <f>IF(B372&lt;&gt;"",VLOOKUP(B372,iscritti_14086!$A$2:$G$11,2,FALSE),"")</f>
      </c>
      <c r="E372">
        <f>IF(B372&lt;&gt;"",VLOOKUP(B372,iscritti_14086!$A$2:$G$11,3,FALSE),"")</f>
      </c>
      <c r="F372">
        <f>IF(E372&lt;&gt;"",VLOOKUP(E372,'14086'!$AG$3:'14086'!$AH$12,2,FALSE),"")</f>
      </c>
      <c r="G372" s="5">
        <f>COUNTA('14086'!$H$372:'14086'!$K$372)</f>
        <v>0</v>
      </c>
      <c r="H372" s="1"/>
      <c r="I372" s="1"/>
      <c r="J372" s="1"/>
      <c r="K372" s="1"/>
      <c r="L372" s="3">
        <f>IF('14086'!$G$372&lt;&gt;0,'14086'!$M$372/'14086'!$G$372,"")</f>
      </c>
      <c r="M372" s="4">
        <f>SUM('14086'!$H$372:'14086'!$K$372)</f>
        <v>0</v>
      </c>
      <c r="N372" s="1"/>
      <c r="O372" s="1"/>
      <c r="P372" s="6">
        <f>SUM('14086'!$M$372:'14086'!$O$372)+'14086'!$AF$372</f>
        <v>0</v>
      </c>
      <c r="Q372" s="6">
        <f>SUM('14086'!$P$370:'14086'!$P$374)</f>
        <v>0</v>
      </c>
      <c r="R372">
        <v>73</v>
      </c>
      <c r="T372" s="1"/>
      <c r="U372" s="1"/>
      <c r="V372" s="1"/>
      <c r="AF372">
        <f>'14086'!$G$372*IF(E372&lt;&gt;"",'14086'!$F$372,0)</f>
        <v>0</v>
      </c>
    </row>
    <row r="373" spans="2:32" ht="12">
      <c r="B373" s="1"/>
      <c r="C373">
        <f>IF(B373&lt;&gt;"",VLOOKUP(B373,iscritti_14086!$A$2:$G$11,4,FALSE),"")</f>
      </c>
      <c r="D373">
        <f>IF(B373&lt;&gt;"",VLOOKUP(B373,iscritti_14086!$A$2:$G$11,2,FALSE),"")</f>
      </c>
      <c r="E373">
        <f>IF(B373&lt;&gt;"",VLOOKUP(B373,iscritti_14086!$A$2:$G$11,3,FALSE),"")</f>
      </c>
      <c r="F373">
        <f>IF(E373&lt;&gt;"",VLOOKUP(E373,'14086'!$AG$3:'14086'!$AH$12,2,FALSE),"")</f>
      </c>
      <c r="G373" s="5">
        <f>COUNTA('14086'!$H$373:'14086'!$K$373)</f>
        <v>0</v>
      </c>
      <c r="H373" s="1"/>
      <c r="I373" s="1"/>
      <c r="J373" s="1"/>
      <c r="K373" s="1"/>
      <c r="L373" s="3">
        <f>IF('14086'!$G$373&lt;&gt;0,'14086'!$M$373/'14086'!$G$373,"")</f>
      </c>
      <c r="M373" s="4">
        <f>SUM('14086'!$H$373:'14086'!$K$373)</f>
        <v>0</v>
      </c>
      <c r="N373" s="1"/>
      <c r="O373" s="1"/>
      <c r="P373" s="6">
        <f>SUM('14086'!$M$373:'14086'!$O$373)+'14086'!$AF$373</f>
        <v>0</v>
      </c>
      <c r="Q373" s="6">
        <f>SUM('14086'!$P$370:'14086'!$P$374)</f>
        <v>0</v>
      </c>
      <c r="R373">
        <v>73</v>
      </c>
      <c r="T373" s="1"/>
      <c r="U373" s="1"/>
      <c r="V373" s="1"/>
      <c r="AF373">
        <f>'14086'!$G$373*IF(E373&lt;&gt;"",'14086'!$F$373,0)</f>
        <v>0</v>
      </c>
    </row>
    <row r="374" spans="2:32" ht="12">
      <c r="B374" s="1"/>
      <c r="C374">
        <f>IF(B374&lt;&gt;"",VLOOKUP(B374,iscritti_14086!$A$2:$G$11,4,FALSE),"")</f>
      </c>
      <c r="D374">
        <f>IF(B374&lt;&gt;"",VLOOKUP(B374,iscritti_14086!$A$2:$G$11,2,FALSE),"")</f>
      </c>
      <c r="E374">
        <f>IF(B374&lt;&gt;"",VLOOKUP(B374,iscritti_14086!$A$2:$G$11,3,FALSE),"")</f>
      </c>
      <c r="F374">
        <f>IF(E374&lt;&gt;"",VLOOKUP(E374,'14086'!$AG$3:'14086'!$AH$12,2,FALSE),"")</f>
      </c>
      <c r="G374" s="5">
        <f>COUNTA('14086'!$H$374:'14086'!$K$374)</f>
        <v>0</v>
      </c>
      <c r="H374" s="1"/>
      <c r="I374" s="1"/>
      <c r="J374" s="1"/>
      <c r="K374" s="1"/>
      <c r="L374" s="3">
        <f>IF('14086'!$G$374&lt;&gt;0,'14086'!$M$374/'14086'!$G$374,"")</f>
      </c>
      <c r="M374" s="4">
        <f>SUM('14086'!$H$374:'14086'!$K$374)</f>
        <v>0</v>
      </c>
      <c r="N374" s="1"/>
      <c r="O374" s="1"/>
      <c r="P374" s="6">
        <f>SUM('14086'!$M$374:'14086'!$O$374)+'14086'!$AF$374</f>
        <v>0</v>
      </c>
      <c r="Q374" s="6">
        <f>SUM('14086'!$P$370:'14086'!$P$374)</f>
        <v>0</v>
      </c>
      <c r="R374">
        <v>73</v>
      </c>
      <c r="T374" s="1"/>
      <c r="U374" s="1"/>
      <c r="V374" s="1"/>
      <c r="AF374">
        <f>'14086'!$G$374*IF(E374&lt;&gt;"",'14086'!$F$374,0)</f>
        <v>0</v>
      </c>
    </row>
    <row r="375" spans="1:32" ht="12">
      <c r="A375">
        <v>74</v>
      </c>
      <c r="B375" s="1"/>
      <c r="C375">
        <f>IF(B375&lt;&gt;"",VLOOKUP(B375,iscritti_14086!$A$2:$G$11,4,FALSE),"")</f>
      </c>
      <c r="D375">
        <f>IF(B375&lt;&gt;"",VLOOKUP(B375,iscritti_14086!$A$2:$G$11,2,FALSE),"")</f>
      </c>
      <c r="E375">
        <f>IF(B375&lt;&gt;"",VLOOKUP(B375,iscritti_14086!$A$2:$G$11,3,FALSE),"")</f>
      </c>
      <c r="F375">
        <f>IF(E375&lt;&gt;"",VLOOKUP(E375,'14086'!$AG$3:'14086'!$AH$12,2,FALSE),"")</f>
      </c>
      <c r="G375" s="5">
        <f>COUNTA('14086'!$H$375:'14086'!$K$375)</f>
        <v>0</v>
      </c>
      <c r="H375" s="1"/>
      <c r="I375" s="1"/>
      <c r="J375" s="1"/>
      <c r="K375" s="1"/>
      <c r="L375" s="3">
        <f>IF('14086'!$G$375&lt;&gt;0,'14086'!$M$375/'14086'!$G$375,"")</f>
      </c>
      <c r="M375" s="4">
        <f>SUM('14086'!$H$375:'14086'!$K$375)</f>
        <v>0</v>
      </c>
      <c r="N375" s="1"/>
      <c r="O375" s="1"/>
      <c r="P375" s="6">
        <f>SUM('14086'!$M$375:'14086'!$O$375)+'14086'!$AF$375</f>
        <v>0</v>
      </c>
      <c r="Q375" s="6">
        <f>SUM('14086'!$P$375:'14086'!$P$379)</f>
        <v>0</v>
      </c>
      <c r="R375">
        <v>74</v>
      </c>
      <c r="S375" s="6">
        <f>SUM('14086'!$P$375:'14086'!$P$379)</f>
        <v>0</v>
      </c>
      <c r="T375" s="1"/>
      <c r="U375" s="1"/>
      <c r="V375" s="1"/>
      <c r="AF375">
        <f>'14086'!$G$375*IF(E375&lt;&gt;"",'14086'!$F$375,0)</f>
        <v>0</v>
      </c>
    </row>
    <row r="376" spans="2:32" ht="12">
      <c r="B376" s="1"/>
      <c r="C376">
        <f>IF(B376&lt;&gt;"",VLOOKUP(B376,iscritti_14086!$A$2:$G$11,4,FALSE),"")</f>
      </c>
      <c r="D376">
        <f>IF(B376&lt;&gt;"",VLOOKUP(B376,iscritti_14086!$A$2:$G$11,2,FALSE),"")</f>
      </c>
      <c r="E376">
        <f>IF(B376&lt;&gt;"",VLOOKUP(B376,iscritti_14086!$A$2:$G$11,3,FALSE),"")</f>
      </c>
      <c r="F376">
        <f>IF(E376&lt;&gt;"",VLOOKUP(E376,'14086'!$AG$3:'14086'!$AH$12,2,FALSE),"")</f>
      </c>
      <c r="G376" s="5">
        <f>COUNTA('14086'!$H$376:'14086'!$K$376)</f>
        <v>0</v>
      </c>
      <c r="H376" s="1"/>
      <c r="I376" s="1"/>
      <c r="J376" s="1"/>
      <c r="K376" s="1"/>
      <c r="L376" s="3">
        <f>IF('14086'!$G$376&lt;&gt;0,'14086'!$M$376/'14086'!$G$376,"")</f>
      </c>
      <c r="M376" s="4">
        <f>SUM('14086'!$H$376:'14086'!$K$376)</f>
        <v>0</v>
      </c>
      <c r="N376" s="1"/>
      <c r="O376" s="1"/>
      <c r="P376" s="6">
        <f>SUM('14086'!$M$376:'14086'!$O$376)+'14086'!$AF$376</f>
        <v>0</v>
      </c>
      <c r="Q376" s="6">
        <f>SUM('14086'!$P$375:'14086'!$P$379)</f>
        <v>0</v>
      </c>
      <c r="R376">
        <v>74</v>
      </c>
      <c r="T376" s="1"/>
      <c r="U376" s="1"/>
      <c r="V376" s="1"/>
      <c r="AF376">
        <f>'14086'!$G$376*IF(E376&lt;&gt;"",'14086'!$F$376,0)</f>
        <v>0</v>
      </c>
    </row>
    <row r="377" spans="2:32" ht="12">
      <c r="B377" s="1"/>
      <c r="C377">
        <f>IF(B377&lt;&gt;"",VLOOKUP(B377,iscritti_14086!$A$2:$G$11,4,FALSE),"")</f>
      </c>
      <c r="D377">
        <f>IF(B377&lt;&gt;"",VLOOKUP(B377,iscritti_14086!$A$2:$G$11,2,FALSE),"")</f>
      </c>
      <c r="E377">
        <f>IF(B377&lt;&gt;"",VLOOKUP(B377,iscritti_14086!$A$2:$G$11,3,FALSE),"")</f>
      </c>
      <c r="F377">
        <f>IF(E377&lt;&gt;"",VLOOKUP(E377,'14086'!$AG$3:'14086'!$AH$12,2,FALSE),"")</f>
      </c>
      <c r="G377" s="5">
        <f>COUNTA('14086'!$H$377:'14086'!$K$377)</f>
        <v>0</v>
      </c>
      <c r="H377" s="1"/>
      <c r="I377" s="1"/>
      <c r="J377" s="1"/>
      <c r="K377" s="1"/>
      <c r="L377" s="3">
        <f>IF('14086'!$G$377&lt;&gt;0,'14086'!$M$377/'14086'!$G$377,"")</f>
      </c>
      <c r="M377" s="4">
        <f>SUM('14086'!$H$377:'14086'!$K$377)</f>
        <v>0</v>
      </c>
      <c r="N377" s="1"/>
      <c r="O377" s="1"/>
      <c r="P377" s="6">
        <f>SUM('14086'!$M$377:'14086'!$O$377)+'14086'!$AF$377</f>
        <v>0</v>
      </c>
      <c r="Q377" s="6">
        <f>SUM('14086'!$P$375:'14086'!$P$379)</f>
        <v>0</v>
      </c>
      <c r="R377">
        <v>74</v>
      </c>
      <c r="T377" s="1"/>
      <c r="U377" s="1"/>
      <c r="V377" s="1"/>
      <c r="AF377">
        <f>'14086'!$G$377*IF(E377&lt;&gt;"",'14086'!$F$377,0)</f>
        <v>0</v>
      </c>
    </row>
    <row r="378" spans="2:32" ht="12">
      <c r="B378" s="1"/>
      <c r="C378">
        <f>IF(B378&lt;&gt;"",VLOOKUP(B378,iscritti_14086!$A$2:$G$11,4,FALSE),"")</f>
      </c>
      <c r="D378">
        <f>IF(B378&lt;&gt;"",VLOOKUP(B378,iscritti_14086!$A$2:$G$11,2,FALSE),"")</f>
      </c>
      <c r="E378">
        <f>IF(B378&lt;&gt;"",VLOOKUP(B378,iscritti_14086!$A$2:$G$11,3,FALSE),"")</f>
      </c>
      <c r="F378">
        <f>IF(E378&lt;&gt;"",VLOOKUP(E378,'14086'!$AG$3:'14086'!$AH$12,2,FALSE),"")</f>
      </c>
      <c r="G378" s="5">
        <f>COUNTA('14086'!$H$378:'14086'!$K$378)</f>
        <v>0</v>
      </c>
      <c r="H378" s="1"/>
      <c r="I378" s="1"/>
      <c r="J378" s="1"/>
      <c r="K378" s="1"/>
      <c r="L378" s="3">
        <f>IF('14086'!$G$378&lt;&gt;0,'14086'!$M$378/'14086'!$G$378,"")</f>
      </c>
      <c r="M378" s="4">
        <f>SUM('14086'!$H$378:'14086'!$K$378)</f>
        <v>0</v>
      </c>
      <c r="N378" s="1"/>
      <c r="O378" s="1"/>
      <c r="P378" s="6">
        <f>SUM('14086'!$M$378:'14086'!$O$378)+'14086'!$AF$378</f>
        <v>0</v>
      </c>
      <c r="Q378" s="6">
        <f>SUM('14086'!$P$375:'14086'!$P$379)</f>
        <v>0</v>
      </c>
      <c r="R378">
        <v>74</v>
      </c>
      <c r="T378" s="1"/>
      <c r="U378" s="1"/>
      <c r="V378" s="1"/>
      <c r="AF378">
        <f>'14086'!$G$378*IF(E378&lt;&gt;"",'14086'!$F$378,0)</f>
        <v>0</v>
      </c>
    </row>
    <row r="379" spans="2:32" ht="12">
      <c r="B379" s="1"/>
      <c r="C379">
        <f>IF(B379&lt;&gt;"",VLOOKUP(B379,iscritti_14086!$A$2:$G$11,4,FALSE),"")</f>
      </c>
      <c r="D379">
        <f>IF(B379&lt;&gt;"",VLOOKUP(B379,iscritti_14086!$A$2:$G$11,2,FALSE),"")</f>
      </c>
      <c r="E379">
        <f>IF(B379&lt;&gt;"",VLOOKUP(B379,iscritti_14086!$A$2:$G$11,3,FALSE),"")</f>
      </c>
      <c r="F379">
        <f>IF(E379&lt;&gt;"",VLOOKUP(E379,'14086'!$AG$3:'14086'!$AH$12,2,FALSE),"")</f>
      </c>
      <c r="G379" s="5">
        <f>COUNTA('14086'!$H$379:'14086'!$K$379)</f>
        <v>0</v>
      </c>
      <c r="H379" s="1"/>
      <c r="I379" s="1"/>
      <c r="J379" s="1"/>
      <c r="K379" s="1"/>
      <c r="L379" s="3">
        <f>IF('14086'!$G$379&lt;&gt;0,'14086'!$M$379/'14086'!$G$379,"")</f>
      </c>
      <c r="M379" s="4">
        <f>SUM('14086'!$H$379:'14086'!$K$379)</f>
        <v>0</v>
      </c>
      <c r="N379" s="1"/>
      <c r="O379" s="1"/>
      <c r="P379" s="6">
        <f>SUM('14086'!$M$379:'14086'!$O$379)+'14086'!$AF$379</f>
        <v>0</v>
      </c>
      <c r="Q379" s="6">
        <f>SUM('14086'!$P$375:'14086'!$P$379)</f>
        <v>0</v>
      </c>
      <c r="R379">
        <v>74</v>
      </c>
      <c r="T379" s="1"/>
      <c r="U379" s="1"/>
      <c r="V379" s="1"/>
      <c r="AF379">
        <f>'14086'!$G$379*IF(E379&lt;&gt;"",'14086'!$F$379,0)</f>
        <v>0</v>
      </c>
    </row>
    <row r="380" spans="1:32" ht="12">
      <c r="A380">
        <v>75</v>
      </c>
      <c r="B380" s="1"/>
      <c r="C380">
        <f>IF(B380&lt;&gt;"",VLOOKUP(B380,iscritti_14086!$A$2:$G$11,4,FALSE),"")</f>
      </c>
      <c r="D380">
        <f>IF(B380&lt;&gt;"",VLOOKUP(B380,iscritti_14086!$A$2:$G$11,2,FALSE),"")</f>
      </c>
      <c r="E380">
        <f>IF(B380&lt;&gt;"",VLOOKUP(B380,iscritti_14086!$A$2:$G$11,3,FALSE),"")</f>
      </c>
      <c r="F380">
        <f>IF(E380&lt;&gt;"",VLOOKUP(E380,'14086'!$AG$3:'14086'!$AH$12,2,FALSE),"")</f>
      </c>
      <c r="G380" s="5">
        <f>COUNTA('14086'!$H$380:'14086'!$K$380)</f>
        <v>0</v>
      </c>
      <c r="H380" s="1"/>
      <c r="I380" s="1"/>
      <c r="J380" s="1"/>
      <c r="K380" s="1"/>
      <c r="L380" s="3">
        <f>IF('14086'!$G$380&lt;&gt;0,'14086'!$M$380/'14086'!$G$380,"")</f>
      </c>
      <c r="M380" s="4">
        <f>SUM('14086'!$H$380:'14086'!$K$380)</f>
        <v>0</v>
      </c>
      <c r="N380" s="1"/>
      <c r="O380" s="1"/>
      <c r="P380" s="6">
        <f>SUM('14086'!$M$380:'14086'!$O$380)+'14086'!$AF$380</f>
        <v>0</v>
      </c>
      <c r="Q380" s="6">
        <f>SUM('14086'!$P$380:'14086'!$P$384)</f>
        <v>0</v>
      </c>
      <c r="R380">
        <v>75</v>
      </c>
      <c r="S380" s="6">
        <f>SUM('14086'!$P$380:'14086'!$P$384)</f>
        <v>0</v>
      </c>
      <c r="T380" s="1"/>
      <c r="U380" s="1"/>
      <c r="V380" s="1"/>
      <c r="AF380">
        <f>'14086'!$G$380*IF(E380&lt;&gt;"",'14086'!$F$380,0)</f>
        <v>0</v>
      </c>
    </row>
    <row r="381" spans="2:32" ht="12">
      <c r="B381" s="1"/>
      <c r="C381">
        <f>IF(B381&lt;&gt;"",VLOOKUP(B381,iscritti_14086!$A$2:$G$11,4,FALSE),"")</f>
      </c>
      <c r="D381">
        <f>IF(B381&lt;&gt;"",VLOOKUP(B381,iscritti_14086!$A$2:$G$11,2,FALSE),"")</f>
      </c>
      <c r="E381">
        <f>IF(B381&lt;&gt;"",VLOOKUP(B381,iscritti_14086!$A$2:$G$11,3,FALSE),"")</f>
      </c>
      <c r="F381">
        <f>IF(E381&lt;&gt;"",VLOOKUP(E381,'14086'!$AG$3:'14086'!$AH$12,2,FALSE),"")</f>
      </c>
      <c r="G381" s="5">
        <f>COUNTA('14086'!$H$381:'14086'!$K$381)</f>
        <v>0</v>
      </c>
      <c r="H381" s="1"/>
      <c r="I381" s="1"/>
      <c r="J381" s="1"/>
      <c r="K381" s="1"/>
      <c r="L381" s="3">
        <f>IF('14086'!$G$381&lt;&gt;0,'14086'!$M$381/'14086'!$G$381,"")</f>
      </c>
      <c r="M381" s="4">
        <f>SUM('14086'!$H$381:'14086'!$K$381)</f>
        <v>0</v>
      </c>
      <c r="N381" s="1"/>
      <c r="O381" s="1"/>
      <c r="P381" s="6">
        <f>SUM('14086'!$M$381:'14086'!$O$381)+'14086'!$AF$381</f>
        <v>0</v>
      </c>
      <c r="Q381" s="6">
        <f>SUM('14086'!$P$380:'14086'!$P$384)</f>
        <v>0</v>
      </c>
      <c r="R381">
        <v>75</v>
      </c>
      <c r="T381" s="1"/>
      <c r="U381" s="1"/>
      <c r="V381" s="1"/>
      <c r="AF381">
        <f>'14086'!$G$381*IF(E381&lt;&gt;"",'14086'!$F$381,0)</f>
        <v>0</v>
      </c>
    </row>
    <row r="382" spans="2:32" ht="12">
      <c r="B382" s="1"/>
      <c r="C382">
        <f>IF(B382&lt;&gt;"",VLOOKUP(B382,iscritti_14086!$A$2:$G$11,4,FALSE),"")</f>
      </c>
      <c r="D382">
        <f>IF(B382&lt;&gt;"",VLOOKUP(B382,iscritti_14086!$A$2:$G$11,2,FALSE),"")</f>
      </c>
      <c r="E382">
        <f>IF(B382&lt;&gt;"",VLOOKUP(B382,iscritti_14086!$A$2:$G$11,3,FALSE),"")</f>
      </c>
      <c r="F382">
        <f>IF(E382&lt;&gt;"",VLOOKUP(E382,'14086'!$AG$3:'14086'!$AH$12,2,FALSE),"")</f>
      </c>
      <c r="G382" s="5">
        <f>COUNTA('14086'!$H$382:'14086'!$K$382)</f>
        <v>0</v>
      </c>
      <c r="H382" s="1"/>
      <c r="I382" s="1"/>
      <c r="J382" s="1"/>
      <c r="K382" s="1"/>
      <c r="L382" s="3">
        <f>IF('14086'!$G$382&lt;&gt;0,'14086'!$M$382/'14086'!$G$382,"")</f>
      </c>
      <c r="M382" s="4">
        <f>SUM('14086'!$H$382:'14086'!$K$382)</f>
        <v>0</v>
      </c>
      <c r="N382" s="1"/>
      <c r="O382" s="1"/>
      <c r="P382" s="6">
        <f>SUM('14086'!$M$382:'14086'!$O$382)+'14086'!$AF$382</f>
        <v>0</v>
      </c>
      <c r="Q382" s="6">
        <f>SUM('14086'!$P$380:'14086'!$P$384)</f>
        <v>0</v>
      </c>
      <c r="R382">
        <v>75</v>
      </c>
      <c r="T382" s="1"/>
      <c r="U382" s="1"/>
      <c r="V382" s="1"/>
      <c r="AF382">
        <f>'14086'!$G$382*IF(E382&lt;&gt;"",'14086'!$F$382,0)</f>
        <v>0</v>
      </c>
    </row>
    <row r="383" spans="2:32" ht="12">
      <c r="B383" s="1"/>
      <c r="C383">
        <f>IF(B383&lt;&gt;"",VLOOKUP(B383,iscritti_14086!$A$2:$G$11,4,FALSE),"")</f>
      </c>
      <c r="D383">
        <f>IF(B383&lt;&gt;"",VLOOKUP(B383,iscritti_14086!$A$2:$G$11,2,FALSE),"")</f>
      </c>
      <c r="E383">
        <f>IF(B383&lt;&gt;"",VLOOKUP(B383,iscritti_14086!$A$2:$G$11,3,FALSE),"")</f>
      </c>
      <c r="F383">
        <f>IF(E383&lt;&gt;"",VLOOKUP(E383,'14086'!$AG$3:'14086'!$AH$12,2,FALSE),"")</f>
      </c>
      <c r="G383" s="5">
        <f>COUNTA('14086'!$H$383:'14086'!$K$383)</f>
        <v>0</v>
      </c>
      <c r="H383" s="1"/>
      <c r="I383" s="1"/>
      <c r="J383" s="1"/>
      <c r="K383" s="1"/>
      <c r="L383" s="3">
        <f>IF('14086'!$G$383&lt;&gt;0,'14086'!$M$383/'14086'!$G$383,"")</f>
      </c>
      <c r="M383" s="4">
        <f>SUM('14086'!$H$383:'14086'!$K$383)</f>
        <v>0</v>
      </c>
      <c r="N383" s="1"/>
      <c r="O383" s="1"/>
      <c r="P383" s="6">
        <f>SUM('14086'!$M$383:'14086'!$O$383)+'14086'!$AF$383</f>
        <v>0</v>
      </c>
      <c r="Q383" s="6">
        <f>SUM('14086'!$P$380:'14086'!$P$384)</f>
        <v>0</v>
      </c>
      <c r="R383">
        <v>75</v>
      </c>
      <c r="T383" s="1"/>
      <c r="U383" s="1"/>
      <c r="V383" s="1"/>
      <c r="AF383">
        <f>'14086'!$G$383*IF(E383&lt;&gt;"",'14086'!$F$383,0)</f>
        <v>0</v>
      </c>
    </row>
    <row r="384" spans="2:32" ht="12">
      <c r="B384" s="1"/>
      <c r="C384">
        <f>IF(B384&lt;&gt;"",VLOOKUP(B384,iscritti_14086!$A$2:$G$11,4,FALSE),"")</f>
      </c>
      <c r="D384">
        <f>IF(B384&lt;&gt;"",VLOOKUP(B384,iscritti_14086!$A$2:$G$11,2,FALSE),"")</f>
      </c>
      <c r="E384">
        <f>IF(B384&lt;&gt;"",VLOOKUP(B384,iscritti_14086!$A$2:$G$11,3,FALSE),"")</f>
      </c>
      <c r="F384">
        <f>IF(E384&lt;&gt;"",VLOOKUP(E384,'14086'!$AG$3:'14086'!$AH$12,2,FALSE),"")</f>
      </c>
      <c r="G384" s="5">
        <f>COUNTA('14086'!$H$384:'14086'!$K$384)</f>
        <v>0</v>
      </c>
      <c r="H384" s="1"/>
      <c r="I384" s="1"/>
      <c r="J384" s="1"/>
      <c r="K384" s="1"/>
      <c r="L384" s="3">
        <f>IF('14086'!$G$384&lt;&gt;0,'14086'!$M$384/'14086'!$G$384,"")</f>
      </c>
      <c r="M384" s="4">
        <f>SUM('14086'!$H$384:'14086'!$K$384)</f>
        <v>0</v>
      </c>
      <c r="N384" s="1"/>
      <c r="O384" s="1"/>
      <c r="P384" s="6">
        <f>SUM('14086'!$M$384:'14086'!$O$384)+'14086'!$AF$384</f>
        <v>0</v>
      </c>
      <c r="Q384" s="6">
        <f>SUM('14086'!$P$380:'14086'!$P$384)</f>
        <v>0</v>
      </c>
      <c r="R384">
        <v>75</v>
      </c>
      <c r="T384" s="1"/>
      <c r="U384" s="1"/>
      <c r="V384" s="1"/>
      <c r="AF384">
        <f>'14086'!$G$384*IF(E384&lt;&gt;"",'14086'!$F$384,0)</f>
        <v>0</v>
      </c>
    </row>
    <row r="385" spans="1:32" ht="12">
      <c r="A385">
        <v>76</v>
      </c>
      <c r="B385" s="1"/>
      <c r="C385">
        <f>IF(B385&lt;&gt;"",VLOOKUP(B385,iscritti_14086!$A$2:$G$11,4,FALSE),"")</f>
      </c>
      <c r="D385">
        <f>IF(B385&lt;&gt;"",VLOOKUP(B385,iscritti_14086!$A$2:$G$11,2,FALSE),"")</f>
      </c>
      <c r="E385">
        <f>IF(B385&lt;&gt;"",VLOOKUP(B385,iscritti_14086!$A$2:$G$11,3,FALSE),"")</f>
      </c>
      <c r="F385">
        <f>IF(E385&lt;&gt;"",VLOOKUP(E385,'14086'!$AG$3:'14086'!$AH$12,2,FALSE),"")</f>
      </c>
      <c r="G385" s="5">
        <f>COUNTA('14086'!$H$385:'14086'!$K$385)</f>
        <v>0</v>
      </c>
      <c r="H385" s="1"/>
      <c r="I385" s="1"/>
      <c r="J385" s="1"/>
      <c r="K385" s="1"/>
      <c r="L385" s="3">
        <f>IF('14086'!$G$385&lt;&gt;0,'14086'!$M$385/'14086'!$G$385,"")</f>
      </c>
      <c r="M385" s="4">
        <f>SUM('14086'!$H$385:'14086'!$K$385)</f>
        <v>0</v>
      </c>
      <c r="N385" s="1"/>
      <c r="O385" s="1"/>
      <c r="P385" s="6">
        <f>SUM('14086'!$M$385:'14086'!$O$385)+'14086'!$AF$385</f>
        <v>0</v>
      </c>
      <c r="Q385" s="6">
        <f>SUM('14086'!$P$385:'14086'!$P$389)</f>
        <v>0</v>
      </c>
      <c r="R385">
        <v>76</v>
      </c>
      <c r="S385" s="6">
        <f>SUM('14086'!$P$385:'14086'!$P$389)</f>
        <v>0</v>
      </c>
      <c r="T385" s="1"/>
      <c r="U385" s="1"/>
      <c r="V385" s="1"/>
      <c r="AF385">
        <f>'14086'!$G$385*IF(E385&lt;&gt;"",'14086'!$F$385,0)</f>
        <v>0</v>
      </c>
    </row>
    <row r="386" spans="2:32" ht="12">
      <c r="B386" s="1"/>
      <c r="C386">
        <f>IF(B386&lt;&gt;"",VLOOKUP(B386,iscritti_14086!$A$2:$G$11,4,FALSE),"")</f>
      </c>
      <c r="D386">
        <f>IF(B386&lt;&gt;"",VLOOKUP(B386,iscritti_14086!$A$2:$G$11,2,FALSE),"")</f>
      </c>
      <c r="E386">
        <f>IF(B386&lt;&gt;"",VLOOKUP(B386,iscritti_14086!$A$2:$G$11,3,FALSE),"")</f>
      </c>
      <c r="F386">
        <f>IF(E386&lt;&gt;"",VLOOKUP(E386,'14086'!$AG$3:'14086'!$AH$12,2,FALSE),"")</f>
      </c>
      <c r="G386" s="5">
        <f>COUNTA('14086'!$H$386:'14086'!$K$386)</f>
        <v>0</v>
      </c>
      <c r="H386" s="1"/>
      <c r="I386" s="1"/>
      <c r="J386" s="1"/>
      <c r="K386" s="1"/>
      <c r="L386" s="3">
        <f>IF('14086'!$G$386&lt;&gt;0,'14086'!$M$386/'14086'!$G$386,"")</f>
      </c>
      <c r="M386" s="4">
        <f>SUM('14086'!$H$386:'14086'!$K$386)</f>
        <v>0</v>
      </c>
      <c r="N386" s="1"/>
      <c r="O386" s="1"/>
      <c r="P386" s="6">
        <f>SUM('14086'!$M$386:'14086'!$O$386)+'14086'!$AF$386</f>
        <v>0</v>
      </c>
      <c r="Q386" s="6">
        <f>SUM('14086'!$P$385:'14086'!$P$389)</f>
        <v>0</v>
      </c>
      <c r="R386">
        <v>76</v>
      </c>
      <c r="T386" s="1"/>
      <c r="U386" s="1"/>
      <c r="V386" s="1"/>
      <c r="AF386">
        <f>'14086'!$G$386*IF(E386&lt;&gt;"",'14086'!$F$386,0)</f>
        <v>0</v>
      </c>
    </row>
    <row r="387" spans="2:32" ht="12">
      <c r="B387" s="1"/>
      <c r="C387">
        <f>IF(B387&lt;&gt;"",VLOOKUP(B387,iscritti_14086!$A$2:$G$11,4,FALSE),"")</f>
      </c>
      <c r="D387">
        <f>IF(B387&lt;&gt;"",VLOOKUP(B387,iscritti_14086!$A$2:$G$11,2,FALSE),"")</f>
      </c>
      <c r="E387">
        <f>IF(B387&lt;&gt;"",VLOOKUP(B387,iscritti_14086!$A$2:$G$11,3,FALSE),"")</f>
      </c>
      <c r="F387">
        <f>IF(E387&lt;&gt;"",VLOOKUP(E387,'14086'!$AG$3:'14086'!$AH$12,2,FALSE),"")</f>
      </c>
      <c r="G387" s="5">
        <f>COUNTA('14086'!$H$387:'14086'!$K$387)</f>
        <v>0</v>
      </c>
      <c r="H387" s="1"/>
      <c r="I387" s="1"/>
      <c r="J387" s="1"/>
      <c r="K387" s="1"/>
      <c r="L387" s="3">
        <f>IF('14086'!$G$387&lt;&gt;0,'14086'!$M$387/'14086'!$G$387,"")</f>
      </c>
      <c r="M387" s="4">
        <f>SUM('14086'!$H$387:'14086'!$K$387)</f>
        <v>0</v>
      </c>
      <c r="N387" s="1"/>
      <c r="O387" s="1"/>
      <c r="P387" s="6">
        <f>SUM('14086'!$M$387:'14086'!$O$387)+'14086'!$AF$387</f>
        <v>0</v>
      </c>
      <c r="Q387" s="6">
        <f>SUM('14086'!$P$385:'14086'!$P$389)</f>
        <v>0</v>
      </c>
      <c r="R387">
        <v>76</v>
      </c>
      <c r="T387" s="1"/>
      <c r="U387" s="1"/>
      <c r="V387" s="1"/>
      <c r="AF387">
        <f>'14086'!$G$387*IF(E387&lt;&gt;"",'14086'!$F$387,0)</f>
        <v>0</v>
      </c>
    </row>
    <row r="388" spans="2:32" ht="12">
      <c r="B388" s="1"/>
      <c r="C388">
        <f>IF(B388&lt;&gt;"",VLOOKUP(B388,iscritti_14086!$A$2:$G$11,4,FALSE),"")</f>
      </c>
      <c r="D388">
        <f>IF(B388&lt;&gt;"",VLOOKUP(B388,iscritti_14086!$A$2:$G$11,2,FALSE),"")</f>
      </c>
      <c r="E388">
        <f>IF(B388&lt;&gt;"",VLOOKUP(B388,iscritti_14086!$A$2:$G$11,3,FALSE),"")</f>
      </c>
      <c r="F388">
        <f>IF(E388&lt;&gt;"",VLOOKUP(E388,'14086'!$AG$3:'14086'!$AH$12,2,FALSE),"")</f>
      </c>
      <c r="G388" s="5">
        <f>COUNTA('14086'!$H$388:'14086'!$K$388)</f>
        <v>0</v>
      </c>
      <c r="H388" s="1"/>
      <c r="I388" s="1"/>
      <c r="J388" s="1"/>
      <c r="K388" s="1"/>
      <c r="L388" s="3">
        <f>IF('14086'!$G$388&lt;&gt;0,'14086'!$M$388/'14086'!$G$388,"")</f>
      </c>
      <c r="M388" s="4">
        <f>SUM('14086'!$H$388:'14086'!$K$388)</f>
        <v>0</v>
      </c>
      <c r="N388" s="1"/>
      <c r="O388" s="1"/>
      <c r="P388" s="6">
        <f>SUM('14086'!$M$388:'14086'!$O$388)+'14086'!$AF$388</f>
        <v>0</v>
      </c>
      <c r="Q388" s="6">
        <f>SUM('14086'!$P$385:'14086'!$P$389)</f>
        <v>0</v>
      </c>
      <c r="R388">
        <v>76</v>
      </c>
      <c r="T388" s="1"/>
      <c r="U388" s="1"/>
      <c r="V388" s="1"/>
      <c r="AF388">
        <f>'14086'!$G$388*IF(E388&lt;&gt;"",'14086'!$F$388,0)</f>
        <v>0</v>
      </c>
    </row>
    <row r="389" spans="2:32" ht="12">
      <c r="B389" s="1"/>
      <c r="C389">
        <f>IF(B389&lt;&gt;"",VLOOKUP(B389,iscritti_14086!$A$2:$G$11,4,FALSE),"")</f>
      </c>
      <c r="D389">
        <f>IF(B389&lt;&gt;"",VLOOKUP(B389,iscritti_14086!$A$2:$G$11,2,FALSE),"")</f>
      </c>
      <c r="E389">
        <f>IF(B389&lt;&gt;"",VLOOKUP(B389,iscritti_14086!$A$2:$G$11,3,FALSE),"")</f>
      </c>
      <c r="F389">
        <f>IF(E389&lt;&gt;"",VLOOKUP(E389,'14086'!$AG$3:'14086'!$AH$12,2,FALSE),"")</f>
      </c>
      <c r="G389" s="5">
        <f>COUNTA('14086'!$H$389:'14086'!$K$389)</f>
        <v>0</v>
      </c>
      <c r="H389" s="1"/>
      <c r="I389" s="1"/>
      <c r="J389" s="1"/>
      <c r="K389" s="1"/>
      <c r="L389" s="3">
        <f>IF('14086'!$G$389&lt;&gt;0,'14086'!$M$389/'14086'!$G$389,"")</f>
      </c>
      <c r="M389" s="4">
        <f>SUM('14086'!$H$389:'14086'!$K$389)</f>
        <v>0</v>
      </c>
      <c r="N389" s="1"/>
      <c r="O389" s="1"/>
      <c r="P389" s="6">
        <f>SUM('14086'!$M$389:'14086'!$O$389)+'14086'!$AF$389</f>
        <v>0</v>
      </c>
      <c r="Q389" s="6">
        <f>SUM('14086'!$P$385:'14086'!$P$389)</f>
        <v>0</v>
      </c>
      <c r="R389">
        <v>76</v>
      </c>
      <c r="T389" s="1"/>
      <c r="U389" s="1"/>
      <c r="V389" s="1"/>
      <c r="AF389">
        <f>'14086'!$G$389*IF(E389&lt;&gt;"",'14086'!$F$389,0)</f>
        <v>0</v>
      </c>
    </row>
    <row r="390" spans="1:32" ht="12">
      <c r="A390">
        <v>77</v>
      </c>
      <c r="B390" s="1"/>
      <c r="C390">
        <f>IF(B390&lt;&gt;"",VLOOKUP(B390,iscritti_14086!$A$2:$G$11,4,FALSE),"")</f>
      </c>
      <c r="D390">
        <f>IF(B390&lt;&gt;"",VLOOKUP(B390,iscritti_14086!$A$2:$G$11,2,FALSE),"")</f>
      </c>
      <c r="E390">
        <f>IF(B390&lt;&gt;"",VLOOKUP(B390,iscritti_14086!$A$2:$G$11,3,FALSE),"")</f>
      </c>
      <c r="F390">
        <f>IF(E390&lt;&gt;"",VLOOKUP(E390,'14086'!$AG$3:'14086'!$AH$12,2,FALSE),"")</f>
      </c>
      <c r="G390" s="5">
        <f>COUNTA('14086'!$H$390:'14086'!$K$390)</f>
        <v>0</v>
      </c>
      <c r="H390" s="1"/>
      <c r="I390" s="1"/>
      <c r="J390" s="1"/>
      <c r="K390" s="1"/>
      <c r="L390" s="3">
        <f>IF('14086'!$G$390&lt;&gt;0,'14086'!$M$390/'14086'!$G$390,"")</f>
      </c>
      <c r="M390" s="4">
        <f>SUM('14086'!$H$390:'14086'!$K$390)</f>
        <v>0</v>
      </c>
      <c r="N390" s="1"/>
      <c r="O390" s="1"/>
      <c r="P390" s="6">
        <f>SUM('14086'!$M$390:'14086'!$O$390)+'14086'!$AF$390</f>
        <v>0</v>
      </c>
      <c r="Q390" s="6">
        <f>SUM('14086'!$P$390:'14086'!$P$394)</f>
        <v>0</v>
      </c>
      <c r="R390">
        <v>77</v>
      </c>
      <c r="S390" s="6">
        <f>SUM('14086'!$P$390:'14086'!$P$394)</f>
        <v>0</v>
      </c>
      <c r="T390" s="1"/>
      <c r="U390" s="1"/>
      <c r="V390" s="1"/>
      <c r="AF390">
        <f>'14086'!$G$390*IF(E390&lt;&gt;"",'14086'!$F$390,0)</f>
        <v>0</v>
      </c>
    </row>
    <row r="391" spans="2:32" ht="12">
      <c r="B391" s="1"/>
      <c r="C391">
        <f>IF(B391&lt;&gt;"",VLOOKUP(B391,iscritti_14086!$A$2:$G$11,4,FALSE),"")</f>
      </c>
      <c r="D391">
        <f>IF(B391&lt;&gt;"",VLOOKUP(B391,iscritti_14086!$A$2:$G$11,2,FALSE),"")</f>
      </c>
      <c r="E391">
        <f>IF(B391&lt;&gt;"",VLOOKUP(B391,iscritti_14086!$A$2:$G$11,3,FALSE),"")</f>
      </c>
      <c r="F391">
        <f>IF(E391&lt;&gt;"",VLOOKUP(E391,'14086'!$AG$3:'14086'!$AH$12,2,FALSE),"")</f>
      </c>
      <c r="G391" s="5">
        <f>COUNTA('14086'!$H$391:'14086'!$K$391)</f>
        <v>0</v>
      </c>
      <c r="H391" s="1"/>
      <c r="I391" s="1"/>
      <c r="J391" s="1"/>
      <c r="K391" s="1"/>
      <c r="L391" s="3">
        <f>IF('14086'!$G$391&lt;&gt;0,'14086'!$M$391/'14086'!$G$391,"")</f>
      </c>
      <c r="M391" s="4">
        <f>SUM('14086'!$H$391:'14086'!$K$391)</f>
        <v>0</v>
      </c>
      <c r="N391" s="1"/>
      <c r="O391" s="1"/>
      <c r="P391" s="6">
        <f>SUM('14086'!$M$391:'14086'!$O$391)+'14086'!$AF$391</f>
        <v>0</v>
      </c>
      <c r="Q391" s="6">
        <f>SUM('14086'!$P$390:'14086'!$P$394)</f>
        <v>0</v>
      </c>
      <c r="R391">
        <v>77</v>
      </c>
      <c r="T391" s="1"/>
      <c r="U391" s="1"/>
      <c r="V391" s="1"/>
      <c r="AF391">
        <f>'14086'!$G$391*IF(E391&lt;&gt;"",'14086'!$F$391,0)</f>
        <v>0</v>
      </c>
    </row>
    <row r="392" spans="2:32" ht="12">
      <c r="B392" s="1"/>
      <c r="C392">
        <f>IF(B392&lt;&gt;"",VLOOKUP(B392,iscritti_14086!$A$2:$G$11,4,FALSE),"")</f>
      </c>
      <c r="D392">
        <f>IF(B392&lt;&gt;"",VLOOKUP(B392,iscritti_14086!$A$2:$G$11,2,FALSE),"")</f>
      </c>
      <c r="E392">
        <f>IF(B392&lt;&gt;"",VLOOKUP(B392,iscritti_14086!$A$2:$G$11,3,FALSE),"")</f>
      </c>
      <c r="F392">
        <f>IF(E392&lt;&gt;"",VLOOKUP(E392,'14086'!$AG$3:'14086'!$AH$12,2,FALSE),"")</f>
      </c>
      <c r="G392" s="5">
        <f>COUNTA('14086'!$H$392:'14086'!$K$392)</f>
        <v>0</v>
      </c>
      <c r="H392" s="1"/>
      <c r="I392" s="1"/>
      <c r="J392" s="1"/>
      <c r="K392" s="1"/>
      <c r="L392" s="3">
        <f>IF('14086'!$G$392&lt;&gt;0,'14086'!$M$392/'14086'!$G$392,"")</f>
      </c>
      <c r="M392" s="4">
        <f>SUM('14086'!$H$392:'14086'!$K$392)</f>
        <v>0</v>
      </c>
      <c r="N392" s="1"/>
      <c r="O392" s="1"/>
      <c r="P392" s="6">
        <f>SUM('14086'!$M$392:'14086'!$O$392)+'14086'!$AF$392</f>
        <v>0</v>
      </c>
      <c r="Q392" s="6">
        <f>SUM('14086'!$P$390:'14086'!$P$394)</f>
        <v>0</v>
      </c>
      <c r="R392">
        <v>77</v>
      </c>
      <c r="T392" s="1"/>
      <c r="U392" s="1"/>
      <c r="V392" s="1"/>
      <c r="AF392">
        <f>'14086'!$G$392*IF(E392&lt;&gt;"",'14086'!$F$392,0)</f>
        <v>0</v>
      </c>
    </row>
    <row r="393" spans="2:32" ht="12">
      <c r="B393" s="1"/>
      <c r="C393">
        <f>IF(B393&lt;&gt;"",VLOOKUP(B393,iscritti_14086!$A$2:$G$11,4,FALSE),"")</f>
      </c>
      <c r="D393">
        <f>IF(B393&lt;&gt;"",VLOOKUP(B393,iscritti_14086!$A$2:$G$11,2,FALSE),"")</f>
      </c>
      <c r="E393">
        <f>IF(B393&lt;&gt;"",VLOOKUP(B393,iscritti_14086!$A$2:$G$11,3,FALSE),"")</f>
      </c>
      <c r="F393">
        <f>IF(E393&lt;&gt;"",VLOOKUP(E393,'14086'!$AG$3:'14086'!$AH$12,2,FALSE),"")</f>
      </c>
      <c r="G393" s="5">
        <f>COUNTA('14086'!$H$393:'14086'!$K$393)</f>
        <v>0</v>
      </c>
      <c r="H393" s="1"/>
      <c r="I393" s="1"/>
      <c r="J393" s="1"/>
      <c r="K393" s="1"/>
      <c r="L393" s="3">
        <f>IF('14086'!$G$393&lt;&gt;0,'14086'!$M$393/'14086'!$G$393,"")</f>
      </c>
      <c r="M393" s="4">
        <f>SUM('14086'!$H$393:'14086'!$K$393)</f>
        <v>0</v>
      </c>
      <c r="N393" s="1"/>
      <c r="O393" s="1"/>
      <c r="P393" s="6">
        <f>SUM('14086'!$M$393:'14086'!$O$393)+'14086'!$AF$393</f>
        <v>0</v>
      </c>
      <c r="Q393" s="6">
        <f>SUM('14086'!$P$390:'14086'!$P$394)</f>
        <v>0</v>
      </c>
      <c r="R393">
        <v>77</v>
      </c>
      <c r="T393" s="1"/>
      <c r="U393" s="1"/>
      <c r="V393" s="1"/>
      <c r="AF393">
        <f>'14086'!$G$393*IF(E393&lt;&gt;"",'14086'!$F$393,0)</f>
        <v>0</v>
      </c>
    </row>
    <row r="394" spans="2:32" ht="12">
      <c r="B394" s="1"/>
      <c r="C394">
        <f>IF(B394&lt;&gt;"",VLOOKUP(B394,iscritti_14086!$A$2:$G$11,4,FALSE),"")</f>
      </c>
      <c r="D394">
        <f>IF(B394&lt;&gt;"",VLOOKUP(B394,iscritti_14086!$A$2:$G$11,2,FALSE),"")</f>
      </c>
      <c r="E394">
        <f>IF(B394&lt;&gt;"",VLOOKUP(B394,iscritti_14086!$A$2:$G$11,3,FALSE),"")</f>
      </c>
      <c r="F394">
        <f>IF(E394&lt;&gt;"",VLOOKUP(E394,'14086'!$AG$3:'14086'!$AH$12,2,FALSE),"")</f>
      </c>
      <c r="G394" s="5">
        <f>COUNTA('14086'!$H$394:'14086'!$K$394)</f>
        <v>0</v>
      </c>
      <c r="H394" s="1"/>
      <c r="I394" s="1"/>
      <c r="J394" s="1"/>
      <c r="K394" s="1"/>
      <c r="L394" s="3">
        <f>IF('14086'!$G$394&lt;&gt;0,'14086'!$M$394/'14086'!$G$394,"")</f>
      </c>
      <c r="M394" s="4">
        <f>SUM('14086'!$H$394:'14086'!$K$394)</f>
        <v>0</v>
      </c>
      <c r="N394" s="1"/>
      <c r="O394" s="1"/>
      <c r="P394" s="6">
        <f>SUM('14086'!$M$394:'14086'!$O$394)+'14086'!$AF$394</f>
        <v>0</v>
      </c>
      <c r="Q394" s="6">
        <f>SUM('14086'!$P$390:'14086'!$P$394)</f>
        <v>0</v>
      </c>
      <c r="R394">
        <v>77</v>
      </c>
      <c r="T394" s="1"/>
      <c r="U394" s="1"/>
      <c r="V394" s="1"/>
      <c r="AF394">
        <f>'14086'!$G$394*IF(E394&lt;&gt;"",'14086'!$F$394,0)</f>
        <v>0</v>
      </c>
    </row>
    <row r="395" spans="1:32" ht="12">
      <c r="A395">
        <v>78</v>
      </c>
      <c r="B395" s="1"/>
      <c r="C395">
        <f>IF(B395&lt;&gt;"",VLOOKUP(B395,iscritti_14086!$A$2:$G$11,4,FALSE),"")</f>
      </c>
      <c r="D395">
        <f>IF(B395&lt;&gt;"",VLOOKUP(B395,iscritti_14086!$A$2:$G$11,2,FALSE),"")</f>
      </c>
      <c r="E395">
        <f>IF(B395&lt;&gt;"",VLOOKUP(B395,iscritti_14086!$A$2:$G$11,3,FALSE),"")</f>
      </c>
      <c r="F395">
        <f>IF(E395&lt;&gt;"",VLOOKUP(E395,'14086'!$AG$3:'14086'!$AH$12,2,FALSE),"")</f>
      </c>
      <c r="G395" s="5">
        <f>COUNTA('14086'!$H$395:'14086'!$K$395)</f>
        <v>0</v>
      </c>
      <c r="H395" s="1"/>
      <c r="I395" s="1"/>
      <c r="J395" s="1"/>
      <c r="K395" s="1"/>
      <c r="L395" s="3">
        <f>IF('14086'!$G$395&lt;&gt;0,'14086'!$M$395/'14086'!$G$395,"")</f>
      </c>
      <c r="M395" s="4">
        <f>SUM('14086'!$H$395:'14086'!$K$395)</f>
        <v>0</v>
      </c>
      <c r="N395" s="1"/>
      <c r="O395" s="1"/>
      <c r="P395" s="6">
        <f>SUM('14086'!$M$395:'14086'!$O$395)+'14086'!$AF$395</f>
        <v>0</v>
      </c>
      <c r="Q395" s="6">
        <f>SUM('14086'!$P$395:'14086'!$P$399)</f>
        <v>0</v>
      </c>
      <c r="R395">
        <v>78</v>
      </c>
      <c r="S395" s="6">
        <f>SUM('14086'!$P$395:'14086'!$P$399)</f>
        <v>0</v>
      </c>
      <c r="T395" s="1"/>
      <c r="U395" s="1"/>
      <c r="V395" s="1"/>
      <c r="AF395">
        <f>'14086'!$G$395*IF(E395&lt;&gt;"",'14086'!$F$395,0)</f>
        <v>0</v>
      </c>
    </row>
    <row r="396" spans="2:32" ht="12">
      <c r="B396" s="1"/>
      <c r="C396">
        <f>IF(B396&lt;&gt;"",VLOOKUP(B396,iscritti_14086!$A$2:$G$11,4,FALSE),"")</f>
      </c>
      <c r="D396">
        <f>IF(B396&lt;&gt;"",VLOOKUP(B396,iscritti_14086!$A$2:$G$11,2,FALSE),"")</f>
      </c>
      <c r="E396">
        <f>IF(B396&lt;&gt;"",VLOOKUP(B396,iscritti_14086!$A$2:$G$11,3,FALSE),"")</f>
      </c>
      <c r="F396">
        <f>IF(E396&lt;&gt;"",VLOOKUP(E396,'14086'!$AG$3:'14086'!$AH$12,2,FALSE),"")</f>
      </c>
      <c r="G396" s="5">
        <f>COUNTA('14086'!$H$396:'14086'!$K$396)</f>
        <v>0</v>
      </c>
      <c r="H396" s="1"/>
      <c r="I396" s="1"/>
      <c r="J396" s="1"/>
      <c r="K396" s="1"/>
      <c r="L396" s="3">
        <f>IF('14086'!$G$396&lt;&gt;0,'14086'!$M$396/'14086'!$G$396,"")</f>
      </c>
      <c r="M396" s="4">
        <f>SUM('14086'!$H$396:'14086'!$K$396)</f>
        <v>0</v>
      </c>
      <c r="N396" s="1"/>
      <c r="O396" s="1"/>
      <c r="P396" s="6">
        <f>SUM('14086'!$M$396:'14086'!$O$396)+'14086'!$AF$396</f>
        <v>0</v>
      </c>
      <c r="Q396" s="6">
        <f>SUM('14086'!$P$395:'14086'!$P$399)</f>
        <v>0</v>
      </c>
      <c r="R396">
        <v>78</v>
      </c>
      <c r="T396" s="1"/>
      <c r="U396" s="1"/>
      <c r="V396" s="1"/>
      <c r="AF396">
        <f>'14086'!$G$396*IF(E396&lt;&gt;"",'14086'!$F$396,0)</f>
        <v>0</v>
      </c>
    </row>
    <row r="397" spans="2:32" ht="12">
      <c r="B397" s="1"/>
      <c r="C397">
        <f>IF(B397&lt;&gt;"",VLOOKUP(B397,iscritti_14086!$A$2:$G$11,4,FALSE),"")</f>
      </c>
      <c r="D397">
        <f>IF(B397&lt;&gt;"",VLOOKUP(B397,iscritti_14086!$A$2:$G$11,2,FALSE),"")</f>
      </c>
      <c r="E397">
        <f>IF(B397&lt;&gt;"",VLOOKUP(B397,iscritti_14086!$A$2:$G$11,3,FALSE),"")</f>
      </c>
      <c r="F397">
        <f>IF(E397&lt;&gt;"",VLOOKUP(E397,'14086'!$AG$3:'14086'!$AH$12,2,FALSE),"")</f>
      </c>
      <c r="G397" s="5">
        <f>COUNTA('14086'!$H$397:'14086'!$K$397)</f>
        <v>0</v>
      </c>
      <c r="H397" s="1"/>
      <c r="I397" s="1"/>
      <c r="J397" s="1"/>
      <c r="K397" s="1"/>
      <c r="L397" s="3">
        <f>IF('14086'!$G$397&lt;&gt;0,'14086'!$M$397/'14086'!$G$397,"")</f>
      </c>
      <c r="M397" s="4">
        <f>SUM('14086'!$H$397:'14086'!$K$397)</f>
        <v>0</v>
      </c>
      <c r="N397" s="1"/>
      <c r="O397" s="1"/>
      <c r="P397" s="6">
        <f>SUM('14086'!$M$397:'14086'!$O$397)+'14086'!$AF$397</f>
        <v>0</v>
      </c>
      <c r="Q397" s="6">
        <f>SUM('14086'!$P$395:'14086'!$P$399)</f>
        <v>0</v>
      </c>
      <c r="R397">
        <v>78</v>
      </c>
      <c r="T397" s="1"/>
      <c r="U397" s="1"/>
      <c r="V397" s="1"/>
      <c r="AF397">
        <f>'14086'!$G$397*IF(E397&lt;&gt;"",'14086'!$F$397,0)</f>
        <v>0</v>
      </c>
    </row>
    <row r="398" spans="2:32" ht="12">
      <c r="B398" s="1"/>
      <c r="C398">
        <f>IF(B398&lt;&gt;"",VLOOKUP(B398,iscritti_14086!$A$2:$G$11,4,FALSE),"")</f>
      </c>
      <c r="D398">
        <f>IF(B398&lt;&gt;"",VLOOKUP(B398,iscritti_14086!$A$2:$G$11,2,FALSE),"")</f>
      </c>
      <c r="E398">
        <f>IF(B398&lt;&gt;"",VLOOKUP(B398,iscritti_14086!$A$2:$G$11,3,FALSE),"")</f>
      </c>
      <c r="F398">
        <f>IF(E398&lt;&gt;"",VLOOKUP(E398,'14086'!$AG$3:'14086'!$AH$12,2,FALSE),"")</f>
      </c>
      <c r="G398" s="5">
        <f>COUNTA('14086'!$H$398:'14086'!$K$398)</f>
        <v>0</v>
      </c>
      <c r="H398" s="1"/>
      <c r="I398" s="1"/>
      <c r="J398" s="1"/>
      <c r="K398" s="1"/>
      <c r="L398" s="3">
        <f>IF('14086'!$G$398&lt;&gt;0,'14086'!$M$398/'14086'!$G$398,"")</f>
      </c>
      <c r="M398" s="4">
        <f>SUM('14086'!$H$398:'14086'!$K$398)</f>
        <v>0</v>
      </c>
      <c r="N398" s="1"/>
      <c r="O398" s="1"/>
      <c r="P398" s="6">
        <f>SUM('14086'!$M$398:'14086'!$O$398)+'14086'!$AF$398</f>
        <v>0</v>
      </c>
      <c r="Q398" s="6">
        <f>SUM('14086'!$P$395:'14086'!$P$399)</f>
        <v>0</v>
      </c>
      <c r="R398">
        <v>78</v>
      </c>
      <c r="T398" s="1"/>
      <c r="U398" s="1"/>
      <c r="V398" s="1"/>
      <c r="AF398">
        <f>'14086'!$G$398*IF(E398&lt;&gt;"",'14086'!$F$398,0)</f>
        <v>0</v>
      </c>
    </row>
    <row r="399" spans="2:32" ht="12">
      <c r="B399" s="1"/>
      <c r="C399">
        <f>IF(B399&lt;&gt;"",VLOOKUP(B399,iscritti_14086!$A$2:$G$11,4,FALSE),"")</f>
      </c>
      <c r="D399">
        <f>IF(B399&lt;&gt;"",VLOOKUP(B399,iscritti_14086!$A$2:$G$11,2,FALSE),"")</f>
      </c>
      <c r="E399">
        <f>IF(B399&lt;&gt;"",VLOOKUP(B399,iscritti_14086!$A$2:$G$11,3,FALSE),"")</f>
      </c>
      <c r="F399">
        <f>IF(E399&lt;&gt;"",VLOOKUP(E399,'14086'!$AG$3:'14086'!$AH$12,2,FALSE),"")</f>
      </c>
      <c r="G399" s="5">
        <f>COUNTA('14086'!$H$399:'14086'!$K$399)</f>
        <v>0</v>
      </c>
      <c r="H399" s="1"/>
      <c r="I399" s="1"/>
      <c r="J399" s="1"/>
      <c r="K399" s="1"/>
      <c r="L399" s="3">
        <f>IF('14086'!$G$399&lt;&gt;0,'14086'!$M$399/'14086'!$G$399,"")</f>
      </c>
      <c r="M399" s="4">
        <f>SUM('14086'!$H$399:'14086'!$K$399)</f>
        <v>0</v>
      </c>
      <c r="N399" s="1"/>
      <c r="O399" s="1"/>
      <c r="P399" s="6">
        <f>SUM('14086'!$M$399:'14086'!$O$399)+'14086'!$AF$399</f>
        <v>0</v>
      </c>
      <c r="Q399" s="6">
        <f>SUM('14086'!$P$395:'14086'!$P$399)</f>
        <v>0</v>
      </c>
      <c r="R399">
        <v>78</v>
      </c>
      <c r="T399" s="1"/>
      <c r="U399" s="1"/>
      <c r="V399" s="1"/>
      <c r="AF399">
        <f>'14086'!$G$399*IF(E399&lt;&gt;"",'14086'!$F$399,0)</f>
        <v>0</v>
      </c>
    </row>
    <row r="400" spans="1:32" ht="12">
      <c r="A400">
        <v>79</v>
      </c>
      <c r="B400" s="1"/>
      <c r="C400">
        <f>IF(B400&lt;&gt;"",VLOOKUP(B400,iscritti_14086!$A$2:$G$11,4,FALSE),"")</f>
      </c>
      <c r="D400">
        <f>IF(B400&lt;&gt;"",VLOOKUP(B400,iscritti_14086!$A$2:$G$11,2,FALSE),"")</f>
      </c>
      <c r="E400">
        <f>IF(B400&lt;&gt;"",VLOOKUP(B400,iscritti_14086!$A$2:$G$11,3,FALSE),"")</f>
      </c>
      <c r="F400">
        <f>IF(E400&lt;&gt;"",VLOOKUP(E400,'14086'!$AG$3:'14086'!$AH$12,2,FALSE),"")</f>
      </c>
      <c r="G400" s="5">
        <f>COUNTA('14086'!$H$400:'14086'!$K$400)</f>
        <v>0</v>
      </c>
      <c r="H400" s="1"/>
      <c r="I400" s="1"/>
      <c r="J400" s="1"/>
      <c r="K400" s="1"/>
      <c r="L400" s="3">
        <f>IF('14086'!$G$400&lt;&gt;0,'14086'!$M$400/'14086'!$G$400,"")</f>
      </c>
      <c r="M400" s="4">
        <f>SUM('14086'!$H$400:'14086'!$K$400)</f>
        <v>0</v>
      </c>
      <c r="N400" s="1"/>
      <c r="O400" s="1"/>
      <c r="P400" s="6">
        <f>SUM('14086'!$M$400:'14086'!$O$400)+'14086'!$AF$400</f>
        <v>0</v>
      </c>
      <c r="Q400" s="6">
        <f>SUM('14086'!$P$400:'14086'!$P$404)</f>
        <v>0</v>
      </c>
      <c r="R400">
        <v>79</v>
      </c>
      <c r="S400" s="6">
        <f>SUM('14086'!$P$400:'14086'!$P$404)</f>
        <v>0</v>
      </c>
      <c r="T400" s="1"/>
      <c r="U400" s="1"/>
      <c r="V400" s="1"/>
      <c r="AF400">
        <f>'14086'!$G$400*IF(E400&lt;&gt;"",'14086'!$F$400,0)</f>
        <v>0</v>
      </c>
    </row>
    <row r="401" spans="2:32" ht="12">
      <c r="B401" s="1"/>
      <c r="C401">
        <f>IF(B401&lt;&gt;"",VLOOKUP(B401,iscritti_14086!$A$2:$G$11,4,FALSE),"")</f>
      </c>
      <c r="D401">
        <f>IF(B401&lt;&gt;"",VLOOKUP(B401,iscritti_14086!$A$2:$G$11,2,FALSE),"")</f>
      </c>
      <c r="E401">
        <f>IF(B401&lt;&gt;"",VLOOKUP(B401,iscritti_14086!$A$2:$G$11,3,FALSE),"")</f>
      </c>
      <c r="F401">
        <f>IF(E401&lt;&gt;"",VLOOKUP(E401,'14086'!$AG$3:'14086'!$AH$12,2,FALSE),"")</f>
      </c>
      <c r="G401" s="5">
        <f>COUNTA('14086'!$H$401:'14086'!$K$401)</f>
        <v>0</v>
      </c>
      <c r="H401" s="1"/>
      <c r="I401" s="1"/>
      <c r="J401" s="1"/>
      <c r="K401" s="1"/>
      <c r="L401" s="3">
        <f>IF('14086'!$G$401&lt;&gt;0,'14086'!$M$401/'14086'!$G$401,"")</f>
      </c>
      <c r="M401" s="4">
        <f>SUM('14086'!$H$401:'14086'!$K$401)</f>
        <v>0</v>
      </c>
      <c r="N401" s="1"/>
      <c r="O401" s="1"/>
      <c r="P401" s="6">
        <f>SUM('14086'!$M$401:'14086'!$O$401)+'14086'!$AF$401</f>
        <v>0</v>
      </c>
      <c r="Q401" s="6">
        <f>SUM('14086'!$P$400:'14086'!$P$404)</f>
        <v>0</v>
      </c>
      <c r="R401">
        <v>79</v>
      </c>
      <c r="T401" s="1"/>
      <c r="U401" s="1"/>
      <c r="V401" s="1"/>
      <c r="AF401">
        <f>'14086'!$G$401*IF(E401&lt;&gt;"",'14086'!$F$401,0)</f>
        <v>0</v>
      </c>
    </row>
    <row r="402" spans="2:32" ht="12">
      <c r="B402" s="1"/>
      <c r="C402">
        <f>IF(B402&lt;&gt;"",VLOOKUP(B402,iscritti_14086!$A$2:$G$11,4,FALSE),"")</f>
      </c>
      <c r="D402">
        <f>IF(B402&lt;&gt;"",VLOOKUP(B402,iscritti_14086!$A$2:$G$11,2,FALSE),"")</f>
      </c>
      <c r="E402">
        <f>IF(B402&lt;&gt;"",VLOOKUP(B402,iscritti_14086!$A$2:$G$11,3,FALSE),"")</f>
      </c>
      <c r="F402">
        <f>IF(E402&lt;&gt;"",VLOOKUP(E402,'14086'!$AG$3:'14086'!$AH$12,2,FALSE),"")</f>
      </c>
      <c r="G402" s="5">
        <f>COUNTA('14086'!$H$402:'14086'!$K$402)</f>
        <v>0</v>
      </c>
      <c r="H402" s="1"/>
      <c r="I402" s="1"/>
      <c r="J402" s="1"/>
      <c r="K402" s="1"/>
      <c r="L402" s="3">
        <f>IF('14086'!$G$402&lt;&gt;0,'14086'!$M$402/'14086'!$G$402,"")</f>
      </c>
      <c r="M402" s="4">
        <f>SUM('14086'!$H$402:'14086'!$K$402)</f>
        <v>0</v>
      </c>
      <c r="N402" s="1"/>
      <c r="O402" s="1"/>
      <c r="P402" s="6">
        <f>SUM('14086'!$M$402:'14086'!$O$402)+'14086'!$AF$402</f>
        <v>0</v>
      </c>
      <c r="Q402" s="6">
        <f>SUM('14086'!$P$400:'14086'!$P$404)</f>
        <v>0</v>
      </c>
      <c r="R402">
        <v>79</v>
      </c>
      <c r="T402" s="1"/>
      <c r="U402" s="1"/>
      <c r="V402" s="1"/>
      <c r="AF402">
        <f>'14086'!$G$402*IF(E402&lt;&gt;"",'14086'!$F$402,0)</f>
        <v>0</v>
      </c>
    </row>
    <row r="403" spans="2:32" ht="12">
      <c r="B403" s="1"/>
      <c r="C403">
        <f>IF(B403&lt;&gt;"",VLOOKUP(B403,iscritti_14086!$A$2:$G$11,4,FALSE),"")</f>
      </c>
      <c r="D403">
        <f>IF(B403&lt;&gt;"",VLOOKUP(B403,iscritti_14086!$A$2:$G$11,2,FALSE),"")</f>
      </c>
      <c r="E403">
        <f>IF(B403&lt;&gt;"",VLOOKUP(B403,iscritti_14086!$A$2:$G$11,3,FALSE),"")</f>
      </c>
      <c r="F403">
        <f>IF(E403&lt;&gt;"",VLOOKUP(E403,'14086'!$AG$3:'14086'!$AH$12,2,FALSE),"")</f>
      </c>
      <c r="G403" s="5">
        <f>COUNTA('14086'!$H$403:'14086'!$K$403)</f>
        <v>0</v>
      </c>
      <c r="H403" s="1"/>
      <c r="I403" s="1"/>
      <c r="J403" s="1"/>
      <c r="K403" s="1"/>
      <c r="L403" s="3">
        <f>IF('14086'!$G$403&lt;&gt;0,'14086'!$M$403/'14086'!$G$403,"")</f>
      </c>
      <c r="M403" s="4">
        <f>SUM('14086'!$H$403:'14086'!$K$403)</f>
        <v>0</v>
      </c>
      <c r="N403" s="1"/>
      <c r="O403" s="1"/>
      <c r="P403" s="6">
        <f>SUM('14086'!$M$403:'14086'!$O$403)+'14086'!$AF$403</f>
        <v>0</v>
      </c>
      <c r="Q403" s="6">
        <f>SUM('14086'!$P$400:'14086'!$P$404)</f>
        <v>0</v>
      </c>
      <c r="R403">
        <v>79</v>
      </c>
      <c r="T403" s="1"/>
      <c r="U403" s="1"/>
      <c r="V403" s="1"/>
      <c r="AF403">
        <f>'14086'!$G$403*IF(E403&lt;&gt;"",'14086'!$F$403,0)</f>
        <v>0</v>
      </c>
    </row>
    <row r="404" spans="2:32" ht="12">
      <c r="B404" s="1"/>
      <c r="C404">
        <f>IF(B404&lt;&gt;"",VLOOKUP(B404,iscritti_14086!$A$2:$G$11,4,FALSE),"")</f>
      </c>
      <c r="D404">
        <f>IF(B404&lt;&gt;"",VLOOKUP(B404,iscritti_14086!$A$2:$G$11,2,FALSE),"")</f>
      </c>
      <c r="E404">
        <f>IF(B404&lt;&gt;"",VLOOKUP(B404,iscritti_14086!$A$2:$G$11,3,FALSE),"")</f>
      </c>
      <c r="F404">
        <f>IF(E404&lt;&gt;"",VLOOKUP(E404,'14086'!$AG$3:'14086'!$AH$12,2,FALSE),"")</f>
      </c>
      <c r="G404" s="5">
        <f>COUNTA('14086'!$H$404:'14086'!$K$404)</f>
        <v>0</v>
      </c>
      <c r="H404" s="1"/>
      <c r="I404" s="1"/>
      <c r="J404" s="1"/>
      <c r="K404" s="1"/>
      <c r="L404" s="3">
        <f>IF('14086'!$G$404&lt;&gt;0,'14086'!$M$404/'14086'!$G$404,"")</f>
      </c>
      <c r="M404" s="4">
        <f>SUM('14086'!$H$404:'14086'!$K$404)</f>
        <v>0</v>
      </c>
      <c r="N404" s="1"/>
      <c r="O404" s="1"/>
      <c r="P404" s="6">
        <f>SUM('14086'!$M$404:'14086'!$O$404)+'14086'!$AF$404</f>
        <v>0</v>
      </c>
      <c r="Q404" s="6">
        <f>SUM('14086'!$P$400:'14086'!$P$404)</f>
        <v>0</v>
      </c>
      <c r="R404">
        <v>79</v>
      </c>
      <c r="T404" s="1"/>
      <c r="U404" s="1"/>
      <c r="V404" s="1"/>
      <c r="AF404">
        <f>'14086'!$G$404*IF(E404&lt;&gt;"",'14086'!$F$404,0)</f>
        <v>0</v>
      </c>
    </row>
    <row r="405" spans="1:32" ht="12">
      <c r="A405">
        <v>80</v>
      </c>
      <c r="B405" s="1"/>
      <c r="C405">
        <f>IF(B405&lt;&gt;"",VLOOKUP(B405,iscritti_14086!$A$2:$G$11,4,FALSE),"")</f>
      </c>
      <c r="D405">
        <f>IF(B405&lt;&gt;"",VLOOKUP(B405,iscritti_14086!$A$2:$G$11,2,FALSE),"")</f>
      </c>
      <c r="E405">
        <f>IF(B405&lt;&gt;"",VLOOKUP(B405,iscritti_14086!$A$2:$G$11,3,FALSE),"")</f>
      </c>
      <c r="F405">
        <f>IF(E405&lt;&gt;"",VLOOKUP(E405,'14086'!$AG$3:'14086'!$AH$12,2,FALSE),"")</f>
      </c>
      <c r="G405" s="5">
        <f>COUNTA('14086'!$H$405:'14086'!$K$405)</f>
        <v>0</v>
      </c>
      <c r="H405" s="1"/>
      <c r="I405" s="1"/>
      <c r="J405" s="1"/>
      <c r="K405" s="1"/>
      <c r="L405" s="3">
        <f>IF('14086'!$G$405&lt;&gt;0,'14086'!$M$405/'14086'!$G$405,"")</f>
      </c>
      <c r="M405" s="4">
        <f>SUM('14086'!$H$405:'14086'!$K$405)</f>
        <v>0</v>
      </c>
      <c r="N405" s="1"/>
      <c r="O405" s="1"/>
      <c r="P405" s="6">
        <f>SUM('14086'!$M$405:'14086'!$O$405)+'14086'!$AF$405</f>
        <v>0</v>
      </c>
      <c r="Q405" s="6">
        <f>SUM('14086'!$P$405:'14086'!$P$409)</f>
        <v>0</v>
      </c>
      <c r="R405">
        <v>80</v>
      </c>
      <c r="S405" s="6">
        <f>SUM('14086'!$P$405:'14086'!$P$409)</f>
        <v>0</v>
      </c>
      <c r="T405" s="1"/>
      <c r="U405" s="1"/>
      <c r="V405" s="1"/>
      <c r="AF405">
        <f>'14086'!$G$405*IF(E405&lt;&gt;"",'14086'!$F$405,0)</f>
        <v>0</v>
      </c>
    </row>
    <row r="406" spans="2:32" ht="12">
      <c r="B406" s="1"/>
      <c r="C406">
        <f>IF(B406&lt;&gt;"",VLOOKUP(B406,iscritti_14086!$A$2:$G$11,4,FALSE),"")</f>
      </c>
      <c r="D406">
        <f>IF(B406&lt;&gt;"",VLOOKUP(B406,iscritti_14086!$A$2:$G$11,2,FALSE),"")</f>
      </c>
      <c r="E406">
        <f>IF(B406&lt;&gt;"",VLOOKUP(B406,iscritti_14086!$A$2:$G$11,3,FALSE),"")</f>
      </c>
      <c r="F406">
        <f>IF(E406&lt;&gt;"",VLOOKUP(E406,'14086'!$AG$3:'14086'!$AH$12,2,FALSE),"")</f>
      </c>
      <c r="G406" s="5">
        <f>COUNTA('14086'!$H$406:'14086'!$K$406)</f>
        <v>0</v>
      </c>
      <c r="H406" s="1"/>
      <c r="I406" s="1"/>
      <c r="J406" s="1"/>
      <c r="K406" s="1"/>
      <c r="L406" s="3">
        <f>IF('14086'!$G$406&lt;&gt;0,'14086'!$M$406/'14086'!$G$406,"")</f>
      </c>
      <c r="M406" s="4">
        <f>SUM('14086'!$H$406:'14086'!$K$406)</f>
        <v>0</v>
      </c>
      <c r="N406" s="1"/>
      <c r="O406" s="1"/>
      <c r="P406" s="6">
        <f>SUM('14086'!$M$406:'14086'!$O$406)+'14086'!$AF$406</f>
        <v>0</v>
      </c>
      <c r="Q406" s="6">
        <f>SUM('14086'!$P$405:'14086'!$P$409)</f>
        <v>0</v>
      </c>
      <c r="R406">
        <v>80</v>
      </c>
      <c r="T406" s="1"/>
      <c r="U406" s="1"/>
      <c r="V406" s="1"/>
      <c r="AF406">
        <f>'14086'!$G$406*IF(E406&lt;&gt;"",'14086'!$F$406,0)</f>
        <v>0</v>
      </c>
    </row>
    <row r="407" spans="2:32" ht="12">
      <c r="B407" s="1"/>
      <c r="C407">
        <f>IF(B407&lt;&gt;"",VLOOKUP(B407,iscritti_14086!$A$2:$G$11,4,FALSE),"")</f>
      </c>
      <c r="D407">
        <f>IF(B407&lt;&gt;"",VLOOKUP(B407,iscritti_14086!$A$2:$G$11,2,FALSE),"")</f>
      </c>
      <c r="E407">
        <f>IF(B407&lt;&gt;"",VLOOKUP(B407,iscritti_14086!$A$2:$G$11,3,FALSE),"")</f>
      </c>
      <c r="F407">
        <f>IF(E407&lt;&gt;"",VLOOKUP(E407,'14086'!$AG$3:'14086'!$AH$12,2,FALSE),"")</f>
      </c>
      <c r="G407" s="5">
        <f>COUNTA('14086'!$H$407:'14086'!$K$407)</f>
        <v>0</v>
      </c>
      <c r="H407" s="1"/>
      <c r="I407" s="1"/>
      <c r="J407" s="1"/>
      <c r="K407" s="1"/>
      <c r="L407" s="3">
        <f>IF('14086'!$G$407&lt;&gt;0,'14086'!$M$407/'14086'!$G$407,"")</f>
      </c>
      <c r="M407" s="4">
        <f>SUM('14086'!$H$407:'14086'!$K$407)</f>
        <v>0</v>
      </c>
      <c r="N407" s="1"/>
      <c r="O407" s="1"/>
      <c r="P407" s="6">
        <f>SUM('14086'!$M$407:'14086'!$O$407)+'14086'!$AF$407</f>
        <v>0</v>
      </c>
      <c r="Q407" s="6">
        <f>SUM('14086'!$P$405:'14086'!$P$409)</f>
        <v>0</v>
      </c>
      <c r="R407">
        <v>80</v>
      </c>
      <c r="T407" s="1"/>
      <c r="U407" s="1"/>
      <c r="V407" s="1"/>
      <c r="AF407">
        <f>'14086'!$G$407*IF(E407&lt;&gt;"",'14086'!$F$407,0)</f>
        <v>0</v>
      </c>
    </row>
    <row r="408" spans="2:32" ht="12">
      <c r="B408" s="1"/>
      <c r="C408">
        <f>IF(B408&lt;&gt;"",VLOOKUP(B408,iscritti_14086!$A$2:$G$11,4,FALSE),"")</f>
      </c>
      <c r="D408">
        <f>IF(B408&lt;&gt;"",VLOOKUP(B408,iscritti_14086!$A$2:$G$11,2,FALSE),"")</f>
      </c>
      <c r="E408">
        <f>IF(B408&lt;&gt;"",VLOOKUP(B408,iscritti_14086!$A$2:$G$11,3,FALSE),"")</f>
      </c>
      <c r="F408">
        <f>IF(E408&lt;&gt;"",VLOOKUP(E408,'14086'!$AG$3:'14086'!$AH$12,2,FALSE),"")</f>
      </c>
      <c r="G408" s="5">
        <f>COUNTA('14086'!$H$408:'14086'!$K$408)</f>
        <v>0</v>
      </c>
      <c r="H408" s="1"/>
      <c r="I408" s="1"/>
      <c r="J408" s="1"/>
      <c r="K408" s="1"/>
      <c r="L408" s="3">
        <f>IF('14086'!$G$408&lt;&gt;0,'14086'!$M$408/'14086'!$G$408,"")</f>
      </c>
      <c r="M408" s="4">
        <f>SUM('14086'!$H$408:'14086'!$K$408)</f>
        <v>0</v>
      </c>
      <c r="N408" s="1"/>
      <c r="O408" s="1"/>
      <c r="P408" s="6">
        <f>SUM('14086'!$M$408:'14086'!$O$408)+'14086'!$AF$408</f>
        <v>0</v>
      </c>
      <c r="Q408" s="6">
        <f>SUM('14086'!$P$405:'14086'!$P$409)</f>
        <v>0</v>
      </c>
      <c r="R408">
        <v>80</v>
      </c>
      <c r="T408" s="1"/>
      <c r="U408" s="1"/>
      <c r="V408" s="1"/>
      <c r="AF408">
        <f>'14086'!$G$408*IF(E408&lt;&gt;"",'14086'!$F$408,0)</f>
        <v>0</v>
      </c>
    </row>
    <row r="409" spans="2:32" ht="12">
      <c r="B409" s="1"/>
      <c r="C409">
        <f>IF(B409&lt;&gt;"",VLOOKUP(B409,iscritti_14086!$A$2:$G$11,4,FALSE),"")</f>
      </c>
      <c r="D409">
        <f>IF(B409&lt;&gt;"",VLOOKUP(B409,iscritti_14086!$A$2:$G$11,2,FALSE),"")</f>
      </c>
      <c r="E409">
        <f>IF(B409&lt;&gt;"",VLOOKUP(B409,iscritti_14086!$A$2:$G$11,3,FALSE),"")</f>
      </c>
      <c r="F409">
        <f>IF(E409&lt;&gt;"",VLOOKUP(E409,'14086'!$AG$3:'14086'!$AH$12,2,FALSE),"")</f>
      </c>
      <c r="G409" s="5">
        <f>COUNTA('14086'!$H$409:'14086'!$K$409)</f>
        <v>0</v>
      </c>
      <c r="H409" s="1"/>
      <c r="I409" s="1"/>
      <c r="J409" s="1"/>
      <c r="K409" s="1"/>
      <c r="L409" s="3">
        <f>IF('14086'!$G$409&lt;&gt;0,'14086'!$M$409/'14086'!$G$409,"")</f>
      </c>
      <c r="M409" s="4">
        <f>SUM('14086'!$H$409:'14086'!$K$409)</f>
        <v>0</v>
      </c>
      <c r="N409" s="1"/>
      <c r="O409" s="1"/>
      <c r="P409" s="6">
        <f>SUM('14086'!$M$409:'14086'!$O$409)+'14086'!$AF$409</f>
        <v>0</v>
      </c>
      <c r="Q409" s="6">
        <f>SUM('14086'!$P$405:'14086'!$P$409)</f>
        <v>0</v>
      </c>
      <c r="R409">
        <v>80</v>
      </c>
      <c r="T409" s="1"/>
      <c r="U409" s="1"/>
      <c r="V409" s="1"/>
      <c r="AF409">
        <f>'14086'!$G$409*IF(E409&lt;&gt;"",'14086'!$F$409,0)</f>
        <v>0</v>
      </c>
    </row>
    <row r="410" spans="1:32" ht="12">
      <c r="A410">
        <v>81</v>
      </c>
      <c r="B410" s="1"/>
      <c r="C410">
        <f>IF(B410&lt;&gt;"",VLOOKUP(B410,iscritti_14086!$A$2:$G$11,4,FALSE),"")</f>
      </c>
      <c r="D410">
        <f>IF(B410&lt;&gt;"",VLOOKUP(B410,iscritti_14086!$A$2:$G$11,2,FALSE),"")</f>
      </c>
      <c r="E410">
        <f>IF(B410&lt;&gt;"",VLOOKUP(B410,iscritti_14086!$A$2:$G$11,3,FALSE),"")</f>
      </c>
      <c r="F410">
        <f>IF(E410&lt;&gt;"",VLOOKUP(E410,'14086'!$AG$3:'14086'!$AH$12,2,FALSE),"")</f>
      </c>
      <c r="G410" s="5">
        <f>COUNTA('14086'!$H$410:'14086'!$K$410)</f>
        <v>0</v>
      </c>
      <c r="H410" s="1"/>
      <c r="I410" s="1"/>
      <c r="J410" s="1"/>
      <c r="K410" s="1"/>
      <c r="L410" s="3">
        <f>IF('14086'!$G$410&lt;&gt;0,'14086'!$M$410/'14086'!$G$410,"")</f>
      </c>
      <c r="M410" s="4">
        <f>SUM('14086'!$H$410:'14086'!$K$410)</f>
        <v>0</v>
      </c>
      <c r="N410" s="1"/>
      <c r="O410" s="1"/>
      <c r="P410" s="6">
        <f>SUM('14086'!$M$410:'14086'!$O$410)+'14086'!$AF$410</f>
        <v>0</v>
      </c>
      <c r="Q410" s="6">
        <f>SUM('14086'!$P$410:'14086'!$P$414)</f>
        <v>0</v>
      </c>
      <c r="R410">
        <v>81</v>
      </c>
      <c r="S410" s="6">
        <f>SUM('14086'!$P$410:'14086'!$P$414)</f>
        <v>0</v>
      </c>
      <c r="T410" s="1"/>
      <c r="U410" s="1"/>
      <c r="V410" s="1"/>
      <c r="AF410">
        <f>'14086'!$G$410*IF(E410&lt;&gt;"",'14086'!$F$410,0)</f>
        <v>0</v>
      </c>
    </row>
    <row r="411" spans="2:32" ht="12">
      <c r="B411" s="1"/>
      <c r="C411">
        <f>IF(B411&lt;&gt;"",VLOOKUP(B411,iscritti_14086!$A$2:$G$11,4,FALSE),"")</f>
      </c>
      <c r="D411">
        <f>IF(B411&lt;&gt;"",VLOOKUP(B411,iscritti_14086!$A$2:$G$11,2,FALSE),"")</f>
      </c>
      <c r="E411">
        <f>IF(B411&lt;&gt;"",VLOOKUP(B411,iscritti_14086!$A$2:$G$11,3,FALSE),"")</f>
      </c>
      <c r="F411">
        <f>IF(E411&lt;&gt;"",VLOOKUP(E411,'14086'!$AG$3:'14086'!$AH$12,2,FALSE),"")</f>
      </c>
      <c r="G411" s="5">
        <f>COUNTA('14086'!$H$411:'14086'!$K$411)</f>
        <v>0</v>
      </c>
      <c r="H411" s="1"/>
      <c r="I411" s="1"/>
      <c r="J411" s="1"/>
      <c r="K411" s="1"/>
      <c r="L411" s="3">
        <f>IF('14086'!$G$411&lt;&gt;0,'14086'!$M$411/'14086'!$G$411,"")</f>
      </c>
      <c r="M411" s="4">
        <f>SUM('14086'!$H$411:'14086'!$K$411)</f>
        <v>0</v>
      </c>
      <c r="N411" s="1"/>
      <c r="O411" s="1"/>
      <c r="P411" s="6">
        <f>SUM('14086'!$M$411:'14086'!$O$411)+'14086'!$AF$411</f>
        <v>0</v>
      </c>
      <c r="Q411" s="6">
        <f>SUM('14086'!$P$410:'14086'!$P$414)</f>
        <v>0</v>
      </c>
      <c r="R411">
        <v>81</v>
      </c>
      <c r="T411" s="1"/>
      <c r="U411" s="1"/>
      <c r="V411" s="1"/>
      <c r="AF411">
        <f>'14086'!$G$411*IF(E411&lt;&gt;"",'14086'!$F$411,0)</f>
        <v>0</v>
      </c>
    </row>
    <row r="412" spans="2:32" ht="12">
      <c r="B412" s="1"/>
      <c r="C412">
        <f>IF(B412&lt;&gt;"",VLOOKUP(B412,iscritti_14086!$A$2:$G$11,4,FALSE),"")</f>
      </c>
      <c r="D412">
        <f>IF(B412&lt;&gt;"",VLOOKUP(B412,iscritti_14086!$A$2:$G$11,2,FALSE),"")</f>
      </c>
      <c r="E412">
        <f>IF(B412&lt;&gt;"",VLOOKUP(B412,iscritti_14086!$A$2:$G$11,3,FALSE),"")</f>
      </c>
      <c r="F412">
        <f>IF(E412&lt;&gt;"",VLOOKUP(E412,'14086'!$AG$3:'14086'!$AH$12,2,FALSE),"")</f>
      </c>
      <c r="G412" s="5">
        <f>COUNTA('14086'!$H$412:'14086'!$K$412)</f>
        <v>0</v>
      </c>
      <c r="H412" s="1"/>
      <c r="I412" s="1"/>
      <c r="J412" s="1"/>
      <c r="K412" s="1"/>
      <c r="L412" s="3">
        <f>IF('14086'!$G$412&lt;&gt;0,'14086'!$M$412/'14086'!$G$412,"")</f>
      </c>
      <c r="M412" s="4">
        <f>SUM('14086'!$H$412:'14086'!$K$412)</f>
        <v>0</v>
      </c>
      <c r="N412" s="1"/>
      <c r="O412" s="1"/>
      <c r="P412" s="6">
        <f>SUM('14086'!$M$412:'14086'!$O$412)+'14086'!$AF$412</f>
        <v>0</v>
      </c>
      <c r="Q412" s="6">
        <f>SUM('14086'!$P$410:'14086'!$P$414)</f>
        <v>0</v>
      </c>
      <c r="R412">
        <v>81</v>
      </c>
      <c r="T412" s="1"/>
      <c r="U412" s="1"/>
      <c r="V412" s="1"/>
      <c r="AF412">
        <f>'14086'!$G$412*IF(E412&lt;&gt;"",'14086'!$F$412,0)</f>
        <v>0</v>
      </c>
    </row>
    <row r="413" spans="2:32" ht="12">
      <c r="B413" s="1"/>
      <c r="C413">
        <f>IF(B413&lt;&gt;"",VLOOKUP(B413,iscritti_14086!$A$2:$G$11,4,FALSE),"")</f>
      </c>
      <c r="D413">
        <f>IF(B413&lt;&gt;"",VLOOKUP(B413,iscritti_14086!$A$2:$G$11,2,FALSE),"")</f>
      </c>
      <c r="E413">
        <f>IF(B413&lt;&gt;"",VLOOKUP(B413,iscritti_14086!$A$2:$G$11,3,FALSE),"")</f>
      </c>
      <c r="F413">
        <f>IF(E413&lt;&gt;"",VLOOKUP(E413,'14086'!$AG$3:'14086'!$AH$12,2,FALSE),"")</f>
      </c>
      <c r="G413" s="5">
        <f>COUNTA('14086'!$H$413:'14086'!$K$413)</f>
        <v>0</v>
      </c>
      <c r="H413" s="1"/>
      <c r="I413" s="1"/>
      <c r="J413" s="1"/>
      <c r="K413" s="1"/>
      <c r="L413" s="3">
        <f>IF('14086'!$G$413&lt;&gt;0,'14086'!$M$413/'14086'!$G$413,"")</f>
      </c>
      <c r="M413" s="4">
        <f>SUM('14086'!$H$413:'14086'!$K$413)</f>
        <v>0</v>
      </c>
      <c r="N413" s="1"/>
      <c r="O413" s="1"/>
      <c r="P413" s="6">
        <f>SUM('14086'!$M$413:'14086'!$O$413)+'14086'!$AF$413</f>
        <v>0</v>
      </c>
      <c r="Q413" s="6">
        <f>SUM('14086'!$P$410:'14086'!$P$414)</f>
        <v>0</v>
      </c>
      <c r="R413">
        <v>81</v>
      </c>
      <c r="T413" s="1"/>
      <c r="U413" s="1"/>
      <c r="V413" s="1"/>
      <c r="AF413">
        <f>'14086'!$G$413*IF(E413&lt;&gt;"",'14086'!$F$413,0)</f>
        <v>0</v>
      </c>
    </row>
    <row r="414" spans="2:32" ht="12">
      <c r="B414" s="1"/>
      <c r="C414">
        <f>IF(B414&lt;&gt;"",VLOOKUP(B414,iscritti_14086!$A$2:$G$11,4,FALSE),"")</f>
      </c>
      <c r="D414">
        <f>IF(B414&lt;&gt;"",VLOOKUP(B414,iscritti_14086!$A$2:$G$11,2,FALSE),"")</f>
      </c>
      <c r="E414">
        <f>IF(B414&lt;&gt;"",VLOOKUP(B414,iscritti_14086!$A$2:$G$11,3,FALSE),"")</f>
      </c>
      <c r="F414">
        <f>IF(E414&lt;&gt;"",VLOOKUP(E414,'14086'!$AG$3:'14086'!$AH$12,2,FALSE),"")</f>
      </c>
      <c r="G414" s="5">
        <f>COUNTA('14086'!$H$414:'14086'!$K$414)</f>
        <v>0</v>
      </c>
      <c r="H414" s="1"/>
      <c r="I414" s="1"/>
      <c r="J414" s="1"/>
      <c r="K414" s="1"/>
      <c r="L414" s="3">
        <f>IF('14086'!$G$414&lt;&gt;0,'14086'!$M$414/'14086'!$G$414,"")</f>
      </c>
      <c r="M414" s="4">
        <f>SUM('14086'!$H$414:'14086'!$K$414)</f>
        <v>0</v>
      </c>
      <c r="N414" s="1"/>
      <c r="O414" s="1"/>
      <c r="P414" s="6">
        <f>SUM('14086'!$M$414:'14086'!$O$414)+'14086'!$AF$414</f>
        <v>0</v>
      </c>
      <c r="Q414" s="6">
        <f>SUM('14086'!$P$410:'14086'!$P$414)</f>
        <v>0</v>
      </c>
      <c r="R414">
        <v>81</v>
      </c>
      <c r="T414" s="1"/>
      <c r="U414" s="1"/>
      <c r="V414" s="1"/>
      <c r="AF414">
        <f>'14086'!$G$414*IF(E414&lt;&gt;"",'14086'!$F$414,0)</f>
        <v>0</v>
      </c>
    </row>
    <row r="415" spans="1:32" ht="12">
      <c r="A415">
        <v>82</v>
      </c>
      <c r="B415" s="1"/>
      <c r="C415">
        <f>IF(B415&lt;&gt;"",VLOOKUP(B415,iscritti_14086!$A$2:$G$11,4,FALSE),"")</f>
      </c>
      <c r="D415">
        <f>IF(B415&lt;&gt;"",VLOOKUP(B415,iscritti_14086!$A$2:$G$11,2,FALSE),"")</f>
      </c>
      <c r="E415">
        <f>IF(B415&lt;&gt;"",VLOOKUP(B415,iscritti_14086!$A$2:$G$11,3,FALSE),"")</f>
      </c>
      <c r="F415">
        <f>IF(E415&lt;&gt;"",VLOOKUP(E415,'14086'!$AG$3:'14086'!$AH$12,2,FALSE),"")</f>
      </c>
      <c r="G415" s="5">
        <f>COUNTA('14086'!$H$415:'14086'!$K$415)</f>
        <v>0</v>
      </c>
      <c r="H415" s="1"/>
      <c r="I415" s="1"/>
      <c r="J415" s="1"/>
      <c r="K415" s="1"/>
      <c r="L415" s="3">
        <f>IF('14086'!$G$415&lt;&gt;0,'14086'!$M$415/'14086'!$G$415,"")</f>
      </c>
      <c r="M415" s="4">
        <f>SUM('14086'!$H$415:'14086'!$K$415)</f>
        <v>0</v>
      </c>
      <c r="N415" s="1"/>
      <c r="O415" s="1"/>
      <c r="P415" s="6">
        <f>SUM('14086'!$M$415:'14086'!$O$415)+'14086'!$AF$415</f>
        <v>0</v>
      </c>
      <c r="Q415" s="6">
        <f>SUM('14086'!$P$415:'14086'!$P$419)</f>
        <v>0</v>
      </c>
      <c r="R415">
        <v>82</v>
      </c>
      <c r="S415" s="6">
        <f>SUM('14086'!$P$415:'14086'!$P$419)</f>
        <v>0</v>
      </c>
      <c r="T415" s="1"/>
      <c r="U415" s="1"/>
      <c r="V415" s="1"/>
      <c r="AF415">
        <f>'14086'!$G$415*IF(E415&lt;&gt;"",'14086'!$F$415,0)</f>
        <v>0</v>
      </c>
    </row>
    <row r="416" spans="2:32" ht="12">
      <c r="B416" s="1"/>
      <c r="C416">
        <f>IF(B416&lt;&gt;"",VLOOKUP(B416,iscritti_14086!$A$2:$G$11,4,FALSE),"")</f>
      </c>
      <c r="D416">
        <f>IF(B416&lt;&gt;"",VLOOKUP(B416,iscritti_14086!$A$2:$G$11,2,FALSE),"")</f>
      </c>
      <c r="E416">
        <f>IF(B416&lt;&gt;"",VLOOKUP(B416,iscritti_14086!$A$2:$G$11,3,FALSE),"")</f>
      </c>
      <c r="F416">
        <f>IF(E416&lt;&gt;"",VLOOKUP(E416,'14086'!$AG$3:'14086'!$AH$12,2,FALSE),"")</f>
      </c>
      <c r="G416" s="5">
        <f>COUNTA('14086'!$H$416:'14086'!$K$416)</f>
        <v>0</v>
      </c>
      <c r="H416" s="1"/>
      <c r="I416" s="1"/>
      <c r="J416" s="1"/>
      <c r="K416" s="1"/>
      <c r="L416" s="3">
        <f>IF('14086'!$G$416&lt;&gt;0,'14086'!$M$416/'14086'!$G$416,"")</f>
      </c>
      <c r="M416" s="4">
        <f>SUM('14086'!$H$416:'14086'!$K$416)</f>
        <v>0</v>
      </c>
      <c r="N416" s="1"/>
      <c r="O416" s="1"/>
      <c r="P416" s="6">
        <f>SUM('14086'!$M$416:'14086'!$O$416)+'14086'!$AF$416</f>
        <v>0</v>
      </c>
      <c r="Q416" s="6">
        <f>SUM('14086'!$P$415:'14086'!$P$419)</f>
        <v>0</v>
      </c>
      <c r="R416">
        <v>82</v>
      </c>
      <c r="T416" s="1"/>
      <c r="U416" s="1"/>
      <c r="V416" s="1"/>
      <c r="AF416">
        <f>'14086'!$G$416*IF(E416&lt;&gt;"",'14086'!$F$416,0)</f>
        <v>0</v>
      </c>
    </row>
    <row r="417" spans="2:32" ht="12">
      <c r="B417" s="1"/>
      <c r="C417">
        <f>IF(B417&lt;&gt;"",VLOOKUP(B417,iscritti_14086!$A$2:$G$11,4,FALSE),"")</f>
      </c>
      <c r="D417">
        <f>IF(B417&lt;&gt;"",VLOOKUP(B417,iscritti_14086!$A$2:$G$11,2,FALSE),"")</f>
      </c>
      <c r="E417">
        <f>IF(B417&lt;&gt;"",VLOOKUP(B417,iscritti_14086!$A$2:$G$11,3,FALSE),"")</f>
      </c>
      <c r="F417">
        <f>IF(E417&lt;&gt;"",VLOOKUP(E417,'14086'!$AG$3:'14086'!$AH$12,2,FALSE),"")</f>
      </c>
      <c r="G417" s="5">
        <f>COUNTA('14086'!$H$417:'14086'!$K$417)</f>
        <v>0</v>
      </c>
      <c r="H417" s="1"/>
      <c r="I417" s="1"/>
      <c r="J417" s="1"/>
      <c r="K417" s="1"/>
      <c r="L417" s="3">
        <f>IF('14086'!$G$417&lt;&gt;0,'14086'!$M$417/'14086'!$G$417,"")</f>
      </c>
      <c r="M417" s="4">
        <f>SUM('14086'!$H$417:'14086'!$K$417)</f>
        <v>0</v>
      </c>
      <c r="N417" s="1"/>
      <c r="O417" s="1"/>
      <c r="P417" s="6">
        <f>SUM('14086'!$M$417:'14086'!$O$417)+'14086'!$AF$417</f>
        <v>0</v>
      </c>
      <c r="Q417" s="6">
        <f>SUM('14086'!$P$415:'14086'!$P$419)</f>
        <v>0</v>
      </c>
      <c r="R417">
        <v>82</v>
      </c>
      <c r="T417" s="1"/>
      <c r="U417" s="1"/>
      <c r="V417" s="1"/>
      <c r="AF417">
        <f>'14086'!$G$417*IF(E417&lt;&gt;"",'14086'!$F$417,0)</f>
        <v>0</v>
      </c>
    </row>
    <row r="418" spans="2:32" ht="12">
      <c r="B418" s="1"/>
      <c r="C418">
        <f>IF(B418&lt;&gt;"",VLOOKUP(B418,iscritti_14086!$A$2:$G$11,4,FALSE),"")</f>
      </c>
      <c r="D418">
        <f>IF(B418&lt;&gt;"",VLOOKUP(B418,iscritti_14086!$A$2:$G$11,2,FALSE),"")</f>
      </c>
      <c r="E418">
        <f>IF(B418&lt;&gt;"",VLOOKUP(B418,iscritti_14086!$A$2:$G$11,3,FALSE),"")</f>
      </c>
      <c r="F418">
        <f>IF(E418&lt;&gt;"",VLOOKUP(E418,'14086'!$AG$3:'14086'!$AH$12,2,FALSE),"")</f>
      </c>
      <c r="G418" s="5">
        <f>COUNTA('14086'!$H$418:'14086'!$K$418)</f>
        <v>0</v>
      </c>
      <c r="H418" s="1"/>
      <c r="I418" s="1"/>
      <c r="J418" s="1"/>
      <c r="K418" s="1"/>
      <c r="L418" s="3">
        <f>IF('14086'!$G$418&lt;&gt;0,'14086'!$M$418/'14086'!$G$418,"")</f>
      </c>
      <c r="M418" s="4">
        <f>SUM('14086'!$H$418:'14086'!$K$418)</f>
        <v>0</v>
      </c>
      <c r="N418" s="1"/>
      <c r="O418" s="1"/>
      <c r="P418" s="6">
        <f>SUM('14086'!$M$418:'14086'!$O$418)+'14086'!$AF$418</f>
        <v>0</v>
      </c>
      <c r="Q418" s="6">
        <f>SUM('14086'!$P$415:'14086'!$P$419)</f>
        <v>0</v>
      </c>
      <c r="R418">
        <v>82</v>
      </c>
      <c r="T418" s="1"/>
      <c r="U418" s="1"/>
      <c r="V418" s="1"/>
      <c r="AF418">
        <f>'14086'!$G$418*IF(E418&lt;&gt;"",'14086'!$F$418,0)</f>
        <v>0</v>
      </c>
    </row>
    <row r="419" spans="2:32" ht="12">
      <c r="B419" s="1"/>
      <c r="C419">
        <f>IF(B419&lt;&gt;"",VLOOKUP(B419,iscritti_14086!$A$2:$G$11,4,FALSE),"")</f>
      </c>
      <c r="D419">
        <f>IF(B419&lt;&gt;"",VLOOKUP(B419,iscritti_14086!$A$2:$G$11,2,FALSE),"")</f>
      </c>
      <c r="E419">
        <f>IF(B419&lt;&gt;"",VLOOKUP(B419,iscritti_14086!$A$2:$G$11,3,FALSE),"")</f>
      </c>
      <c r="F419">
        <f>IF(E419&lt;&gt;"",VLOOKUP(E419,'14086'!$AG$3:'14086'!$AH$12,2,FALSE),"")</f>
      </c>
      <c r="G419" s="5">
        <f>COUNTA('14086'!$H$419:'14086'!$K$419)</f>
        <v>0</v>
      </c>
      <c r="H419" s="1"/>
      <c r="I419" s="1"/>
      <c r="J419" s="1"/>
      <c r="K419" s="1"/>
      <c r="L419" s="3">
        <f>IF('14086'!$G$419&lt;&gt;0,'14086'!$M$419/'14086'!$G$419,"")</f>
      </c>
      <c r="M419" s="4">
        <f>SUM('14086'!$H$419:'14086'!$K$419)</f>
        <v>0</v>
      </c>
      <c r="N419" s="1"/>
      <c r="O419" s="1"/>
      <c r="P419" s="6">
        <f>SUM('14086'!$M$419:'14086'!$O$419)+'14086'!$AF$419</f>
        <v>0</v>
      </c>
      <c r="Q419" s="6">
        <f>SUM('14086'!$P$415:'14086'!$P$419)</f>
        <v>0</v>
      </c>
      <c r="R419">
        <v>82</v>
      </c>
      <c r="T419" s="1"/>
      <c r="U419" s="1"/>
      <c r="V419" s="1"/>
      <c r="AF419">
        <f>'14086'!$G$419*IF(E419&lt;&gt;"",'14086'!$F$419,0)</f>
        <v>0</v>
      </c>
    </row>
    <row r="420" spans="1:32" ht="12">
      <c r="A420">
        <v>83</v>
      </c>
      <c r="B420" s="1"/>
      <c r="C420">
        <f>IF(B420&lt;&gt;"",VLOOKUP(B420,iscritti_14086!$A$2:$G$11,4,FALSE),"")</f>
      </c>
      <c r="D420">
        <f>IF(B420&lt;&gt;"",VLOOKUP(B420,iscritti_14086!$A$2:$G$11,2,FALSE),"")</f>
      </c>
      <c r="E420">
        <f>IF(B420&lt;&gt;"",VLOOKUP(B420,iscritti_14086!$A$2:$G$11,3,FALSE),"")</f>
      </c>
      <c r="F420">
        <f>IF(E420&lt;&gt;"",VLOOKUP(E420,'14086'!$AG$3:'14086'!$AH$12,2,FALSE),"")</f>
      </c>
      <c r="G420" s="5">
        <f>COUNTA('14086'!$H$420:'14086'!$K$420)</f>
        <v>0</v>
      </c>
      <c r="H420" s="1"/>
      <c r="I420" s="1"/>
      <c r="J420" s="1"/>
      <c r="K420" s="1"/>
      <c r="L420" s="3">
        <f>IF('14086'!$G$420&lt;&gt;0,'14086'!$M$420/'14086'!$G$420,"")</f>
      </c>
      <c r="M420" s="4">
        <f>SUM('14086'!$H$420:'14086'!$K$420)</f>
        <v>0</v>
      </c>
      <c r="N420" s="1"/>
      <c r="O420" s="1"/>
      <c r="P420" s="6">
        <f>SUM('14086'!$M$420:'14086'!$O$420)+'14086'!$AF$420</f>
        <v>0</v>
      </c>
      <c r="Q420" s="6">
        <f>SUM('14086'!$P$420:'14086'!$P$424)</f>
        <v>0</v>
      </c>
      <c r="R420">
        <v>83</v>
      </c>
      <c r="S420" s="6">
        <f>SUM('14086'!$P$420:'14086'!$P$424)</f>
        <v>0</v>
      </c>
      <c r="T420" s="1"/>
      <c r="U420" s="1"/>
      <c r="V420" s="1"/>
      <c r="AF420">
        <f>'14086'!$G$420*IF(E420&lt;&gt;"",'14086'!$F$420,0)</f>
        <v>0</v>
      </c>
    </row>
    <row r="421" spans="2:32" ht="12">
      <c r="B421" s="1"/>
      <c r="C421">
        <f>IF(B421&lt;&gt;"",VLOOKUP(B421,iscritti_14086!$A$2:$G$11,4,FALSE),"")</f>
      </c>
      <c r="D421">
        <f>IF(B421&lt;&gt;"",VLOOKUP(B421,iscritti_14086!$A$2:$G$11,2,FALSE),"")</f>
      </c>
      <c r="E421">
        <f>IF(B421&lt;&gt;"",VLOOKUP(B421,iscritti_14086!$A$2:$G$11,3,FALSE),"")</f>
      </c>
      <c r="F421">
        <f>IF(E421&lt;&gt;"",VLOOKUP(E421,'14086'!$AG$3:'14086'!$AH$12,2,FALSE),"")</f>
      </c>
      <c r="G421" s="5">
        <f>COUNTA('14086'!$H$421:'14086'!$K$421)</f>
        <v>0</v>
      </c>
      <c r="H421" s="1"/>
      <c r="I421" s="1"/>
      <c r="J421" s="1"/>
      <c r="K421" s="1"/>
      <c r="L421" s="3">
        <f>IF('14086'!$G$421&lt;&gt;0,'14086'!$M$421/'14086'!$G$421,"")</f>
      </c>
      <c r="M421" s="4">
        <f>SUM('14086'!$H$421:'14086'!$K$421)</f>
        <v>0</v>
      </c>
      <c r="N421" s="1"/>
      <c r="O421" s="1"/>
      <c r="P421" s="6">
        <f>SUM('14086'!$M$421:'14086'!$O$421)+'14086'!$AF$421</f>
        <v>0</v>
      </c>
      <c r="Q421" s="6">
        <f>SUM('14086'!$P$420:'14086'!$P$424)</f>
        <v>0</v>
      </c>
      <c r="R421">
        <v>83</v>
      </c>
      <c r="T421" s="1"/>
      <c r="U421" s="1"/>
      <c r="V421" s="1"/>
      <c r="AF421">
        <f>'14086'!$G$421*IF(E421&lt;&gt;"",'14086'!$F$421,0)</f>
        <v>0</v>
      </c>
    </row>
    <row r="422" spans="2:32" ht="12">
      <c r="B422" s="1"/>
      <c r="C422">
        <f>IF(B422&lt;&gt;"",VLOOKUP(B422,iscritti_14086!$A$2:$G$11,4,FALSE),"")</f>
      </c>
      <c r="D422">
        <f>IF(B422&lt;&gt;"",VLOOKUP(B422,iscritti_14086!$A$2:$G$11,2,FALSE),"")</f>
      </c>
      <c r="E422">
        <f>IF(B422&lt;&gt;"",VLOOKUP(B422,iscritti_14086!$A$2:$G$11,3,FALSE),"")</f>
      </c>
      <c r="F422">
        <f>IF(E422&lt;&gt;"",VLOOKUP(E422,'14086'!$AG$3:'14086'!$AH$12,2,FALSE),"")</f>
      </c>
      <c r="G422" s="5">
        <f>COUNTA('14086'!$H$422:'14086'!$K$422)</f>
        <v>0</v>
      </c>
      <c r="H422" s="1"/>
      <c r="I422" s="1"/>
      <c r="J422" s="1"/>
      <c r="K422" s="1"/>
      <c r="L422" s="3">
        <f>IF('14086'!$G$422&lt;&gt;0,'14086'!$M$422/'14086'!$G$422,"")</f>
      </c>
      <c r="M422" s="4">
        <f>SUM('14086'!$H$422:'14086'!$K$422)</f>
        <v>0</v>
      </c>
      <c r="N422" s="1"/>
      <c r="O422" s="1"/>
      <c r="P422" s="6">
        <f>SUM('14086'!$M$422:'14086'!$O$422)+'14086'!$AF$422</f>
        <v>0</v>
      </c>
      <c r="Q422" s="6">
        <f>SUM('14086'!$P$420:'14086'!$P$424)</f>
        <v>0</v>
      </c>
      <c r="R422">
        <v>83</v>
      </c>
      <c r="T422" s="1"/>
      <c r="U422" s="1"/>
      <c r="V422" s="1"/>
      <c r="AF422">
        <f>'14086'!$G$422*IF(E422&lt;&gt;"",'14086'!$F$422,0)</f>
        <v>0</v>
      </c>
    </row>
    <row r="423" spans="2:32" ht="12">
      <c r="B423" s="1"/>
      <c r="C423">
        <f>IF(B423&lt;&gt;"",VLOOKUP(B423,iscritti_14086!$A$2:$G$11,4,FALSE),"")</f>
      </c>
      <c r="D423">
        <f>IF(B423&lt;&gt;"",VLOOKUP(B423,iscritti_14086!$A$2:$G$11,2,FALSE),"")</f>
      </c>
      <c r="E423">
        <f>IF(B423&lt;&gt;"",VLOOKUP(B423,iscritti_14086!$A$2:$G$11,3,FALSE),"")</f>
      </c>
      <c r="F423">
        <f>IF(E423&lt;&gt;"",VLOOKUP(E423,'14086'!$AG$3:'14086'!$AH$12,2,FALSE),"")</f>
      </c>
      <c r="G423" s="5">
        <f>COUNTA('14086'!$H$423:'14086'!$K$423)</f>
        <v>0</v>
      </c>
      <c r="H423" s="1"/>
      <c r="I423" s="1"/>
      <c r="J423" s="1"/>
      <c r="K423" s="1"/>
      <c r="L423" s="3">
        <f>IF('14086'!$G$423&lt;&gt;0,'14086'!$M$423/'14086'!$G$423,"")</f>
      </c>
      <c r="M423" s="4">
        <f>SUM('14086'!$H$423:'14086'!$K$423)</f>
        <v>0</v>
      </c>
      <c r="N423" s="1"/>
      <c r="O423" s="1"/>
      <c r="P423" s="6">
        <f>SUM('14086'!$M$423:'14086'!$O$423)+'14086'!$AF$423</f>
        <v>0</v>
      </c>
      <c r="Q423" s="6">
        <f>SUM('14086'!$P$420:'14086'!$P$424)</f>
        <v>0</v>
      </c>
      <c r="R423">
        <v>83</v>
      </c>
      <c r="T423" s="1"/>
      <c r="U423" s="1"/>
      <c r="V423" s="1"/>
      <c r="AF423">
        <f>'14086'!$G$423*IF(E423&lt;&gt;"",'14086'!$F$423,0)</f>
        <v>0</v>
      </c>
    </row>
    <row r="424" spans="2:32" ht="12">
      <c r="B424" s="1"/>
      <c r="C424">
        <f>IF(B424&lt;&gt;"",VLOOKUP(B424,iscritti_14086!$A$2:$G$11,4,FALSE),"")</f>
      </c>
      <c r="D424">
        <f>IF(B424&lt;&gt;"",VLOOKUP(B424,iscritti_14086!$A$2:$G$11,2,FALSE),"")</f>
      </c>
      <c r="E424">
        <f>IF(B424&lt;&gt;"",VLOOKUP(B424,iscritti_14086!$A$2:$G$11,3,FALSE),"")</f>
      </c>
      <c r="F424">
        <f>IF(E424&lt;&gt;"",VLOOKUP(E424,'14086'!$AG$3:'14086'!$AH$12,2,FALSE),"")</f>
      </c>
      <c r="G424" s="5">
        <f>COUNTA('14086'!$H$424:'14086'!$K$424)</f>
        <v>0</v>
      </c>
      <c r="H424" s="1"/>
      <c r="I424" s="1"/>
      <c r="J424" s="1"/>
      <c r="K424" s="1"/>
      <c r="L424" s="3">
        <f>IF('14086'!$G$424&lt;&gt;0,'14086'!$M$424/'14086'!$G$424,"")</f>
      </c>
      <c r="M424" s="4">
        <f>SUM('14086'!$H$424:'14086'!$K$424)</f>
        <v>0</v>
      </c>
      <c r="N424" s="1"/>
      <c r="O424" s="1"/>
      <c r="P424" s="6">
        <f>SUM('14086'!$M$424:'14086'!$O$424)+'14086'!$AF$424</f>
        <v>0</v>
      </c>
      <c r="Q424" s="6">
        <f>SUM('14086'!$P$420:'14086'!$P$424)</f>
        <v>0</v>
      </c>
      <c r="R424">
        <v>83</v>
      </c>
      <c r="T424" s="1"/>
      <c r="U424" s="1"/>
      <c r="V424" s="1"/>
      <c r="AF424">
        <f>'14086'!$G$424*IF(E424&lt;&gt;"",'14086'!$F$424,0)</f>
        <v>0</v>
      </c>
    </row>
    <row r="425" spans="1:32" ht="12">
      <c r="A425">
        <v>84</v>
      </c>
      <c r="B425" s="1"/>
      <c r="C425">
        <f>IF(B425&lt;&gt;"",VLOOKUP(B425,iscritti_14086!$A$2:$G$11,4,FALSE),"")</f>
      </c>
      <c r="D425">
        <f>IF(B425&lt;&gt;"",VLOOKUP(B425,iscritti_14086!$A$2:$G$11,2,FALSE),"")</f>
      </c>
      <c r="E425">
        <f>IF(B425&lt;&gt;"",VLOOKUP(B425,iscritti_14086!$A$2:$G$11,3,FALSE),"")</f>
      </c>
      <c r="F425">
        <f>IF(E425&lt;&gt;"",VLOOKUP(E425,'14086'!$AG$3:'14086'!$AH$12,2,FALSE),"")</f>
      </c>
      <c r="G425" s="5">
        <f>COUNTA('14086'!$H$425:'14086'!$K$425)</f>
        <v>0</v>
      </c>
      <c r="H425" s="1"/>
      <c r="I425" s="1"/>
      <c r="J425" s="1"/>
      <c r="K425" s="1"/>
      <c r="L425" s="3">
        <f>IF('14086'!$G$425&lt;&gt;0,'14086'!$M$425/'14086'!$G$425,"")</f>
      </c>
      <c r="M425" s="4">
        <f>SUM('14086'!$H$425:'14086'!$K$425)</f>
        <v>0</v>
      </c>
      <c r="N425" s="1"/>
      <c r="O425" s="1"/>
      <c r="P425" s="6">
        <f>SUM('14086'!$M$425:'14086'!$O$425)+'14086'!$AF$425</f>
        <v>0</v>
      </c>
      <c r="Q425" s="6">
        <f>SUM('14086'!$P$425:'14086'!$P$429)</f>
        <v>0</v>
      </c>
      <c r="R425">
        <v>84</v>
      </c>
      <c r="S425" s="6">
        <f>SUM('14086'!$P$425:'14086'!$P$429)</f>
        <v>0</v>
      </c>
      <c r="T425" s="1"/>
      <c r="U425" s="1"/>
      <c r="V425" s="1"/>
      <c r="AF425">
        <f>'14086'!$G$425*IF(E425&lt;&gt;"",'14086'!$F$425,0)</f>
        <v>0</v>
      </c>
    </row>
    <row r="426" spans="2:32" ht="12">
      <c r="B426" s="1"/>
      <c r="C426">
        <f>IF(B426&lt;&gt;"",VLOOKUP(B426,iscritti_14086!$A$2:$G$11,4,FALSE),"")</f>
      </c>
      <c r="D426">
        <f>IF(B426&lt;&gt;"",VLOOKUP(B426,iscritti_14086!$A$2:$G$11,2,FALSE),"")</f>
      </c>
      <c r="E426">
        <f>IF(B426&lt;&gt;"",VLOOKUP(B426,iscritti_14086!$A$2:$G$11,3,FALSE),"")</f>
      </c>
      <c r="F426">
        <f>IF(E426&lt;&gt;"",VLOOKUP(E426,'14086'!$AG$3:'14086'!$AH$12,2,FALSE),"")</f>
      </c>
      <c r="G426" s="5">
        <f>COUNTA('14086'!$H$426:'14086'!$K$426)</f>
        <v>0</v>
      </c>
      <c r="H426" s="1"/>
      <c r="I426" s="1"/>
      <c r="J426" s="1"/>
      <c r="K426" s="1"/>
      <c r="L426" s="3">
        <f>IF('14086'!$G$426&lt;&gt;0,'14086'!$M$426/'14086'!$G$426,"")</f>
      </c>
      <c r="M426" s="4">
        <f>SUM('14086'!$H$426:'14086'!$K$426)</f>
        <v>0</v>
      </c>
      <c r="N426" s="1"/>
      <c r="O426" s="1"/>
      <c r="P426" s="6">
        <f>SUM('14086'!$M$426:'14086'!$O$426)+'14086'!$AF$426</f>
        <v>0</v>
      </c>
      <c r="Q426" s="6">
        <f>SUM('14086'!$P$425:'14086'!$P$429)</f>
        <v>0</v>
      </c>
      <c r="R426">
        <v>84</v>
      </c>
      <c r="T426" s="1"/>
      <c r="U426" s="1"/>
      <c r="V426" s="1"/>
      <c r="AF426">
        <f>'14086'!$G$426*IF(E426&lt;&gt;"",'14086'!$F$426,0)</f>
        <v>0</v>
      </c>
    </row>
    <row r="427" spans="2:32" ht="12">
      <c r="B427" s="1"/>
      <c r="C427">
        <f>IF(B427&lt;&gt;"",VLOOKUP(B427,iscritti_14086!$A$2:$G$11,4,FALSE),"")</f>
      </c>
      <c r="D427">
        <f>IF(B427&lt;&gt;"",VLOOKUP(B427,iscritti_14086!$A$2:$G$11,2,FALSE),"")</f>
      </c>
      <c r="E427">
        <f>IF(B427&lt;&gt;"",VLOOKUP(B427,iscritti_14086!$A$2:$G$11,3,FALSE),"")</f>
      </c>
      <c r="F427">
        <f>IF(E427&lt;&gt;"",VLOOKUP(E427,'14086'!$AG$3:'14086'!$AH$12,2,FALSE),"")</f>
      </c>
      <c r="G427" s="5">
        <f>COUNTA('14086'!$H$427:'14086'!$K$427)</f>
        <v>0</v>
      </c>
      <c r="H427" s="1"/>
      <c r="I427" s="1"/>
      <c r="J427" s="1"/>
      <c r="K427" s="1"/>
      <c r="L427" s="3">
        <f>IF('14086'!$G$427&lt;&gt;0,'14086'!$M$427/'14086'!$G$427,"")</f>
      </c>
      <c r="M427" s="4">
        <f>SUM('14086'!$H$427:'14086'!$K$427)</f>
        <v>0</v>
      </c>
      <c r="N427" s="1"/>
      <c r="O427" s="1"/>
      <c r="P427" s="6">
        <f>SUM('14086'!$M$427:'14086'!$O$427)+'14086'!$AF$427</f>
        <v>0</v>
      </c>
      <c r="Q427" s="6">
        <f>SUM('14086'!$P$425:'14086'!$P$429)</f>
        <v>0</v>
      </c>
      <c r="R427">
        <v>84</v>
      </c>
      <c r="T427" s="1"/>
      <c r="U427" s="1"/>
      <c r="V427" s="1"/>
      <c r="AF427">
        <f>'14086'!$G$427*IF(E427&lt;&gt;"",'14086'!$F$427,0)</f>
        <v>0</v>
      </c>
    </row>
    <row r="428" spans="2:32" ht="12">
      <c r="B428" s="1"/>
      <c r="C428">
        <f>IF(B428&lt;&gt;"",VLOOKUP(B428,iscritti_14086!$A$2:$G$11,4,FALSE),"")</f>
      </c>
      <c r="D428">
        <f>IF(B428&lt;&gt;"",VLOOKUP(B428,iscritti_14086!$A$2:$G$11,2,FALSE),"")</f>
      </c>
      <c r="E428">
        <f>IF(B428&lt;&gt;"",VLOOKUP(B428,iscritti_14086!$A$2:$G$11,3,FALSE),"")</f>
      </c>
      <c r="F428">
        <f>IF(E428&lt;&gt;"",VLOOKUP(E428,'14086'!$AG$3:'14086'!$AH$12,2,FALSE),"")</f>
      </c>
      <c r="G428" s="5">
        <f>COUNTA('14086'!$H$428:'14086'!$K$428)</f>
        <v>0</v>
      </c>
      <c r="H428" s="1"/>
      <c r="I428" s="1"/>
      <c r="J428" s="1"/>
      <c r="K428" s="1"/>
      <c r="L428" s="3">
        <f>IF('14086'!$G$428&lt;&gt;0,'14086'!$M$428/'14086'!$G$428,"")</f>
      </c>
      <c r="M428" s="4">
        <f>SUM('14086'!$H$428:'14086'!$K$428)</f>
        <v>0</v>
      </c>
      <c r="N428" s="1"/>
      <c r="O428" s="1"/>
      <c r="P428" s="6">
        <f>SUM('14086'!$M$428:'14086'!$O$428)+'14086'!$AF$428</f>
        <v>0</v>
      </c>
      <c r="Q428" s="6">
        <f>SUM('14086'!$P$425:'14086'!$P$429)</f>
        <v>0</v>
      </c>
      <c r="R428">
        <v>84</v>
      </c>
      <c r="T428" s="1"/>
      <c r="U428" s="1"/>
      <c r="V428" s="1"/>
      <c r="AF428">
        <f>'14086'!$G$428*IF(E428&lt;&gt;"",'14086'!$F$428,0)</f>
        <v>0</v>
      </c>
    </row>
    <row r="429" spans="2:32" ht="12">
      <c r="B429" s="1"/>
      <c r="C429">
        <f>IF(B429&lt;&gt;"",VLOOKUP(B429,iscritti_14086!$A$2:$G$11,4,FALSE),"")</f>
      </c>
      <c r="D429">
        <f>IF(B429&lt;&gt;"",VLOOKUP(B429,iscritti_14086!$A$2:$G$11,2,FALSE),"")</f>
      </c>
      <c r="E429">
        <f>IF(B429&lt;&gt;"",VLOOKUP(B429,iscritti_14086!$A$2:$G$11,3,FALSE),"")</f>
      </c>
      <c r="F429">
        <f>IF(E429&lt;&gt;"",VLOOKUP(E429,'14086'!$AG$3:'14086'!$AH$12,2,FALSE),"")</f>
      </c>
      <c r="G429" s="5">
        <f>COUNTA('14086'!$H$429:'14086'!$K$429)</f>
        <v>0</v>
      </c>
      <c r="H429" s="1"/>
      <c r="I429" s="1"/>
      <c r="J429" s="1"/>
      <c r="K429" s="1"/>
      <c r="L429" s="3">
        <f>IF('14086'!$G$429&lt;&gt;0,'14086'!$M$429/'14086'!$G$429,"")</f>
      </c>
      <c r="M429" s="4">
        <f>SUM('14086'!$H$429:'14086'!$K$429)</f>
        <v>0</v>
      </c>
      <c r="N429" s="1"/>
      <c r="O429" s="1"/>
      <c r="P429" s="6">
        <f>SUM('14086'!$M$429:'14086'!$O$429)+'14086'!$AF$429</f>
        <v>0</v>
      </c>
      <c r="Q429" s="6">
        <f>SUM('14086'!$P$425:'14086'!$P$429)</f>
        <v>0</v>
      </c>
      <c r="R429">
        <v>84</v>
      </c>
      <c r="T429" s="1"/>
      <c r="U429" s="1"/>
      <c r="V429" s="1"/>
      <c r="AF429">
        <f>'14086'!$G$429*IF(E429&lt;&gt;"",'14086'!$F$429,0)</f>
        <v>0</v>
      </c>
    </row>
    <row r="430" spans="1:32" ht="12">
      <c r="A430">
        <v>85</v>
      </c>
      <c r="B430" s="1"/>
      <c r="C430">
        <f>IF(B430&lt;&gt;"",VLOOKUP(B430,iscritti_14086!$A$2:$G$11,4,FALSE),"")</f>
      </c>
      <c r="D430">
        <f>IF(B430&lt;&gt;"",VLOOKUP(B430,iscritti_14086!$A$2:$G$11,2,FALSE),"")</f>
      </c>
      <c r="E430">
        <f>IF(B430&lt;&gt;"",VLOOKUP(B430,iscritti_14086!$A$2:$G$11,3,FALSE),"")</f>
      </c>
      <c r="F430">
        <f>IF(E430&lt;&gt;"",VLOOKUP(E430,'14086'!$AG$3:'14086'!$AH$12,2,FALSE),"")</f>
      </c>
      <c r="G430" s="5">
        <f>COUNTA('14086'!$H$430:'14086'!$K$430)</f>
        <v>0</v>
      </c>
      <c r="H430" s="1"/>
      <c r="I430" s="1"/>
      <c r="J430" s="1"/>
      <c r="K430" s="1"/>
      <c r="L430" s="3">
        <f>IF('14086'!$G$430&lt;&gt;0,'14086'!$M$430/'14086'!$G$430,"")</f>
      </c>
      <c r="M430" s="4">
        <f>SUM('14086'!$H$430:'14086'!$K$430)</f>
        <v>0</v>
      </c>
      <c r="N430" s="1"/>
      <c r="O430" s="1"/>
      <c r="P430" s="6">
        <f>SUM('14086'!$M$430:'14086'!$O$430)+'14086'!$AF$430</f>
        <v>0</v>
      </c>
      <c r="Q430" s="6">
        <f>SUM('14086'!$P$430:'14086'!$P$434)</f>
        <v>0</v>
      </c>
      <c r="R430">
        <v>85</v>
      </c>
      <c r="S430" s="6">
        <f>SUM('14086'!$P$430:'14086'!$P$434)</f>
        <v>0</v>
      </c>
      <c r="T430" s="1"/>
      <c r="U430" s="1"/>
      <c r="V430" s="1"/>
      <c r="AF430">
        <f>'14086'!$G$430*IF(E430&lt;&gt;"",'14086'!$F$430,0)</f>
        <v>0</v>
      </c>
    </row>
    <row r="431" spans="2:32" ht="12">
      <c r="B431" s="1"/>
      <c r="C431">
        <f>IF(B431&lt;&gt;"",VLOOKUP(B431,iscritti_14086!$A$2:$G$11,4,FALSE),"")</f>
      </c>
      <c r="D431">
        <f>IF(B431&lt;&gt;"",VLOOKUP(B431,iscritti_14086!$A$2:$G$11,2,FALSE),"")</f>
      </c>
      <c r="E431">
        <f>IF(B431&lt;&gt;"",VLOOKUP(B431,iscritti_14086!$A$2:$G$11,3,FALSE),"")</f>
      </c>
      <c r="F431">
        <f>IF(E431&lt;&gt;"",VLOOKUP(E431,'14086'!$AG$3:'14086'!$AH$12,2,FALSE),"")</f>
      </c>
      <c r="G431" s="5">
        <f>COUNTA('14086'!$H$431:'14086'!$K$431)</f>
        <v>0</v>
      </c>
      <c r="H431" s="1"/>
      <c r="I431" s="1"/>
      <c r="J431" s="1"/>
      <c r="K431" s="1"/>
      <c r="L431" s="3">
        <f>IF('14086'!$G$431&lt;&gt;0,'14086'!$M$431/'14086'!$G$431,"")</f>
      </c>
      <c r="M431" s="4">
        <f>SUM('14086'!$H$431:'14086'!$K$431)</f>
        <v>0</v>
      </c>
      <c r="N431" s="1"/>
      <c r="O431" s="1"/>
      <c r="P431" s="6">
        <f>SUM('14086'!$M$431:'14086'!$O$431)+'14086'!$AF$431</f>
        <v>0</v>
      </c>
      <c r="Q431" s="6">
        <f>SUM('14086'!$P$430:'14086'!$P$434)</f>
        <v>0</v>
      </c>
      <c r="R431">
        <v>85</v>
      </c>
      <c r="T431" s="1"/>
      <c r="U431" s="1"/>
      <c r="V431" s="1"/>
      <c r="AF431">
        <f>'14086'!$G$431*IF(E431&lt;&gt;"",'14086'!$F$431,0)</f>
        <v>0</v>
      </c>
    </row>
    <row r="432" spans="2:32" ht="12">
      <c r="B432" s="1"/>
      <c r="C432">
        <f>IF(B432&lt;&gt;"",VLOOKUP(B432,iscritti_14086!$A$2:$G$11,4,FALSE),"")</f>
      </c>
      <c r="D432">
        <f>IF(B432&lt;&gt;"",VLOOKUP(B432,iscritti_14086!$A$2:$G$11,2,FALSE),"")</f>
      </c>
      <c r="E432">
        <f>IF(B432&lt;&gt;"",VLOOKUP(B432,iscritti_14086!$A$2:$G$11,3,FALSE),"")</f>
      </c>
      <c r="F432">
        <f>IF(E432&lt;&gt;"",VLOOKUP(E432,'14086'!$AG$3:'14086'!$AH$12,2,FALSE),"")</f>
      </c>
      <c r="G432" s="5">
        <f>COUNTA('14086'!$H$432:'14086'!$K$432)</f>
        <v>0</v>
      </c>
      <c r="H432" s="1"/>
      <c r="I432" s="1"/>
      <c r="J432" s="1"/>
      <c r="K432" s="1"/>
      <c r="L432" s="3">
        <f>IF('14086'!$G$432&lt;&gt;0,'14086'!$M$432/'14086'!$G$432,"")</f>
      </c>
      <c r="M432" s="4">
        <f>SUM('14086'!$H$432:'14086'!$K$432)</f>
        <v>0</v>
      </c>
      <c r="N432" s="1"/>
      <c r="O432" s="1"/>
      <c r="P432" s="6">
        <f>SUM('14086'!$M$432:'14086'!$O$432)+'14086'!$AF$432</f>
        <v>0</v>
      </c>
      <c r="Q432" s="6">
        <f>SUM('14086'!$P$430:'14086'!$P$434)</f>
        <v>0</v>
      </c>
      <c r="R432">
        <v>85</v>
      </c>
      <c r="T432" s="1"/>
      <c r="U432" s="1"/>
      <c r="V432" s="1"/>
      <c r="AF432">
        <f>'14086'!$G$432*IF(E432&lt;&gt;"",'14086'!$F$432,0)</f>
        <v>0</v>
      </c>
    </row>
    <row r="433" spans="2:32" ht="12">
      <c r="B433" s="1"/>
      <c r="C433">
        <f>IF(B433&lt;&gt;"",VLOOKUP(B433,iscritti_14086!$A$2:$G$11,4,FALSE),"")</f>
      </c>
      <c r="D433">
        <f>IF(B433&lt;&gt;"",VLOOKUP(B433,iscritti_14086!$A$2:$G$11,2,FALSE),"")</f>
      </c>
      <c r="E433">
        <f>IF(B433&lt;&gt;"",VLOOKUP(B433,iscritti_14086!$A$2:$G$11,3,FALSE),"")</f>
      </c>
      <c r="F433">
        <f>IF(E433&lt;&gt;"",VLOOKUP(E433,'14086'!$AG$3:'14086'!$AH$12,2,FALSE),"")</f>
      </c>
      <c r="G433" s="5">
        <f>COUNTA('14086'!$H$433:'14086'!$K$433)</f>
        <v>0</v>
      </c>
      <c r="H433" s="1"/>
      <c r="I433" s="1"/>
      <c r="J433" s="1"/>
      <c r="K433" s="1"/>
      <c r="L433" s="3">
        <f>IF('14086'!$G$433&lt;&gt;0,'14086'!$M$433/'14086'!$G$433,"")</f>
      </c>
      <c r="M433" s="4">
        <f>SUM('14086'!$H$433:'14086'!$K$433)</f>
        <v>0</v>
      </c>
      <c r="N433" s="1"/>
      <c r="O433" s="1"/>
      <c r="P433" s="6">
        <f>SUM('14086'!$M$433:'14086'!$O$433)+'14086'!$AF$433</f>
        <v>0</v>
      </c>
      <c r="Q433" s="6">
        <f>SUM('14086'!$P$430:'14086'!$P$434)</f>
        <v>0</v>
      </c>
      <c r="R433">
        <v>85</v>
      </c>
      <c r="T433" s="1"/>
      <c r="U433" s="1"/>
      <c r="V433" s="1"/>
      <c r="AF433">
        <f>'14086'!$G$433*IF(E433&lt;&gt;"",'14086'!$F$433,0)</f>
        <v>0</v>
      </c>
    </row>
    <row r="434" spans="2:32" ht="12">
      <c r="B434" s="1"/>
      <c r="C434">
        <f>IF(B434&lt;&gt;"",VLOOKUP(B434,iscritti_14086!$A$2:$G$11,4,FALSE),"")</f>
      </c>
      <c r="D434">
        <f>IF(B434&lt;&gt;"",VLOOKUP(B434,iscritti_14086!$A$2:$G$11,2,FALSE),"")</f>
      </c>
      <c r="E434">
        <f>IF(B434&lt;&gt;"",VLOOKUP(B434,iscritti_14086!$A$2:$G$11,3,FALSE),"")</f>
      </c>
      <c r="F434">
        <f>IF(E434&lt;&gt;"",VLOOKUP(E434,'14086'!$AG$3:'14086'!$AH$12,2,FALSE),"")</f>
      </c>
      <c r="G434" s="5">
        <f>COUNTA('14086'!$H$434:'14086'!$K$434)</f>
        <v>0</v>
      </c>
      <c r="H434" s="1"/>
      <c r="I434" s="1"/>
      <c r="J434" s="1"/>
      <c r="K434" s="1"/>
      <c r="L434" s="3">
        <f>IF('14086'!$G$434&lt;&gt;0,'14086'!$M$434/'14086'!$G$434,"")</f>
      </c>
      <c r="M434" s="4">
        <f>SUM('14086'!$H$434:'14086'!$K$434)</f>
        <v>0</v>
      </c>
      <c r="N434" s="1"/>
      <c r="O434" s="1"/>
      <c r="P434" s="6">
        <f>SUM('14086'!$M$434:'14086'!$O$434)+'14086'!$AF$434</f>
        <v>0</v>
      </c>
      <c r="Q434" s="6">
        <f>SUM('14086'!$P$430:'14086'!$P$434)</f>
        <v>0</v>
      </c>
      <c r="R434">
        <v>85</v>
      </c>
      <c r="T434" s="1"/>
      <c r="U434" s="1"/>
      <c r="V434" s="1"/>
      <c r="AF434">
        <f>'14086'!$G$434*IF(E434&lt;&gt;"",'14086'!$F$434,0)</f>
        <v>0</v>
      </c>
    </row>
    <row r="435" spans="1:32" ht="12">
      <c r="A435">
        <v>86</v>
      </c>
      <c r="B435" s="1"/>
      <c r="C435">
        <f>IF(B435&lt;&gt;"",VLOOKUP(B435,iscritti_14086!$A$2:$G$11,4,FALSE),"")</f>
      </c>
      <c r="D435">
        <f>IF(B435&lt;&gt;"",VLOOKUP(B435,iscritti_14086!$A$2:$G$11,2,FALSE),"")</f>
      </c>
      <c r="E435">
        <f>IF(B435&lt;&gt;"",VLOOKUP(B435,iscritti_14086!$A$2:$G$11,3,FALSE),"")</f>
      </c>
      <c r="F435">
        <f>IF(E435&lt;&gt;"",VLOOKUP(E435,'14086'!$AG$3:'14086'!$AH$12,2,FALSE),"")</f>
      </c>
      <c r="G435" s="5">
        <f>COUNTA('14086'!$H$435:'14086'!$K$435)</f>
        <v>0</v>
      </c>
      <c r="H435" s="1"/>
      <c r="I435" s="1"/>
      <c r="J435" s="1"/>
      <c r="K435" s="1"/>
      <c r="L435" s="3">
        <f>IF('14086'!$G$435&lt;&gt;0,'14086'!$M$435/'14086'!$G$435,"")</f>
      </c>
      <c r="M435" s="4">
        <f>SUM('14086'!$H$435:'14086'!$K$435)</f>
        <v>0</v>
      </c>
      <c r="N435" s="1"/>
      <c r="O435" s="1"/>
      <c r="P435" s="6">
        <f>SUM('14086'!$M$435:'14086'!$O$435)+'14086'!$AF$435</f>
        <v>0</v>
      </c>
      <c r="Q435" s="6">
        <f>SUM('14086'!$P$435:'14086'!$P$439)</f>
        <v>0</v>
      </c>
      <c r="R435">
        <v>86</v>
      </c>
      <c r="S435" s="6">
        <f>SUM('14086'!$P$435:'14086'!$P$439)</f>
        <v>0</v>
      </c>
      <c r="T435" s="1"/>
      <c r="U435" s="1"/>
      <c r="V435" s="1"/>
      <c r="AF435">
        <f>'14086'!$G$435*IF(E435&lt;&gt;"",'14086'!$F$435,0)</f>
        <v>0</v>
      </c>
    </row>
    <row r="436" spans="2:32" ht="12">
      <c r="B436" s="1"/>
      <c r="C436">
        <f>IF(B436&lt;&gt;"",VLOOKUP(B436,iscritti_14086!$A$2:$G$11,4,FALSE),"")</f>
      </c>
      <c r="D436">
        <f>IF(B436&lt;&gt;"",VLOOKUP(B436,iscritti_14086!$A$2:$G$11,2,FALSE),"")</f>
      </c>
      <c r="E436">
        <f>IF(B436&lt;&gt;"",VLOOKUP(B436,iscritti_14086!$A$2:$G$11,3,FALSE),"")</f>
      </c>
      <c r="F436">
        <f>IF(E436&lt;&gt;"",VLOOKUP(E436,'14086'!$AG$3:'14086'!$AH$12,2,FALSE),"")</f>
      </c>
      <c r="G436" s="5">
        <f>COUNTA('14086'!$H$436:'14086'!$K$436)</f>
        <v>0</v>
      </c>
      <c r="H436" s="1"/>
      <c r="I436" s="1"/>
      <c r="J436" s="1"/>
      <c r="K436" s="1"/>
      <c r="L436" s="3">
        <f>IF('14086'!$G$436&lt;&gt;0,'14086'!$M$436/'14086'!$G$436,"")</f>
      </c>
      <c r="M436" s="4">
        <f>SUM('14086'!$H$436:'14086'!$K$436)</f>
        <v>0</v>
      </c>
      <c r="N436" s="1"/>
      <c r="O436" s="1"/>
      <c r="P436" s="6">
        <f>SUM('14086'!$M$436:'14086'!$O$436)+'14086'!$AF$436</f>
        <v>0</v>
      </c>
      <c r="Q436" s="6">
        <f>SUM('14086'!$P$435:'14086'!$P$439)</f>
        <v>0</v>
      </c>
      <c r="R436">
        <v>86</v>
      </c>
      <c r="T436" s="1"/>
      <c r="U436" s="1"/>
      <c r="V436" s="1"/>
      <c r="AF436">
        <f>'14086'!$G$436*IF(E436&lt;&gt;"",'14086'!$F$436,0)</f>
        <v>0</v>
      </c>
    </row>
    <row r="437" spans="2:32" ht="12">
      <c r="B437" s="1"/>
      <c r="C437">
        <f>IF(B437&lt;&gt;"",VLOOKUP(B437,iscritti_14086!$A$2:$G$11,4,FALSE),"")</f>
      </c>
      <c r="D437">
        <f>IF(B437&lt;&gt;"",VLOOKUP(B437,iscritti_14086!$A$2:$G$11,2,FALSE),"")</f>
      </c>
      <c r="E437">
        <f>IF(B437&lt;&gt;"",VLOOKUP(B437,iscritti_14086!$A$2:$G$11,3,FALSE),"")</f>
      </c>
      <c r="F437">
        <f>IF(E437&lt;&gt;"",VLOOKUP(E437,'14086'!$AG$3:'14086'!$AH$12,2,FALSE),"")</f>
      </c>
      <c r="G437" s="5">
        <f>COUNTA('14086'!$H$437:'14086'!$K$437)</f>
        <v>0</v>
      </c>
      <c r="H437" s="1"/>
      <c r="I437" s="1"/>
      <c r="J437" s="1"/>
      <c r="K437" s="1"/>
      <c r="L437" s="3">
        <f>IF('14086'!$G$437&lt;&gt;0,'14086'!$M$437/'14086'!$G$437,"")</f>
      </c>
      <c r="M437" s="4">
        <f>SUM('14086'!$H$437:'14086'!$K$437)</f>
        <v>0</v>
      </c>
      <c r="N437" s="1"/>
      <c r="O437" s="1"/>
      <c r="P437" s="6">
        <f>SUM('14086'!$M$437:'14086'!$O$437)+'14086'!$AF$437</f>
        <v>0</v>
      </c>
      <c r="Q437" s="6">
        <f>SUM('14086'!$P$435:'14086'!$P$439)</f>
        <v>0</v>
      </c>
      <c r="R437">
        <v>86</v>
      </c>
      <c r="T437" s="1"/>
      <c r="U437" s="1"/>
      <c r="V437" s="1"/>
      <c r="AF437">
        <f>'14086'!$G$437*IF(E437&lt;&gt;"",'14086'!$F$437,0)</f>
        <v>0</v>
      </c>
    </row>
    <row r="438" spans="2:32" ht="12">
      <c r="B438" s="1"/>
      <c r="C438">
        <f>IF(B438&lt;&gt;"",VLOOKUP(B438,iscritti_14086!$A$2:$G$11,4,FALSE),"")</f>
      </c>
      <c r="D438">
        <f>IF(B438&lt;&gt;"",VLOOKUP(B438,iscritti_14086!$A$2:$G$11,2,FALSE),"")</f>
      </c>
      <c r="E438">
        <f>IF(B438&lt;&gt;"",VLOOKUP(B438,iscritti_14086!$A$2:$G$11,3,FALSE),"")</f>
      </c>
      <c r="F438">
        <f>IF(E438&lt;&gt;"",VLOOKUP(E438,'14086'!$AG$3:'14086'!$AH$12,2,FALSE),"")</f>
      </c>
      <c r="G438" s="5">
        <f>COUNTA('14086'!$H$438:'14086'!$K$438)</f>
        <v>0</v>
      </c>
      <c r="H438" s="1"/>
      <c r="I438" s="1"/>
      <c r="J438" s="1"/>
      <c r="K438" s="1"/>
      <c r="L438" s="3">
        <f>IF('14086'!$G$438&lt;&gt;0,'14086'!$M$438/'14086'!$G$438,"")</f>
      </c>
      <c r="M438" s="4">
        <f>SUM('14086'!$H$438:'14086'!$K$438)</f>
        <v>0</v>
      </c>
      <c r="N438" s="1"/>
      <c r="O438" s="1"/>
      <c r="P438" s="6">
        <f>SUM('14086'!$M$438:'14086'!$O$438)+'14086'!$AF$438</f>
        <v>0</v>
      </c>
      <c r="Q438" s="6">
        <f>SUM('14086'!$P$435:'14086'!$P$439)</f>
        <v>0</v>
      </c>
      <c r="R438">
        <v>86</v>
      </c>
      <c r="T438" s="1"/>
      <c r="U438" s="1"/>
      <c r="V438" s="1"/>
      <c r="AF438">
        <f>'14086'!$G$438*IF(E438&lt;&gt;"",'14086'!$F$438,0)</f>
        <v>0</v>
      </c>
    </row>
    <row r="439" spans="2:32" ht="12">
      <c r="B439" s="1"/>
      <c r="C439">
        <f>IF(B439&lt;&gt;"",VLOOKUP(B439,iscritti_14086!$A$2:$G$11,4,FALSE),"")</f>
      </c>
      <c r="D439">
        <f>IF(B439&lt;&gt;"",VLOOKUP(B439,iscritti_14086!$A$2:$G$11,2,FALSE),"")</f>
      </c>
      <c r="E439">
        <f>IF(B439&lt;&gt;"",VLOOKUP(B439,iscritti_14086!$A$2:$G$11,3,FALSE),"")</f>
      </c>
      <c r="F439">
        <f>IF(E439&lt;&gt;"",VLOOKUP(E439,'14086'!$AG$3:'14086'!$AH$12,2,FALSE),"")</f>
      </c>
      <c r="G439" s="5">
        <f>COUNTA('14086'!$H$439:'14086'!$K$439)</f>
        <v>0</v>
      </c>
      <c r="H439" s="1"/>
      <c r="I439" s="1"/>
      <c r="J439" s="1"/>
      <c r="K439" s="1"/>
      <c r="L439" s="3">
        <f>IF('14086'!$G$439&lt;&gt;0,'14086'!$M$439/'14086'!$G$439,"")</f>
      </c>
      <c r="M439" s="4">
        <f>SUM('14086'!$H$439:'14086'!$K$439)</f>
        <v>0</v>
      </c>
      <c r="N439" s="1"/>
      <c r="O439" s="1"/>
      <c r="P439" s="6">
        <f>SUM('14086'!$M$439:'14086'!$O$439)+'14086'!$AF$439</f>
        <v>0</v>
      </c>
      <c r="Q439" s="6">
        <f>SUM('14086'!$P$435:'14086'!$P$439)</f>
        <v>0</v>
      </c>
      <c r="R439">
        <v>86</v>
      </c>
      <c r="T439" s="1"/>
      <c r="U439" s="1"/>
      <c r="V439" s="1"/>
      <c r="AF439">
        <f>'14086'!$G$439*IF(E439&lt;&gt;"",'14086'!$F$439,0)</f>
        <v>0</v>
      </c>
    </row>
    <row r="440" spans="1:32" ht="12">
      <c r="A440">
        <v>87</v>
      </c>
      <c r="B440" s="1"/>
      <c r="C440">
        <f>IF(B440&lt;&gt;"",VLOOKUP(B440,iscritti_14086!$A$2:$G$11,4,FALSE),"")</f>
      </c>
      <c r="D440">
        <f>IF(B440&lt;&gt;"",VLOOKUP(B440,iscritti_14086!$A$2:$G$11,2,FALSE),"")</f>
      </c>
      <c r="E440">
        <f>IF(B440&lt;&gt;"",VLOOKUP(B440,iscritti_14086!$A$2:$G$11,3,FALSE),"")</f>
      </c>
      <c r="F440">
        <f>IF(E440&lt;&gt;"",VLOOKUP(E440,'14086'!$AG$3:'14086'!$AH$12,2,FALSE),"")</f>
      </c>
      <c r="G440" s="5">
        <f>COUNTA('14086'!$H$440:'14086'!$K$440)</f>
        <v>0</v>
      </c>
      <c r="H440" s="1"/>
      <c r="I440" s="1"/>
      <c r="J440" s="1"/>
      <c r="K440" s="1"/>
      <c r="L440" s="3">
        <f>IF('14086'!$G$440&lt;&gt;0,'14086'!$M$440/'14086'!$G$440,"")</f>
      </c>
      <c r="M440" s="4">
        <f>SUM('14086'!$H$440:'14086'!$K$440)</f>
        <v>0</v>
      </c>
      <c r="N440" s="1"/>
      <c r="O440" s="1"/>
      <c r="P440" s="6">
        <f>SUM('14086'!$M$440:'14086'!$O$440)+'14086'!$AF$440</f>
        <v>0</v>
      </c>
      <c r="Q440" s="6">
        <f>SUM('14086'!$P$440:'14086'!$P$444)</f>
        <v>0</v>
      </c>
      <c r="R440">
        <v>87</v>
      </c>
      <c r="S440" s="6">
        <f>SUM('14086'!$P$440:'14086'!$P$444)</f>
        <v>0</v>
      </c>
      <c r="T440" s="1"/>
      <c r="U440" s="1"/>
      <c r="V440" s="1"/>
      <c r="AF440">
        <f>'14086'!$G$440*IF(E440&lt;&gt;"",'14086'!$F$440,0)</f>
        <v>0</v>
      </c>
    </row>
    <row r="441" spans="2:32" ht="12">
      <c r="B441" s="1"/>
      <c r="C441">
        <f>IF(B441&lt;&gt;"",VLOOKUP(B441,iscritti_14086!$A$2:$G$11,4,FALSE),"")</f>
      </c>
      <c r="D441">
        <f>IF(B441&lt;&gt;"",VLOOKUP(B441,iscritti_14086!$A$2:$G$11,2,FALSE),"")</f>
      </c>
      <c r="E441">
        <f>IF(B441&lt;&gt;"",VLOOKUP(B441,iscritti_14086!$A$2:$G$11,3,FALSE),"")</f>
      </c>
      <c r="F441">
        <f>IF(E441&lt;&gt;"",VLOOKUP(E441,'14086'!$AG$3:'14086'!$AH$12,2,FALSE),"")</f>
      </c>
      <c r="G441" s="5">
        <f>COUNTA('14086'!$H$441:'14086'!$K$441)</f>
        <v>0</v>
      </c>
      <c r="H441" s="1"/>
      <c r="I441" s="1"/>
      <c r="J441" s="1"/>
      <c r="K441" s="1"/>
      <c r="L441" s="3">
        <f>IF('14086'!$G$441&lt;&gt;0,'14086'!$M$441/'14086'!$G$441,"")</f>
      </c>
      <c r="M441" s="4">
        <f>SUM('14086'!$H$441:'14086'!$K$441)</f>
        <v>0</v>
      </c>
      <c r="N441" s="1"/>
      <c r="O441" s="1"/>
      <c r="P441" s="6">
        <f>SUM('14086'!$M$441:'14086'!$O$441)+'14086'!$AF$441</f>
        <v>0</v>
      </c>
      <c r="Q441" s="6">
        <f>SUM('14086'!$P$440:'14086'!$P$444)</f>
        <v>0</v>
      </c>
      <c r="R441">
        <v>87</v>
      </c>
      <c r="T441" s="1"/>
      <c r="U441" s="1"/>
      <c r="V441" s="1"/>
      <c r="AF441">
        <f>'14086'!$G$441*IF(E441&lt;&gt;"",'14086'!$F$441,0)</f>
        <v>0</v>
      </c>
    </row>
    <row r="442" spans="2:32" ht="12">
      <c r="B442" s="1"/>
      <c r="C442">
        <f>IF(B442&lt;&gt;"",VLOOKUP(B442,iscritti_14086!$A$2:$G$11,4,FALSE),"")</f>
      </c>
      <c r="D442">
        <f>IF(B442&lt;&gt;"",VLOOKUP(B442,iscritti_14086!$A$2:$G$11,2,FALSE),"")</f>
      </c>
      <c r="E442">
        <f>IF(B442&lt;&gt;"",VLOOKUP(B442,iscritti_14086!$A$2:$G$11,3,FALSE),"")</f>
      </c>
      <c r="F442">
        <f>IF(E442&lt;&gt;"",VLOOKUP(E442,'14086'!$AG$3:'14086'!$AH$12,2,FALSE),"")</f>
      </c>
      <c r="G442" s="5">
        <f>COUNTA('14086'!$H$442:'14086'!$K$442)</f>
        <v>0</v>
      </c>
      <c r="H442" s="1"/>
      <c r="I442" s="1"/>
      <c r="J442" s="1"/>
      <c r="K442" s="1"/>
      <c r="L442" s="3">
        <f>IF('14086'!$G$442&lt;&gt;0,'14086'!$M$442/'14086'!$G$442,"")</f>
      </c>
      <c r="M442" s="4">
        <f>SUM('14086'!$H$442:'14086'!$K$442)</f>
        <v>0</v>
      </c>
      <c r="N442" s="1"/>
      <c r="O442" s="1"/>
      <c r="P442" s="6">
        <f>SUM('14086'!$M$442:'14086'!$O$442)+'14086'!$AF$442</f>
        <v>0</v>
      </c>
      <c r="Q442" s="6">
        <f>SUM('14086'!$P$440:'14086'!$P$444)</f>
        <v>0</v>
      </c>
      <c r="R442">
        <v>87</v>
      </c>
      <c r="T442" s="1"/>
      <c r="U442" s="1"/>
      <c r="V442" s="1"/>
      <c r="AF442">
        <f>'14086'!$G$442*IF(E442&lt;&gt;"",'14086'!$F$442,0)</f>
        <v>0</v>
      </c>
    </row>
    <row r="443" spans="2:32" ht="12">
      <c r="B443" s="1"/>
      <c r="C443">
        <f>IF(B443&lt;&gt;"",VLOOKUP(B443,iscritti_14086!$A$2:$G$11,4,FALSE),"")</f>
      </c>
      <c r="D443">
        <f>IF(B443&lt;&gt;"",VLOOKUP(B443,iscritti_14086!$A$2:$G$11,2,FALSE),"")</f>
      </c>
      <c r="E443">
        <f>IF(B443&lt;&gt;"",VLOOKUP(B443,iscritti_14086!$A$2:$G$11,3,FALSE),"")</f>
      </c>
      <c r="F443">
        <f>IF(E443&lt;&gt;"",VLOOKUP(E443,'14086'!$AG$3:'14086'!$AH$12,2,FALSE),"")</f>
      </c>
      <c r="G443" s="5">
        <f>COUNTA('14086'!$H$443:'14086'!$K$443)</f>
        <v>0</v>
      </c>
      <c r="H443" s="1"/>
      <c r="I443" s="1"/>
      <c r="J443" s="1"/>
      <c r="K443" s="1"/>
      <c r="L443" s="3">
        <f>IF('14086'!$G$443&lt;&gt;0,'14086'!$M$443/'14086'!$G$443,"")</f>
      </c>
      <c r="M443" s="4">
        <f>SUM('14086'!$H$443:'14086'!$K$443)</f>
        <v>0</v>
      </c>
      <c r="N443" s="1"/>
      <c r="O443" s="1"/>
      <c r="P443" s="6">
        <f>SUM('14086'!$M$443:'14086'!$O$443)+'14086'!$AF$443</f>
        <v>0</v>
      </c>
      <c r="Q443" s="6">
        <f>SUM('14086'!$P$440:'14086'!$P$444)</f>
        <v>0</v>
      </c>
      <c r="R443">
        <v>87</v>
      </c>
      <c r="T443" s="1"/>
      <c r="U443" s="1"/>
      <c r="V443" s="1"/>
      <c r="AF443">
        <f>'14086'!$G$443*IF(E443&lt;&gt;"",'14086'!$F$443,0)</f>
        <v>0</v>
      </c>
    </row>
    <row r="444" spans="2:32" ht="12">
      <c r="B444" s="1"/>
      <c r="C444">
        <f>IF(B444&lt;&gt;"",VLOOKUP(B444,iscritti_14086!$A$2:$G$11,4,FALSE),"")</f>
      </c>
      <c r="D444">
        <f>IF(B444&lt;&gt;"",VLOOKUP(B444,iscritti_14086!$A$2:$G$11,2,FALSE),"")</f>
      </c>
      <c r="E444">
        <f>IF(B444&lt;&gt;"",VLOOKUP(B444,iscritti_14086!$A$2:$G$11,3,FALSE),"")</f>
      </c>
      <c r="F444">
        <f>IF(E444&lt;&gt;"",VLOOKUP(E444,'14086'!$AG$3:'14086'!$AH$12,2,FALSE),"")</f>
      </c>
      <c r="G444" s="5">
        <f>COUNTA('14086'!$H$444:'14086'!$K$444)</f>
        <v>0</v>
      </c>
      <c r="H444" s="1"/>
      <c r="I444" s="1"/>
      <c r="J444" s="1"/>
      <c r="K444" s="1"/>
      <c r="L444" s="3">
        <f>IF('14086'!$G$444&lt;&gt;0,'14086'!$M$444/'14086'!$G$444,"")</f>
      </c>
      <c r="M444" s="4">
        <f>SUM('14086'!$H$444:'14086'!$K$444)</f>
        <v>0</v>
      </c>
      <c r="N444" s="1"/>
      <c r="O444" s="1"/>
      <c r="P444" s="6">
        <f>SUM('14086'!$M$444:'14086'!$O$444)+'14086'!$AF$444</f>
        <v>0</v>
      </c>
      <c r="Q444" s="6">
        <f>SUM('14086'!$P$440:'14086'!$P$444)</f>
        <v>0</v>
      </c>
      <c r="R444">
        <v>87</v>
      </c>
      <c r="T444" s="1"/>
      <c r="U444" s="1"/>
      <c r="V444" s="1"/>
      <c r="AF444">
        <f>'14086'!$G$444*IF(E444&lt;&gt;"",'14086'!$F$444,0)</f>
        <v>0</v>
      </c>
    </row>
    <row r="445" spans="1:32" ht="12">
      <c r="A445">
        <v>88</v>
      </c>
      <c r="B445" s="1"/>
      <c r="C445">
        <f>IF(B445&lt;&gt;"",VLOOKUP(B445,iscritti_14086!$A$2:$G$11,4,FALSE),"")</f>
      </c>
      <c r="D445">
        <f>IF(B445&lt;&gt;"",VLOOKUP(B445,iscritti_14086!$A$2:$G$11,2,FALSE),"")</f>
      </c>
      <c r="E445">
        <f>IF(B445&lt;&gt;"",VLOOKUP(B445,iscritti_14086!$A$2:$G$11,3,FALSE),"")</f>
      </c>
      <c r="F445">
        <f>IF(E445&lt;&gt;"",VLOOKUP(E445,'14086'!$AG$3:'14086'!$AH$12,2,FALSE),"")</f>
      </c>
      <c r="G445" s="5">
        <f>COUNTA('14086'!$H$445:'14086'!$K$445)</f>
        <v>0</v>
      </c>
      <c r="H445" s="1"/>
      <c r="I445" s="1"/>
      <c r="J445" s="1"/>
      <c r="K445" s="1"/>
      <c r="L445" s="3">
        <f>IF('14086'!$G$445&lt;&gt;0,'14086'!$M$445/'14086'!$G$445,"")</f>
      </c>
      <c r="M445" s="4">
        <f>SUM('14086'!$H$445:'14086'!$K$445)</f>
        <v>0</v>
      </c>
      <c r="N445" s="1"/>
      <c r="O445" s="1"/>
      <c r="P445" s="6">
        <f>SUM('14086'!$M$445:'14086'!$O$445)+'14086'!$AF$445</f>
        <v>0</v>
      </c>
      <c r="Q445" s="6">
        <f>SUM('14086'!$P$445:'14086'!$P$449)</f>
        <v>0</v>
      </c>
      <c r="R445">
        <v>88</v>
      </c>
      <c r="S445" s="6">
        <f>SUM('14086'!$P$445:'14086'!$P$449)</f>
        <v>0</v>
      </c>
      <c r="T445" s="1"/>
      <c r="U445" s="1"/>
      <c r="V445" s="1"/>
      <c r="AF445">
        <f>'14086'!$G$445*IF(E445&lt;&gt;"",'14086'!$F$445,0)</f>
        <v>0</v>
      </c>
    </row>
    <row r="446" spans="2:32" ht="12">
      <c r="B446" s="1"/>
      <c r="C446">
        <f>IF(B446&lt;&gt;"",VLOOKUP(B446,iscritti_14086!$A$2:$G$11,4,FALSE),"")</f>
      </c>
      <c r="D446">
        <f>IF(B446&lt;&gt;"",VLOOKUP(B446,iscritti_14086!$A$2:$G$11,2,FALSE),"")</f>
      </c>
      <c r="E446">
        <f>IF(B446&lt;&gt;"",VLOOKUP(B446,iscritti_14086!$A$2:$G$11,3,FALSE),"")</f>
      </c>
      <c r="F446">
        <f>IF(E446&lt;&gt;"",VLOOKUP(E446,'14086'!$AG$3:'14086'!$AH$12,2,FALSE),"")</f>
      </c>
      <c r="G446" s="5">
        <f>COUNTA('14086'!$H$446:'14086'!$K$446)</f>
        <v>0</v>
      </c>
      <c r="H446" s="1"/>
      <c r="I446" s="1"/>
      <c r="J446" s="1"/>
      <c r="K446" s="1"/>
      <c r="L446" s="3">
        <f>IF('14086'!$G$446&lt;&gt;0,'14086'!$M$446/'14086'!$G$446,"")</f>
      </c>
      <c r="M446" s="4">
        <f>SUM('14086'!$H$446:'14086'!$K$446)</f>
        <v>0</v>
      </c>
      <c r="N446" s="1"/>
      <c r="O446" s="1"/>
      <c r="P446" s="6">
        <f>SUM('14086'!$M$446:'14086'!$O$446)+'14086'!$AF$446</f>
        <v>0</v>
      </c>
      <c r="Q446" s="6">
        <f>SUM('14086'!$P$445:'14086'!$P$449)</f>
        <v>0</v>
      </c>
      <c r="R446">
        <v>88</v>
      </c>
      <c r="T446" s="1"/>
      <c r="U446" s="1"/>
      <c r="V446" s="1"/>
      <c r="AF446">
        <f>'14086'!$G$446*IF(E446&lt;&gt;"",'14086'!$F$446,0)</f>
        <v>0</v>
      </c>
    </row>
    <row r="447" spans="2:32" ht="12">
      <c r="B447" s="1"/>
      <c r="C447">
        <f>IF(B447&lt;&gt;"",VLOOKUP(B447,iscritti_14086!$A$2:$G$11,4,FALSE),"")</f>
      </c>
      <c r="D447">
        <f>IF(B447&lt;&gt;"",VLOOKUP(B447,iscritti_14086!$A$2:$G$11,2,FALSE),"")</f>
      </c>
      <c r="E447">
        <f>IF(B447&lt;&gt;"",VLOOKUP(B447,iscritti_14086!$A$2:$G$11,3,FALSE),"")</f>
      </c>
      <c r="F447">
        <f>IF(E447&lt;&gt;"",VLOOKUP(E447,'14086'!$AG$3:'14086'!$AH$12,2,FALSE),"")</f>
      </c>
      <c r="G447" s="5">
        <f>COUNTA('14086'!$H$447:'14086'!$K$447)</f>
        <v>0</v>
      </c>
      <c r="H447" s="1"/>
      <c r="I447" s="1"/>
      <c r="J447" s="1"/>
      <c r="K447" s="1"/>
      <c r="L447" s="3">
        <f>IF('14086'!$G$447&lt;&gt;0,'14086'!$M$447/'14086'!$G$447,"")</f>
      </c>
      <c r="M447" s="4">
        <f>SUM('14086'!$H$447:'14086'!$K$447)</f>
        <v>0</v>
      </c>
      <c r="N447" s="1"/>
      <c r="O447" s="1"/>
      <c r="P447" s="6">
        <f>SUM('14086'!$M$447:'14086'!$O$447)+'14086'!$AF$447</f>
        <v>0</v>
      </c>
      <c r="Q447" s="6">
        <f>SUM('14086'!$P$445:'14086'!$P$449)</f>
        <v>0</v>
      </c>
      <c r="R447">
        <v>88</v>
      </c>
      <c r="T447" s="1"/>
      <c r="U447" s="1"/>
      <c r="V447" s="1"/>
      <c r="AF447">
        <f>'14086'!$G$447*IF(E447&lt;&gt;"",'14086'!$F$447,0)</f>
        <v>0</v>
      </c>
    </row>
    <row r="448" spans="2:32" ht="12">
      <c r="B448" s="1"/>
      <c r="C448">
        <f>IF(B448&lt;&gt;"",VLOOKUP(B448,iscritti_14086!$A$2:$G$11,4,FALSE),"")</f>
      </c>
      <c r="D448">
        <f>IF(B448&lt;&gt;"",VLOOKUP(B448,iscritti_14086!$A$2:$G$11,2,FALSE),"")</f>
      </c>
      <c r="E448">
        <f>IF(B448&lt;&gt;"",VLOOKUP(B448,iscritti_14086!$A$2:$G$11,3,FALSE),"")</f>
      </c>
      <c r="F448">
        <f>IF(E448&lt;&gt;"",VLOOKUP(E448,'14086'!$AG$3:'14086'!$AH$12,2,FALSE),"")</f>
      </c>
      <c r="G448" s="5">
        <f>COUNTA('14086'!$H$448:'14086'!$K$448)</f>
        <v>0</v>
      </c>
      <c r="H448" s="1"/>
      <c r="I448" s="1"/>
      <c r="J448" s="1"/>
      <c r="K448" s="1"/>
      <c r="L448" s="3">
        <f>IF('14086'!$G$448&lt;&gt;0,'14086'!$M$448/'14086'!$G$448,"")</f>
      </c>
      <c r="M448" s="4">
        <f>SUM('14086'!$H$448:'14086'!$K$448)</f>
        <v>0</v>
      </c>
      <c r="N448" s="1"/>
      <c r="O448" s="1"/>
      <c r="P448" s="6">
        <f>SUM('14086'!$M$448:'14086'!$O$448)+'14086'!$AF$448</f>
        <v>0</v>
      </c>
      <c r="Q448" s="6">
        <f>SUM('14086'!$P$445:'14086'!$P$449)</f>
        <v>0</v>
      </c>
      <c r="R448">
        <v>88</v>
      </c>
      <c r="T448" s="1"/>
      <c r="U448" s="1"/>
      <c r="V448" s="1"/>
      <c r="AF448">
        <f>'14086'!$G$448*IF(E448&lt;&gt;"",'14086'!$F$448,0)</f>
        <v>0</v>
      </c>
    </row>
    <row r="449" spans="2:32" ht="12">
      <c r="B449" s="1"/>
      <c r="C449">
        <f>IF(B449&lt;&gt;"",VLOOKUP(B449,iscritti_14086!$A$2:$G$11,4,FALSE),"")</f>
      </c>
      <c r="D449">
        <f>IF(B449&lt;&gt;"",VLOOKUP(B449,iscritti_14086!$A$2:$G$11,2,FALSE),"")</f>
      </c>
      <c r="E449">
        <f>IF(B449&lt;&gt;"",VLOOKUP(B449,iscritti_14086!$A$2:$G$11,3,FALSE),"")</f>
      </c>
      <c r="F449">
        <f>IF(E449&lt;&gt;"",VLOOKUP(E449,'14086'!$AG$3:'14086'!$AH$12,2,FALSE),"")</f>
      </c>
      <c r="G449" s="5">
        <f>COUNTA('14086'!$H$449:'14086'!$K$449)</f>
        <v>0</v>
      </c>
      <c r="H449" s="1"/>
      <c r="I449" s="1"/>
      <c r="J449" s="1"/>
      <c r="K449" s="1"/>
      <c r="L449" s="3">
        <f>IF('14086'!$G$449&lt;&gt;0,'14086'!$M$449/'14086'!$G$449,"")</f>
      </c>
      <c r="M449" s="4">
        <f>SUM('14086'!$H$449:'14086'!$K$449)</f>
        <v>0</v>
      </c>
      <c r="N449" s="1"/>
      <c r="O449" s="1"/>
      <c r="P449" s="6">
        <f>SUM('14086'!$M$449:'14086'!$O$449)+'14086'!$AF$449</f>
        <v>0</v>
      </c>
      <c r="Q449" s="6">
        <f>SUM('14086'!$P$445:'14086'!$P$449)</f>
        <v>0</v>
      </c>
      <c r="R449">
        <v>88</v>
      </c>
      <c r="T449" s="1"/>
      <c r="U449" s="1"/>
      <c r="V449" s="1"/>
      <c r="AF449">
        <f>'14086'!$G$449*IF(E449&lt;&gt;"",'14086'!$F$449,0)</f>
        <v>0</v>
      </c>
    </row>
    <row r="450" spans="1:32" ht="12">
      <c r="A450">
        <v>89</v>
      </c>
      <c r="B450" s="1"/>
      <c r="C450">
        <f>IF(B450&lt;&gt;"",VLOOKUP(B450,iscritti_14086!$A$2:$G$11,4,FALSE),"")</f>
      </c>
      <c r="D450">
        <f>IF(B450&lt;&gt;"",VLOOKUP(B450,iscritti_14086!$A$2:$G$11,2,FALSE),"")</f>
      </c>
      <c r="E450">
        <f>IF(B450&lt;&gt;"",VLOOKUP(B450,iscritti_14086!$A$2:$G$11,3,FALSE),"")</f>
      </c>
      <c r="F450">
        <f>IF(E450&lt;&gt;"",VLOOKUP(E450,'14086'!$AG$3:'14086'!$AH$12,2,FALSE),"")</f>
      </c>
      <c r="G450" s="5">
        <f>COUNTA('14086'!$H$450:'14086'!$K$450)</f>
        <v>0</v>
      </c>
      <c r="H450" s="1"/>
      <c r="I450" s="1"/>
      <c r="J450" s="1"/>
      <c r="K450" s="1"/>
      <c r="L450" s="3">
        <f>IF('14086'!$G$450&lt;&gt;0,'14086'!$M$450/'14086'!$G$450,"")</f>
      </c>
      <c r="M450" s="4">
        <f>SUM('14086'!$H$450:'14086'!$K$450)</f>
        <v>0</v>
      </c>
      <c r="N450" s="1"/>
      <c r="O450" s="1"/>
      <c r="P450" s="6">
        <f>SUM('14086'!$M$450:'14086'!$O$450)+'14086'!$AF$450</f>
        <v>0</v>
      </c>
      <c r="Q450" s="6">
        <f>SUM('14086'!$P$450:'14086'!$P$454)</f>
        <v>0</v>
      </c>
      <c r="R450">
        <v>89</v>
      </c>
      <c r="S450" s="6">
        <f>SUM('14086'!$P$450:'14086'!$P$454)</f>
        <v>0</v>
      </c>
      <c r="T450" s="1"/>
      <c r="U450" s="1"/>
      <c r="V450" s="1"/>
      <c r="AF450">
        <f>'14086'!$G$450*IF(E450&lt;&gt;"",'14086'!$F$450,0)</f>
        <v>0</v>
      </c>
    </row>
    <row r="451" spans="2:32" ht="12">
      <c r="B451" s="1"/>
      <c r="C451">
        <f>IF(B451&lt;&gt;"",VLOOKUP(B451,iscritti_14086!$A$2:$G$11,4,FALSE),"")</f>
      </c>
      <c r="D451">
        <f>IF(B451&lt;&gt;"",VLOOKUP(B451,iscritti_14086!$A$2:$G$11,2,FALSE),"")</f>
      </c>
      <c r="E451">
        <f>IF(B451&lt;&gt;"",VLOOKUP(B451,iscritti_14086!$A$2:$G$11,3,FALSE),"")</f>
      </c>
      <c r="F451">
        <f>IF(E451&lt;&gt;"",VLOOKUP(E451,'14086'!$AG$3:'14086'!$AH$12,2,FALSE),"")</f>
      </c>
      <c r="G451" s="5">
        <f>COUNTA('14086'!$H$451:'14086'!$K$451)</f>
        <v>0</v>
      </c>
      <c r="H451" s="1"/>
      <c r="I451" s="1"/>
      <c r="J451" s="1"/>
      <c r="K451" s="1"/>
      <c r="L451" s="3">
        <f>IF('14086'!$G$451&lt;&gt;0,'14086'!$M$451/'14086'!$G$451,"")</f>
      </c>
      <c r="M451" s="4">
        <f>SUM('14086'!$H$451:'14086'!$K$451)</f>
        <v>0</v>
      </c>
      <c r="N451" s="1"/>
      <c r="O451" s="1"/>
      <c r="P451" s="6">
        <f>SUM('14086'!$M$451:'14086'!$O$451)+'14086'!$AF$451</f>
        <v>0</v>
      </c>
      <c r="Q451" s="6">
        <f>SUM('14086'!$P$450:'14086'!$P$454)</f>
        <v>0</v>
      </c>
      <c r="R451">
        <v>89</v>
      </c>
      <c r="T451" s="1"/>
      <c r="U451" s="1"/>
      <c r="V451" s="1"/>
      <c r="AF451">
        <f>'14086'!$G$451*IF(E451&lt;&gt;"",'14086'!$F$451,0)</f>
        <v>0</v>
      </c>
    </row>
    <row r="452" spans="2:32" ht="12">
      <c r="B452" s="1"/>
      <c r="C452">
        <f>IF(B452&lt;&gt;"",VLOOKUP(B452,iscritti_14086!$A$2:$G$11,4,FALSE),"")</f>
      </c>
      <c r="D452">
        <f>IF(B452&lt;&gt;"",VLOOKUP(B452,iscritti_14086!$A$2:$G$11,2,FALSE),"")</f>
      </c>
      <c r="E452">
        <f>IF(B452&lt;&gt;"",VLOOKUP(B452,iscritti_14086!$A$2:$G$11,3,FALSE),"")</f>
      </c>
      <c r="F452">
        <f>IF(E452&lt;&gt;"",VLOOKUP(E452,'14086'!$AG$3:'14086'!$AH$12,2,FALSE),"")</f>
      </c>
      <c r="G452" s="5">
        <f>COUNTA('14086'!$H$452:'14086'!$K$452)</f>
        <v>0</v>
      </c>
      <c r="H452" s="1"/>
      <c r="I452" s="1"/>
      <c r="J452" s="1"/>
      <c r="K452" s="1"/>
      <c r="L452" s="3">
        <f>IF('14086'!$G$452&lt;&gt;0,'14086'!$M$452/'14086'!$G$452,"")</f>
      </c>
      <c r="M452" s="4">
        <f>SUM('14086'!$H$452:'14086'!$K$452)</f>
        <v>0</v>
      </c>
      <c r="N452" s="1"/>
      <c r="O452" s="1"/>
      <c r="P452" s="6">
        <f>SUM('14086'!$M$452:'14086'!$O$452)+'14086'!$AF$452</f>
        <v>0</v>
      </c>
      <c r="Q452" s="6">
        <f>SUM('14086'!$P$450:'14086'!$P$454)</f>
        <v>0</v>
      </c>
      <c r="R452">
        <v>89</v>
      </c>
      <c r="T452" s="1"/>
      <c r="U452" s="1"/>
      <c r="V452" s="1"/>
      <c r="AF452">
        <f>'14086'!$G$452*IF(E452&lt;&gt;"",'14086'!$F$452,0)</f>
        <v>0</v>
      </c>
    </row>
    <row r="453" spans="2:32" ht="12">
      <c r="B453" s="1"/>
      <c r="C453">
        <f>IF(B453&lt;&gt;"",VLOOKUP(B453,iscritti_14086!$A$2:$G$11,4,FALSE),"")</f>
      </c>
      <c r="D453">
        <f>IF(B453&lt;&gt;"",VLOOKUP(B453,iscritti_14086!$A$2:$G$11,2,FALSE),"")</f>
      </c>
      <c r="E453">
        <f>IF(B453&lt;&gt;"",VLOOKUP(B453,iscritti_14086!$A$2:$G$11,3,FALSE),"")</f>
      </c>
      <c r="F453">
        <f>IF(E453&lt;&gt;"",VLOOKUP(E453,'14086'!$AG$3:'14086'!$AH$12,2,FALSE),"")</f>
      </c>
      <c r="G453" s="5">
        <f>COUNTA('14086'!$H$453:'14086'!$K$453)</f>
        <v>0</v>
      </c>
      <c r="H453" s="1"/>
      <c r="I453" s="1"/>
      <c r="J453" s="1"/>
      <c r="K453" s="1"/>
      <c r="L453" s="3">
        <f>IF('14086'!$G$453&lt;&gt;0,'14086'!$M$453/'14086'!$G$453,"")</f>
      </c>
      <c r="M453" s="4">
        <f>SUM('14086'!$H$453:'14086'!$K$453)</f>
        <v>0</v>
      </c>
      <c r="N453" s="1"/>
      <c r="O453" s="1"/>
      <c r="P453" s="6">
        <f>SUM('14086'!$M$453:'14086'!$O$453)+'14086'!$AF$453</f>
        <v>0</v>
      </c>
      <c r="Q453" s="6">
        <f>SUM('14086'!$P$450:'14086'!$P$454)</f>
        <v>0</v>
      </c>
      <c r="R453">
        <v>89</v>
      </c>
      <c r="T453" s="1"/>
      <c r="U453" s="1"/>
      <c r="V453" s="1"/>
      <c r="AF453">
        <f>'14086'!$G$453*IF(E453&lt;&gt;"",'14086'!$F$453,0)</f>
        <v>0</v>
      </c>
    </row>
    <row r="454" spans="2:32" ht="12">
      <c r="B454" s="1"/>
      <c r="C454">
        <f>IF(B454&lt;&gt;"",VLOOKUP(B454,iscritti_14086!$A$2:$G$11,4,FALSE),"")</f>
      </c>
      <c r="D454">
        <f>IF(B454&lt;&gt;"",VLOOKUP(B454,iscritti_14086!$A$2:$G$11,2,FALSE),"")</f>
      </c>
      <c r="E454">
        <f>IF(B454&lt;&gt;"",VLOOKUP(B454,iscritti_14086!$A$2:$G$11,3,FALSE),"")</f>
      </c>
      <c r="F454">
        <f>IF(E454&lt;&gt;"",VLOOKUP(E454,'14086'!$AG$3:'14086'!$AH$12,2,FALSE),"")</f>
      </c>
      <c r="G454" s="5">
        <f>COUNTA('14086'!$H$454:'14086'!$K$454)</f>
        <v>0</v>
      </c>
      <c r="H454" s="1"/>
      <c r="I454" s="1"/>
      <c r="J454" s="1"/>
      <c r="K454" s="1"/>
      <c r="L454" s="3">
        <f>IF('14086'!$G$454&lt;&gt;0,'14086'!$M$454/'14086'!$G$454,"")</f>
      </c>
      <c r="M454" s="4">
        <f>SUM('14086'!$H$454:'14086'!$K$454)</f>
        <v>0</v>
      </c>
      <c r="N454" s="1"/>
      <c r="O454" s="1"/>
      <c r="P454" s="6">
        <f>SUM('14086'!$M$454:'14086'!$O$454)+'14086'!$AF$454</f>
        <v>0</v>
      </c>
      <c r="Q454" s="6">
        <f>SUM('14086'!$P$450:'14086'!$P$454)</f>
        <v>0</v>
      </c>
      <c r="R454">
        <v>89</v>
      </c>
      <c r="T454" s="1"/>
      <c r="U454" s="1"/>
      <c r="V454" s="1"/>
      <c r="AF454">
        <f>'14086'!$G$454*IF(E454&lt;&gt;"",'14086'!$F$454,0)</f>
        <v>0</v>
      </c>
    </row>
    <row r="455" spans="1:32" ht="12">
      <c r="A455">
        <v>90</v>
      </c>
      <c r="B455" s="1"/>
      <c r="C455">
        <f>IF(B455&lt;&gt;"",VLOOKUP(B455,iscritti_14086!$A$2:$G$11,4,FALSE),"")</f>
      </c>
      <c r="D455">
        <f>IF(B455&lt;&gt;"",VLOOKUP(B455,iscritti_14086!$A$2:$G$11,2,FALSE),"")</f>
      </c>
      <c r="E455">
        <f>IF(B455&lt;&gt;"",VLOOKUP(B455,iscritti_14086!$A$2:$G$11,3,FALSE),"")</f>
      </c>
      <c r="F455">
        <f>IF(E455&lt;&gt;"",VLOOKUP(E455,'14086'!$AG$3:'14086'!$AH$12,2,FALSE),"")</f>
      </c>
      <c r="G455" s="5">
        <f>COUNTA('14086'!$H$455:'14086'!$K$455)</f>
        <v>0</v>
      </c>
      <c r="H455" s="1"/>
      <c r="I455" s="1"/>
      <c r="J455" s="1"/>
      <c r="K455" s="1"/>
      <c r="L455" s="3">
        <f>IF('14086'!$G$455&lt;&gt;0,'14086'!$M$455/'14086'!$G$455,"")</f>
      </c>
      <c r="M455" s="4">
        <f>SUM('14086'!$H$455:'14086'!$K$455)</f>
        <v>0</v>
      </c>
      <c r="N455" s="1"/>
      <c r="O455" s="1"/>
      <c r="P455" s="6">
        <f>SUM('14086'!$M$455:'14086'!$O$455)+'14086'!$AF$455</f>
        <v>0</v>
      </c>
      <c r="Q455" s="6">
        <f>SUM('14086'!$P$455:'14086'!$P$459)</f>
        <v>0</v>
      </c>
      <c r="R455">
        <v>90</v>
      </c>
      <c r="S455" s="6">
        <f>SUM('14086'!$P$455:'14086'!$P$459)</f>
        <v>0</v>
      </c>
      <c r="T455" s="1"/>
      <c r="U455" s="1"/>
      <c r="V455" s="1"/>
      <c r="AF455">
        <f>'14086'!$G$455*IF(E455&lt;&gt;"",'14086'!$F$455,0)</f>
        <v>0</v>
      </c>
    </row>
    <row r="456" spans="2:32" ht="12">
      <c r="B456" s="1"/>
      <c r="C456">
        <f>IF(B456&lt;&gt;"",VLOOKUP(B456,iscritti_14086!$A$2:$G$11,4,FALSE),"")</f>
      </c>
      <c r="D456">
        <f>IF(B456&lt;&gt;"",VLOOKUP(B456,iscritti_14086!$A$2:$G$11,2,FALSE),"")</f>
      </c>
      <c r="E456">
        <f>IF(B456&lt;&gt;"",VLOOKUP(B456,iscritti_14086!$A$2:$G$11,3,FALSE),"")</f>
      </c>
      <c r="F456">
        <f>IF(E456&lt;&gt;"",VLOOKUP(E456,'14086'!$AG$3:'14086'!$AH$12,2,FALSE),"")</f>
      </c>
      <c r="G456" s="5">
        <f>COUNTA('14086'!$H$456:'14086'!$K$456)</f>
        <v>0</v>
      </c>
      <c r="H456" s="1"/>
      <c r="I456" s="1"/>
      <c r="J456" s="1"/>
      <c r="K456" s="1"/>
      <c r="L456" s="3">
        <f>IF('14086'!$G$456&lt;&gt;0,'14086'!$M$456/'14086'!$G$456,"")</f>
      </c>
      <c r="M456" s="4">
        <f>SUM('14086'!$H$456:'14086'!$K$456)</f>
        <v>0</v>
      </c>
      <c r="N456" s="1"/>
      <c r="O456" s="1"/>
      <c r="P456" s="6">
        <f>SUM('14086'!$M$456:'14086'!$O$456)+'14086'!$AF$456</f>
        <v>0</v>
      </c>
      <c r="Q456" s="6">
        <f>SUM('14086'!$P$455:'14086'!$P$459)</f>
        <v>0</v>
      </c>
      <c r="R456">
        <v>90</v>
      </c>
      <c r="T456" s="1"/>
      <c r="U456" s="1"/>
      <c r="V456" s="1"/>
      <c r="AF456">
        <f>'14086'!$G$456*IF(E456&lt;&gt;"",'14086'!$F$456,0)</f>
        <v>0</v>
      </c>
    </row>
    <row r="457" spans="2:32" ht="12">
      <c r="B457" s="1"/>
      <c r="C457">
        <f>IF(B457&lt;&gt;"",VLOOKUP(B457,iscritti_14086!$A$2:$G$11,4,FALSE),"")</f>
      </c>
      <c r="D457">
        <f>IF(B457&lt;&gt;"",VLOOKUP(B457,iscritti_14086!$A$2:$G$11,2,FALSE),"")</f>
      </c>
      <c r="E457">
        <f>IF(B457&lt;&gt;"",VLOOKUP(B457,iscritti_14086!$A$2:$G$11,3,FALSE),"")</f>
      </c>
      <c r="F457">
        <f>IF(E457&lt;&gt;"",VLOOKUP(E457,'14086'!$AG$3:'14086'!$AH$12,2,FALSE),"")</f>
      </c>
      <c r="G457" s="5">
        <f>COUNTA('14086'!$H$457:'14086'!$K$457)</f>
        <v>0</v>
      </c>
      <c r="H457" s="1"/>
      <c r="I457" s="1"/>
      <c r="J457" s="1"/>
      <c r="K457" s="1"/>
      <c r="L457" s="3">
        <f>IF('14086'!$G$457&lt;&gt;0,'14086'!$M$457/'14086'!$G$457,"")</f>
      </c>
      <c r="M457" s="4">
        <f>SUM('14086'!$H$457:'14086'!$K$457)</f>
        <v>0</v>
      </c>
      <c r="N457" s="1"/>
      <c r="O457" s="1"/>
      <c r="P457" s="6">
        <f>SUM('14086'!$M$457:'14086'!$O$457)+'14086'!$AF$457</f>
        <v>0</v>
      </c>
      <c r="Q457" s="6">
        <f>SUM('14086'!$P$455:'14086'!$P$459)</f>
        <v>0</v>
      </c>
      <c r="R457">
        <v>90</v>
      </c>
      <c r="T457" s="1"/>
      <c r="U457" s="1"/>
      <c r="V457" s="1"/>
      <c r="AF457">
        <f>'14086'!$G$457*IF(E457&lt;&gt;"",'14086'!$F$457,0)</f>
        <v>0</v>
      </c>
    </row>
    <row r="458" spans="2:32" ht="12">
      <c r="B458" s="1"/>
      <c r="C458">
        <f>IF(B458&lt;&gt;"",VLOOKUP(B458,iscritti_14086!$A$2:$G$11,4,FALSE),"")</f>
      </c>
      <c r="D458">
        <f>IF(B458&lt;&gt;"",VLOOKUP(B458,iscritti_14086!$A$2:$G$11,2,FALSE),"")</f>
      </c>
      <c r="E458">
        <f>IF(B458&lt;&gt;"",VLOOKUP(B458,iscritti_14086!$A$2:$G$11,3,FALSE),"")</f>
      </c>
      <c r="F458">
        <f>IF(E458&lt;&gt;"",VLOOKUP(E458,'14086'!$AG$3:'14086'!$AH$12,2,FALSE),"")</f>
      </c>
      <c r="G458" s="5">
        <f>COUNTA('14086'!$H$458:'14086'!$K$458)</f>
        <v>0</v>
      </c>
      <c r="H458" s="1"/>
      <c r="I458" s="1"/>
      <c r="J458" s="1"/>
      <c r="K458" s="1"/>
      <c r="L458" s="3">
        <f>IF('14086'!$G$458&lt;&gt;0,'14086'!$M$458/'14086'!$G$458,"")</f>
      </c>
      <c r="M458" s="4">
        <f>SUM('14086'!$H$458:'14086'!$K$458)</f>
        <v>0</v>
      </c>
      <c r="N458" s="1"/>
      <c r="O458" s="1"/>
      <c r="P458" s="6">
        <f>SUM('14086'!$M$458:'14086'!$O$458)+'14086'!$AF$458</f>
        <v>0</v>
      </c>
      <c r="Q458" s="6">
        <f>SUM('14086'!$P$455:'14086'!$P$459)</f>
        <v>0</v>
      </c>
      <c r="R458">
        <v>90</v>
      </c>
      <c r="T458" s="1"/>
      <c r="U458" s="1"/>
      <c r="V458" s="1"/>
      <c r="AF458">
        <f>'14086'!$G$458*IF(E458&lt;&gt;"",'14086'!$F$458,0)</f>
        <v>0</v>
      </c>
    </row>
    <row r="459" spans="2:32" ht="12">
      <c r="B459" s="1"/>
      <c r="C459">
        <f>IF(B459&lt;&gt;"",VLOOKUP(B459,iscritti_14086!$A$2:$G$11,4,FALSE),"")</f>
      </c>
      <c r="D459">
        <f>IF(B459&lt;&gt;"",VLOOKUP(B459,iscritti_14086!$A$2:$G$11,2,FALSE),"")</f>
      </c>
      <c r="E459">
        <f>IF(B459&lt;&gt;"",VLOOKUP(B459,iscritti_14086!$A$2:$G$11,3,FALSE),"")</f>
      </c>
      <c r="F459">
        <f>IF(E459&lt;&gt;"",VLOOKUP(E459,'14086'!$AG$3:'14086'!$AH$12,2,FALSE),"")</f>
      </c>
      <c r="G459" s="5">
        <f>COUNTA('14086'!$H$459:'14086'!$K$459)</f>
        <v>0</v>
      </c>
      <c r="H459" s="1"/>
      <c r="I459" s="1"/>
      <c r="J459" s="1"/>
      <c r="K459" s="1"/>
      <c r="L459" s="3">
        <f>IF('14086'!$G$459&lt;&gt;0,'14086'!$M$459/'14086'!$G$459,"")</f>
      </c>
      <c r="M459" s="4">
        <f>SUM('14086'!$H$459:'14086'!$K$459)</f>
        <v>0</v>
      </c>
      <c r="N459" s="1"/>
      <c r="O459" s="1"/>
      <c r="P459" s="6">
        <f>SUM('14086'!$M$459:'14086'!$O$459)+'14086'!$AF$459</f>
        <v>0</v>
      </c>
      <c r="Q459" s="6">
        <f>SUM('14086'!$P$455:'14086'!$P$459)</f>
        <v>0</v>
      </c>
      <c r="R459">
        <v>90</v>
      </c>
      <c r="T459" s="1"/>
      <c r="U459" s="1"/>
      <c r="V459" s="1"/>
      <c r="AF459">
        <f>'14086'!$G$459*IF(E459&lt;&gt;"",'14086'!$F$459,0)</f>
        <v>0</v>
      </c>
    </row>
  </sheetData>
  <sheetProtection password="83AF" sheet="1" objects="1" scenarios="1"/>
  <conditionalFormatting sqref="H10:L459">
    <cfRule type="cellIs" priority="1" dxfId="1" operator="greaterThanOrEqual" stopIfTrue="1">
      <formula>250</formula>
    </cfRule>
  </conditionalFormatting>
  <conditionalFormatting sqref="H10:L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8.8515625" defaultRowHeight="12.75"/>
  <cols>
    <col min="1" max="1" width="8.421875" style="0" customWidth="1"/>
    <col min="2" max="2" width="27.140625" style="0" customWidth="1"/>
    <col min="3" max="3" width="10.7109375" style="0" customWidth="1"/>
    <col min="4" max="4" width="22.421875" style="0" customWidth="1"/>
  </cols>
  <sheetData>
    <row r="1" spans="1:4" ht="12">
      <c r="A1" t="s">
        <v>1</v>
      </c>
      <c r="B1" t="s">
        <v>2</v>
      </c>
      <c r="C1" t="s">
        <v>3</v>
      </c>
      <c r="D1" t="s">
        <v>4</v>
      </c>
    </row>
    <row r="2" spans="1:6" ht="12">
      <c r="A2" t="s">
        <v>55</v>
      </c>
      <c r="B2" t="s">
        <v>56</v>
      </c>
      <c r="C2" t="s">
        <v>49</v>
      </c>
      <c r="D2" t="s">
        <v>24</v>
      </c>
      <c r="E2">
        <v>0</v>
      </c>
      <c r="F2">
        <v>5</v>
      </c>
    </row>
    <row r="3" spans="1:6" ht="12">
      <c r="A3" t="s">
        <v>57</v>
      </c>
      <c r="B3" t="s">
        <v>58</v>
      </c>
      <c r="C3" t="s">
        <v>49</v>
      </c>
      <c r="D3" t="s">
        <v>8</v>
      </c>
      <c r="E3">
        <v>0</v>
      </c>
      <c r="F3">
        <v>10</v>
      </c>
    </row>
    <row r="4" spans="1:6" ht="12">
      <c r="A4" t="s">
        <v>59</v>
      </c>
      <c r="B4" t="s">
        <v>60</v>
      </c>
      <c r="C4" t="s">
        <v>49</v>
      </c>
      <c r="D4" t="s">
        <v>8</v>
      </c>
      <c r="E4">
        <v>0</v>
      </c>
      <c r="F4">
        <v>5</v>
      </c>
    </row>
    <row r="5" spans="1:6" ht="12">
      <c r="A5" t="s">
        <v>61</v>
      </c>
      <c r="B5" t="s">
        <v>62</v>
      </c>
      <c r="C5" t="s">
        <v>49</v>
      </c>
      <c r="D5" t="s">
        <v>8</v>
      </c>
      <c r="E5">
        <v>0</v>
      </c>
      <c r="F5">
        <v>10</v>
      </c>
    </row>
    <row r="6" spans="1:6" ht="12">
      <c r="A6" t="s">
        <v>63</v>
      </c>
      <c r="B6" t="s">
        <v>64</v>
      </c>
      <c r="C6" t="s">
        <v>49</v>
      </c>
      <c r="D6" t="s">
        <v>8</v>
      </c>
      <c r="E6">
        <v>0</v>
      </c>
      <c r="F6">
        <v>10</v>
      </c>
    </row>
    <row r="7" spans="1:6" ht="12">
      <c r="A7" t="s">
        <v>65</v>
      </c>
      <c r="B7" t="s">
        <v>66</v>
      </c>
      <c r="C7" t="s">
        <v>49</v>
      </c>
      <c r="D7" t="s">
        <v>8</v>
      </c>
      <c r="E7">
        <v>0</v>
      </c>
      <c r="F7">
        <v>5</v>
      </c>
    </row>
    <row r="8" spans="1:6" ht="12">
      <c r="A8" t="s">
        <v>67</v>
      </c>
      <c r="B8" t="s">
        <v>68</v>
      </c>
      <c r="C8" t="s">
        <v>49</v>
      </c>
      <c r="D8" t="s">
        <v>24</v>
      </c>
      <c r="E8">
        <v>0</v>
      </c>
      <c r="F8">
        <v>5</v>
      </c>
    </row>
    <row r="9" spans="1:6" ht="12">
      <c r="A9" t="s">
        <v>69</v>
      </c>
      <c r="B9" t="s">
        <v>70</v>
      </c>
      <c r="C9" t="s">
        <v>49</v>
      </c>
      <c r="D9" t="s">
        <v>24</v>
      </c>
      <c r="E9">
        <v>1</v>
      </c>
      <c r="F9">
        <v>10</v>
      </c>
    </row>
    <row r="10" spans="1:6" ht="12">
      <c r="A10" t="s">
        <v>71</v>
      </c>
      <c r="B10" t="s">
        <v>72</v>
      </c>
      <c r="C10" t="s">
        <v>49</v>
      </c>
      <c r="D10" t="s">
        <v>24</v>
      </c>
      <c r="E10">
        <v>0</v>
      </c>
      <c r="F10">
        <v>10</v>
      </c>
    </row>
    <row r="11" spans="1:6" ht="12">
      <c r="A11" t="s">
        <v>73</v>
      </c>
      <c r="B11" t="s">
        <v>74</v>
      </c>
      <c r="C11" t="s">
        <v>50</v>
      </c>
      <c r="D11" t="s">
        <v>24</v>
      </c>
      <c r="E11">
        <v>0</v>
      </c>
      <c r="F11">
        <v>15</v>
      </c>
    </row>
    <row r="12" spans="1:6" ht="12">
      <c r="A12" t="s">
        <v>75</v>
      </c>
      <c r="B12" t="s">
        <v>76</v>
      </c>
      <c r="C12" t="s">
        <v>47</v>
      </c>
      <c r="D12" t="s">
        <v>24</v>
      </c>
      <c r="E12">
        <v>0</v>
      </c>
      <c r="F12">
        <v>15</v>
      </c>
    </row>
    <row r="13" spans="1:6" ht="12">
      <c r="A13" t="s">
        <v>77</v>
      </c>
      <c r="B13" t="s">
        <v>78</v>
      </c>
      <c r="C13" t="s">
        <v>50</v>
      </c>
      <c r="D13" t="s">
        <v>8</v>
      </c>
      <c r="E13">
        <v>0</v>
      </c>
      <c r="F13">
        <v>15</v>
      </c>
    </row>
    <row r="14" spans="1:6" ht="12">
      <c r="A14" t="s">
        <v>79</v>
      </c>
      <c r="B14" t="s">
        <v>80</v>
      </c>
      <c r="C14" t="s">
        <v>50</v>
      </c>
      <c r="D14" t="s">
        <v>8</v>
      </c>
      <c r="E14">
        <v>0</v>
      </c>
      <c r="F14">
        <v>10</v>
      </c>
    </row>
    <row r="15" spans="1:6" ht="12">
      <c r="A15" t="s">
        <v>81</v>
      </c>
      <c r="B15" t="s">
        <v>82</v>
      </c>
      <c r="C15" t="s">
        <v>50</v>
      </c>
      <c r="D15" t="s">
        <v>8</v>
      </c>
      <c r="E15">
        <v>0</v>
      </c>
      <c r="F15">
        <v>15</v>
      </c>
    </row>
    <row r="16" spans="1:6" ht="12">
      <c r="A16" t="s">
        <v>83</v>
      </c>
      <c r="B16" t="s">
        <v>84</v>
      </c>
      <c r="C16" t="s">
        <v>50</v>
      </c>
      <c r="D16" t="s">
        <v>24</v>
      </c>
      <c r="E16">
        <v>0</v>
      </c>
      <c r="F16">
        <v>10</v>
      </c>
    </row>
    <row r="17" spans="1:6" ht="12">
      <c r="A17" t="s">
        <v>85</v>
      </c>
      <c r="B17" t="s">
        <v>86</v>
      </c>
      <c r="C17" t="s">
        <v>50</v>
      </c>
      <c r="D17" t="s">
        <v>24</v>
      </c>
      <c r="E17">
        <v>0</v>
      </c>
      <c r="F17">
        <v>15</v>
      </c>
    </row>
    <row r="18" spans="1:6" ht="12">
      <c r="A18" t="s">
        <v>87</v>
      </c>
      <c r="B18" t="s">
        <v>88</v>
      </c>
      <c r="C18" t="s">
        <v>50</v>
      </c>
      <c r="D18" t="s">
        <v>24</v>
      </c>
      <c r="E18">
        <v>0</v>
      </c>
      <c r="F18">
        <v>10</v>
      </c>
    </row>
    <row r="19" spans="1:6" ht="12">
      <c r="A19" t="s">
        <v>89</v>
      </c>
      <c r="B19" t="s">
        <v>90</v>
      </c>
      <c r="C19" t="s">
        <v>50</v>
      </c>
      <c r="D19" t="s">
        <v>24</v>
      </c>
      <c r="E19">
        <v>7</v>
      </c>
      <c r="F19">
        <v>15</v>
      </c>
    </row>
    <row r="20" spans="1:6" ht="12">
      <c r="A20" t="s">
        <v>91</v>
      </c>
      <c r="B20" t="s">
        <v>92</v>
      </c>
      <c r="C20" t="s">
        <v>50</v>
      </c>
      <c r="D20" t="s">
        <v>24</v>
      </c>
      <c r="E20">
        <v>0</v>
      </c>
      <c r="F20">
        <v>15</v>
      </c>
    </row>
    <row r="21" spans="1:6" ht="12">
      <c r="A21" t="s">
        <v>93</v>
      </c>
      <c r="B21" t="s">
        <v>94</v>
      </c>
      <c r="C21" t="s">
        <v>47</v>
      </c>
      <c r="D21" t="s">
        <v>8</v>
      </c>
      <c r="E21">
        <v>0</v>
      </c>
      <c r="F21">
        <v>15</v>
      </c>
    </row>
  </sheetData>
  <sheetProtection password="83AF" sheet="1" objects="1" scenarios="1"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9"/>
  <sheetViews>
    <sheetView zoomScale="150" zoomScaleNormal="150" workbookViewId="0" topLeftCell="A1">
      <pane ySplit="9" topLeftCell="BM10" activePane="bottomLeft" state="frozen"/>
      <selection pane="topLeft" activeCell="A1" sqref="A1"/>
      <selection pane="bottomLeft" activeCell="C35" sqref="C35"/>
    </sheetView>
  </sheetViews>
  <sheetFormatPr defaultColWidth="8.8515625" defaultRowHeight="12.75"/>
  <cols>
    <col min="1" max="1" width="4.00390625" style="0" customWidth="1"/>
    <col min="2" max="2" width="10.00390625" style="0" customWidth="1"/>
    <col min="3" max="4" width="40.00390625" style="0" customWidth="1"/>
    <col min="5" max="5" width="6.00390625" style="0" customWidth="1"/>
    <col min="6" max="6" width="5.00390625" style="0" customWidth="1"/>
    <col min="7" max="7" width="4.00390625" style="0" customWidth="1"/>
    <col min="8" max="11" width="5.00390625" style="0" customWidth="1"/>
    <col min="12" max="12" width="8.00390625" style="0" customWidth="1"/>
    <col min="13" max="16" width="10.00390625" style="0" customWidth="1"/>
    <col min="17" max="17" width="10.00390625" style="0" hidden="1" customWidth="1"/>
    <col min="18" max="18" width="8.8515625" style="0" hidden="1" customWidth="1"/>
  </cols>
  <sheetData>
    <row r="1" spans="33:34" ht="12">
      <c r="AG1" t="s">
        <v>43</v>
      </c>
      <c r="AH1">
        <v>14087</v>
      </c>
    </row>
    <row r="2" ht="24.75" customHeight="1">
      <c r="B2" s="7" t="s">
        <v>51</v>
      </c>
    </row>
    <row r="3" spans="2:33" ht="19.5" customHeight="1">
      <c r="B3" s="8" t="s">
        <v>52</v>
      </c>
      <c r="AG3" t="s">
        <v>44</v>
      </c>
    </row>
    <row r="4" spans="33:34" ht="12.75">
      <c r="AG4" t="s">
        <v>45</v>
      </c>
      <c r="AH4">
        <v>10</v>
      </c>
    </row>
    <row r="5" spans="2:34" ht="19.5" customHeight="1">
      <c r="B5" s="9" t="s">
        <v>53</v>
      </c>
      <c r="AG5" t="s">
        <v>46</v>
      </c>
      <c r="AH5">
        <v>10</v>
      </c>
    </row>
    <row r="6" spans="2:34" ht="17.25" customHeight="1">
      <c r="B6" s="10" t="s">
        <v>95</v>
      </c>
      <c r="AG6" t="s">
        <v>47</v>
      </c>
      <c r="AH6">
        <v>15</v>
      </c>
    </row>
    <row r="7" spans="33:34" ht="12.75">
      <c r="AG7" t="s">
        <v>48</v>
      </c>
      <c r="AH7">
        <v>10</v>
      </c>
    </row>
    <row r="8" spans="33:34" ht="12">
      <c r="AG8" t="s">
        <v>7</v>
      </c>
      <c r="AH8">
        <v>0</v>
      </c>
    </row>
    <row r="9" spans="1:34" ht="12" customHeight="1">
      <c r="A9" s="2" t="s">
        <v>29</v>
      </c>
      <c r="B9" s="2" t="s">
        <v>1</v>
      </c>
      <c r="C9" s="2" t="s">
        <v>4</v>
      </c>
      <c r="D9" s="2" t="s">
        <v>2</v>
      </c>
      <c r="E9" s="2" t="s">
        <v>30</v>
      </c>
      <c r="F9" s="2" t="s">
        <v>31</v>
      </c>
      <c r="G9" s="2" t="s">
        <v>29</v>
      </c>
      <c r="H9" s="2" t="s">
        <v>32</v>
      </c>
      <c r="I9" s="2" t="s">
        <v>33</v>
      </c>
      <c r="J9" s="2" t="s">
        <v>34</v>
      </c>
      <c r="K9" s="2" t="s">
        <v>35</v>
      </c>
      <c r="L9" s="2" t="s">
        <v>36</v>
      </c>
      <c r="M9" s="2" t="s">
        <v>37</v>
      </c>
      <c r="N9" s="2" t="s">
        <v>38</v>
      </c>
      <c r="O9" s="2" t="s">
        <v>39</v>
      </c>
      <c r="P9" s="2" t="s">
        <v>40</v>
      </c>
      <c r="Q9" s="2" t="s">
        <v>41</v>
      </c>
      <c r="R9" s="2" t="s">
        <v>42</v>
      </c>
      <c r="S9" s="2" t="s">
        <v>41</v>
      </c>
      <c r="T9" s="2"/>
      <c r="U9" s="2"/>
      <c r="V9" s="2"/>
      <c r="W9" s="2"/>
      <c r="AG9" t="s">
        <v>49</v>
      </c>
      <c r="AH9">
        <v>0</v>
      </c>
    </row>
    <row r="10" spans="1:34" ht="12">
      <c r="A10">
        <v>1</v>
      </c>
      <c r="B10" s="1" t="s">
        <v>96</v>
      </c>
      <c r="C10" t="str">
        <f>IF(B10&lt;&gt;"",VLOOKUP(B10,iscritti_14087!$A$2:$G$21,4,FALSE),"")</f>
        <v>A.S. Dolmen Bowling Club</v>
      </c>
      <c r="D10" t="str">
        <f>IF(B10&lt;&gt;"",VLOOKUP(B10,iscritti_14087!$A$2:$G$21,2,FALSE),"")</f>
        <v>GIANFRANCO ARRESTA</v>
      </c>
      <c r="E10" t="str">
        <f>IF(B10&lt;&gt;"",VLOOKUP(B10,iscritti_14087!$A$2:$G$21,3,FALSE),"")</f>
        <v>M/4^</v>
      </c>
      <c r="F10">
        <f>IF(E10&lt;&gt;"",VLOOKUP(E10,'14087'!$AG$3:'14087'!$AH$12,2,FALSE),"")</f>
        <v>5</v>
      </c>
      <c r="G10" s="5">
        <f>COUNTA('14087'!$H$10:'14087'!$K$10)</f>
        <v>4</v>
      </c>
      <c r="H10" s="1">
        <v>172</v>
      </c>
      <c r="I10" s="1">
        <v>194</v>
      </c>
      <c r="J10" s="1">
        <v>225</v>
      </c>
      <c r="K10" s="1">
        <v>155</v>
      </c>
      <c r="L10" s="3">
        <f>IF('14087'!$G$10&lt;&gt;0,'14087'!$M$10/'14087'!$G$10,"")</f>
        <v>186.5</v>
      </c>
      <c r="M10" s="4">
        <f>SUM('14087'!$H$10:'14087'!$K$10)</f>
        <v>746</v>
      </c>
      <c r="N10" s="1"/>
      <c r="O10" s="1"/>
      <c r="P10" s="6">
        <f>SUM('14087'!$M$10:'14087'!$O$10)+'14087'!$AF$10</f>
        <v>766</v>
      </c>
      <c r="Q10" s="6">
        <f>SUM('14087'!$P$10:'14087'!$P$14)</f>
        <v>2975</v>
      </c>
      <c r="R10">
        <v>1</v>
      </c>
      <c r="S10" s="6">
        <f>SUM('14087'!$P$10:'14087'!$P$14)</f>
        <v>2975</v>
      </c>
      <c r="T10" s="1"/>
      <c r="U10" s="1"/>
      <c r="V10" s="1"/>
      <c r="AF10">
        <f>'14087'!$G$10*IF(E10&lt;&gt;"",'14087'!$F$10,0)</f>
        <v>20</v>
      </c>
      <c r="AG10" t="s">
        <v>50</v>
      </c>
      <c r="AH10">
        <v>5</v>
      </c>
    </row>
    <row r="11" spans="2:34" ht="12">
      <c r="B11" s="1" t="s">
        <v>97</v>
      </c>
      <c r="C11" t="str">
        <f>IF(B11&lt;&gt;"",VLOOKUP(B11,iscritti_14087!$A$2:$G$21,4,FALSE),"")</f>
        <v>A.S. Dolmen Bowling Club</v>
      </c>
      <c r="D11" t="str">
        <f>IF(B11&lt;&gt;"",VLOOKUP(B11,iscritti_14087!$A$2:$G$21,2,FALSE),"")</f>
        <v>CATALDO MANDARA</v>
      </c>
      <c r="E11" t="str">
        <f>IF(B11&lt;&gt;"",VLOOKUP(B11,iscritti_14087!$A$2:$G$21,3,FALSE),"")</f>
        <v>M/3^</v>
      </c>
      <c r="F11">
        <f>IF(E11&lt;&gt;"",VLOOKUP(E11,'14087'!$AG$3:'14087'!$AH$12,2,FALSE),"")</f>
        <v>0</v>
      </c>
      <c r="G11" s="5">
        <f>COUNTA('14087'!$H$11:'14087'!$K$11)</f>
        <v>4</v>
      </c>
      <c r="H11" s="1">
        <v>185</v>
      </c>
      <c r="I11" s="1">
        <v>183</v>
      </c>
      <c r="J11" s="1">
        <v>172</v>
      </c>
      <c r="K11" s="1">
        <v>165</v>
      </c>
      <c r="L11" s="3">
        <f>IF('14087'!$G$11&lt;&gt;0,'14087'!$M$11/'14087'!$G$11,"")</f>
        <v>176.25</v>
      </c>
      <c r="M11" s="4">
        <f>SUM('14087'!$H$11:'14087'!$K$11)</f>
        <v>705</v>
      </c>
      <c r="N11" s="1"/>
      <c r="O11" s="1"/>
      <c r="P11" s="6">
        <f>SUM('14087'!$M$11:'14087'!$O$11)+'14087'!$AF$11</f>
        <v>705</v>
      </c>
      <c r="Q11" s="6">
        <f>SUM('14087'!$P$10:'14087'!$P$14)</f>
        <v>2975</v>
      </c>
      <c r="R11">
        <v>1</v>
      </c>
      <c r="T11" s="1"/>
      <c r="U11" s="1"/>
      <c r="V11" s="1"/>
      <c r="AF11">
        <f>'14087'!$G$11*IF(E11&lt;&gt;"",'14087'!$F$11,0)</f>
        <v>0</v>
      </c>
      <c r="AG11" t="s">
        <v>13</v>
      </c>
      <c r="AH11">
        <v>0</v>
      </c>
    </row>
    <row r="12" spans="2:32" ht="12">
      <c r="B12" s="1" t="s">
        <v>98</v>
      </c>
      <c r="C12" t="str">
        <f>IF(B12&lt;&gt;"",VLOOKUP(B12,iscritti_14087!$A$2:$G$21,4,FALSE),"")</f>
        <v>A.S. Dolmen Bowling Club</v>
      </c>
      <c r="D12" t="str">
        <f>IF(B12&lt;&gt;"",VLOOKUP(B12,iscritti_14087!$A$2:$G$21,2,FALSE),"")</f>
        <v>FEDERICO PROSPERO ALLOCCA</v>
      </c>
      <c r="E12" t="str">
        <f>IF(B12&lt;&gt;"",VLOOKUP(B12,iscritti_14087!$A$2:$G$21,3,FALSE),"")</f>
        <v>M/3^</v>
      </c>
      <c r="F12">
        <f>IF(E12&lt;&gt;"",VLOOKUP(E12,'14087'!$AG$3:'14087'!$AH$12,2,FALSE),"")</f>
        <v>0</v>
      </c>
      <c r="G12" s="5">
        <f>COUNTA('14087'!$H$12:'14087'!$K$12)</f>
        <v>4</v>
      </c>
      <c r="H12" s="1">
        <v>194</v>
      </c>
      <c r="I12" s="1">
        <v>211</v>
      </c>
      <c r="J12" s="1">
        <v>214</v>
      </c>
      <c r="K12" s="1">
        <v>146</v>
      </c>
      <c r="L12" s="3">
        <f>IF('14087'!$G$12&lt;&gt;0,'14087'!$M$12/'14087'!$G$12,"")</f>
        <v>191.25</v>
      </c>
      <c r="M12" s="4">
        <f>SUM('14087'!$H$12:'14087'!$K$12)</f>
        <v>765</v>
      </c>
      <c r="N12" s="1"/>
      <c r="O12" s="1"/>
      <c r="P12" s="6">
        <f>SUM('14087'!$M$12:'14087'!$O$12)+'14087'!$AF$12</f>
        <v>765</v>
      </c>
      <c r="Q12" s="6">
        <f>SUM('14087'!$P$10:'14087'!$P$14)</f>
        <v>2975</v>
      </c>
      <c r="R12">
        <v>1</v>
      </c>
      <c r="T12" s="1"/>
      <c r="U12" s="1"/>
      <c r="V12" s="1"/>
      <c r="AF12">
        <f>'14087'!$G$12*IF(E12&lt;&gt;"",'14087'!$F$12,0)</f>
        <v>0</v>
      </c>
    </row>
    <row r="13" spans="2:32" ht="12">
      <c r="B13" s="1" t="s">
        <v>99</v>
      </c>
      <c r="C13" t="str">
        <f>IF(B13&lt;&gt;"",VLOOKUP(B13,iscritti_14087!$A$2:$G$21,4,FALSE),"")</f>
        <v>A.S. Dolmen Bowling Club</v>
      </c>
      <c r="D13" t="str">
        <f>IF(B13&lt;&gt;"",VLOOKUP(B13,iscritti_14087!$A$2:$G$21,2,FALSE),"")</f>
        <v>RAFFAELE LOCONTE</v>
      </c>
      <c r="E13" t="str">
        <f>IF(B13&lt;&gt;"",VLOOKUP(B13,iscritti_14087!$A$2:$G$21,3,FALSE),"")</f>
        <v>M/3^</v>
      </c>
      <c r="F13">
        <f>IF(E13&lt;&gt;"",VLOOKUP(E13,'14087'!$AG$3:'14087'!$AH$12,2,FALSE),"")</f>
        <v>0</v>
      </c>
      <c r="G13" s="5">
        <f>COUNTA('14087'!$H$13:'14087'!$K$13)</f>
        <v>4</v>
      </c>
      <c r="H13" s="1">
        <v>206</v>
      </c>
      <c r="I13" s="1">
        <v>191</v>
      </c>
      <c r="J13" s="1">
        <v>189</v>
      </c>
      <c r="K13" s="1">
        <v>153</v>
      </c>
      <c r="L13" s="3">
        <f>IF('14087'!$G$13&lt;&gt;0,'14087'!$M$13/'14087'!$G$13,"")</f>
        <v>184.75</v>
      </c>
      <c r="M13" s="4">
        <f>SUM('14087'!$H$13:'14087'!$K$13)</f>
        <v>739</v>
      </c>
      <c r="N13" s="1"/>
      <c r="O13" s="1"/>
      <c r="P13" s="6">
        <f>SUM('14087'!$M$13:'14087'!$O$13)+'14087'!$AF$13</f>
        <v>739</v>
      </c>
      <c r="Q13" s="6">
        <f>SUM('14087'!$P$10:'14087'!$P$14)</f>
        <v>2975</v>
      </c>
      <c r="R13">
        <v>1</v>
      </c>
      <c r="T13" s="1"/>
      <c r="U13" s="1"/>
      <c r="V13" s="1"/>
      <c r="AF13">
        <f>'14087'!$G$13*IF(E13&lt;&gt;"",'14087'!$F$13,0)</f>
        <v>0</v>
      </c>
    </row>
    <row r="14" spans="2:32" ht="12">
      <c r="B14" s="1"/>
      <c r="C14">
        <f>IF(B14&lt;&gt;"",VLOOKUP(B14,iscritti_14087!$A$2:$G$21,4,FALSE),"")</f>
      </c>
      <c r="D14">
        <f>IF(B14&lt;&gt;"",VLOOKUP(B14,iscritti_14087!$A$2:$G$21,2,FALSE),"")</f>
      </c>
      <c r="E14">
        <f>IF(B14&lt;&gt;"",VLOOKUP(B14,iscritti_14087!$A$2:$G$21,3,FALSE),"")</f>
      </c>
      <c r="F14">
        <f>IF(E14&lt;&gt;"",VLOOKUP(E14,'14087'!$AG$3:'14087'!$AH$12,2,FALSE),"")</f>
      </c>
      <c r="G14" s="5">
        <f>COUNTA('14087'!$H$14:'14087'!$K$14)</f>
        <v>0</v>
      </c>
      <c r="H14" s="1"/>
      <c r="I14" s="1"/>
      <c r="J14" s="1"/>
      <c r="K14" s="1"/>
      <c r="L14" s="3">
        <f>IF('14087'!$G$14&lt;&gt;0,'14087'!$M$14/'14087'!$G$14,"")</f>
      </c>
      <c r="M14" s="4">
        <f>SUM('14087'!$H$14:'14087'!$K$14)</f>
        <v>0</v>
      </c>
      <c r="N14" s="1"/>
      <c r="O14" s="1"/>
      <c r="P14" s="6">
        <f>SUM('14087'!$M$14:'14087'!$O$14)+'14087'!$AF$14</f>
        <v>0</v>
      </c>
      <c r="Q14" s="6">
        <f>SUM('14087'!$P$10:'14087'!$P$14)</f>
        <v>2975</v>
      </c>
      <c r="R14">
        <v>1</v>
      </c>
      <c r="T14" s="1"/>
      <c r="U14" s="1"/>
      <c r="V14" s="1"/>
      <c r="AF14">
        <f>'14087'!$G$14*IF(E14&lt;&gt;"",'14087'!$F$14,0)</f>
        <v>0</v>
      </c>
    </row>
    <row r="15" spans="1:32" ht="12">
      <c r="A15">
        <v>2</v>
      </c>
      <c r="B15" s="1" t="s">
        <v>100</v>
      </c>
      <c r="C15" t="str">
        <f>IF(B15&lt;&gt;"",VLOOKUP(B15,iscritti_14087!$A$2:$G$21,4,FALSE),"")</f>
        <v>Barium</v>
      </c>
      <c r="D15" t="str">
        <f>IF(B15&lt;&gt;"",VLOOKUP(B15,iscritti_14087!$A$2:$G$21,2,FALSE),"")</f>
        <v>GIUSEPPE VICENTI</v>
      </c>
      <c r="E15" t="str">
        <f>IF(B15&lt;&gt;"",VLOOKUP(B15,iscritti_14087!$A$2:$G$21,3,FALSE),"")</f>
        <v>M/3^</v>
      </c>
      <c r="F15">
        <f>IF(E15&lt;&gt;"",VLOOKUP(E15,'14087'!$AG$3:'14087'!$AH$12,2,FALSE),"")</f>
        <v>0</v>
      </c>
      <c r="G15" s="5">
        <f>COUNTA('14087'!$H$15:'14087'!$K$15)</f>
        <v>4</v>
      </c>
      <c r="H15" s="1">
        <v>171</v>
      </c>
      <c r="I15" s="1">
        <v>147</v>
      </c>
      <c r="J15" s="1">
        <v>184</v>
      </c>
      <c r="K15" s="1">
        <v>187</v>
      </c>
      <c r="L15" s="3">
        <f>IF('14087'!$G$15&lt;&gt;0,'14087'!$M$15/'14087'!$G$15,"")</f>
        <v>172.25</v>
      </c>
      <c r="M15" s="4">
        <f>SUM('14087'!$H$15:'14087'!$K$15)</f>
        <v>689</v>
      </c>
      <c r="N15" s="1"/>
      <c r="O15" s="1"/>
      <c r="P15" s="6">
        <f>SUM('14087'!$M$15:'14087'!$O$15)+'14087'!$AF$15</f>
        <v>689</v>
      </c>
      <c r="Q15" s="6">
        <f>SUM('14087'!$P$15:'14087'!$P$19)</f>
        <v>2882</v>
      </c>
      <c r="R15">
        <v>2</v>
      </c>
      <c r="S15" s="6">
        <f>SUM('14087'!$P$15:'14087'!$P$19)</f>
        <v>2882</v>
      </c>
      <c r="T15" s="1"/>
      <c r="U15" s="1"/>
      <c r="V15" s="1"/>
      <c r="AF15">
        <f>'14087'!$G$15*IF(E15&lt;&gt;"",'14087'!$F$15,0)</f>
        <v>0</v>
      </c>
    </row>
    <row r="16" spans="2:32" ht="12">
      <c r="B16" s="1" t="s">
        <v>101</v>
      </c>
      <c r="C16" t="str">
        <f>IF(B16&lt;&gt;"",VLOOKUP(B16,iscritti_14087!$A$2:$G$21,4,FALSE),"")</f>
        <v>Barium</v>
      </c>
      <c r="D16" t="str">
        <f>IF(B16&lt;&gt;"",VLOOKUP(B16,iscritti_14087!$A$2:$G$21,2,FALSE),"")</f>
        <v>GIUSEPPE MURGOLO</v>
      </c>
      <c r="E16" t="str">
        <f>IF(B16&lt;&gt;"",VLOOKUP(B16,iscritti_14087!$A$2:$G$21,3,FALSE),"")</f>
        <v>M/4^</v>
      </c>
      <c r="F16">
        <f>IF(E16&lt;&gt;"",VLOOKUP(E16,'14087'!$AG$3:'14087'!$AH$12,2,FALSE),"")</f>
        <v>5</v>
      </c>
      <c r="G16" s="5">
        <f>COUNTA('14087'!$H$16:'14087'!$K$16)</f>
        <v>4</v>
      </c>
      <c r="H16" s="1">
        <v>234</v>
      </c>
      <c r="I16" s="1">
        <v>159</v>
      </c>
      <c r="J16" s="1">
        <v>206</v>
      </c>
      <c r="K16" s="1">
        <v>174</v>
      </c>
      <c r="L16" s="3">
        <f>IF('14087'!$G$16&lt;&gt;0,'14087'!$M$16/'14087'!$G$16,"")</f>
        <v>193.25</v>
      </c>
      <c r="M16" s="4">
        <f>SUM('14087'!$H$16:'14087'!$K$16)</f>
        <v>773</v>
      </c>
      <c r="N16" s="1"/>
      <c r="O16" s="1"/>
      <c r="P16" s="6">
        <f>SUM('14087'!$M$16:'14087'!$O$16)+'14087'!$AF$16</f>
        <v>793</v>
      </c>
      <c r="Q16" s="6">
        <f>SUM('14087'!$P$15:'14087'!$P$19)</f>
        <v>2882</v>
      </c>
      <c r="R16">
        <v>2</v>
      </c>
      <c r="T16" s="1"/>
      <c r="U16" s="1"/>
      <c r="V16" s="1"/>
      <c r="AF16">
        <f>'14087'!$G$16*IF(E16&lt;&gt;"",'14087'!$F$16,0)</f>
        <v>20</v>
      </c>
    </row>
    <row r="17" spans="2:32" ht="12">
      <c r="B17" s="1" t="s">
        <v>102</v>
      </c>
      <c r="C17" t="str">
        <f>IF(B17&lt;&gt;"",VLOOKUP(B17,iscritti_14087!$A$2:$G$21,4,FALSE),"")</f>
        <v>Barium</v>
      </c>
      <c r="D17" t="str">
        <f>IF(B17&lt;&gt;"",VLOOKUP(B17,iscritti_14087!$A$2:$G$21,2,FALSE),"")</f>
        <v>GIUSEPPE LESTINGI</v>
      </c>
      <c r="E17" t="str">
        <f>IF(B17&lt;&gt;"",VLOOKUP(B17,iscritti_14087!$A$2:$G$21,3,FALSE),"")</f>
        <v>M/3^</v>
      </c>
      <c r="F17">
        <f>IF(E17&lt;&gt;"",VLOOKUP(E17,'14087'!$AG$3:'14087'!$AH$12,2,FALSE),"")</f>
        <v>0</v>
      </c>
      <c r="G17" s="5">
        <f>COUNTA('14087'!$H$17:'14087'!$K$17)</f>
        <v>4</v>
      </c>
      <c r="H17" s="1">
        <v>156</v>
      </c>
      <c r="I17" s="1">
        <v>166</v>
      </c>
      <c r="J17" s="1">
        <v>150</v>
      </c>
      <c r="K17" s="1">
        <v>187</v>
      </c>
      <c r="L17" s="3">
        <f>IF('14087'!$G$17&lt;&gt;0,'14087'!$M$17/'14087'!$G$17,"")</f>
        <v>164.75</v>
      </c>
      <c r="M17" s="4">
        <f>SUM('14087'!$H$17:'14087'!$K$17)</f>
        <v>659</v>
      </c>
      <c r="N17" s="1"/>
      <c r="O17" s="1"/>
      <c r="P17" s="6">
        <f>SUM('14087'!$M$17:'14087'!$O$17)+'14087'!$AF$17</f>
        <v>659</v>
      </c>
      <c r="Q17" s="6">
        <f>SUM('14087'!$P$15:'14087'!$P$19)</f>
        <v>2882</v>
      </c>
      <c r="R17">
        <v>2</v>
      </c>
      <c r="T17" s="1"/>
      <c r="U17" s="1"/>
      <c r="V17" s="1"/>
      <c r="AF17">
        <f>'14087'!$G$17*IF(E17&lt;&gt;"",'14087'!$F$17,0)</f>
        <v>0</v>
      </c>
    </row>
    <row r="18" spans="2:32" ht="12">
      <c r="B18" s="1" t="s">
        <v>103</v>
      </c>
      <c r="C18" t="str">
        <f>IF(B18&lt;&gt;"",VLOOKUP(B18,iscritti_14087!$A$2:$G$21,4,FALSE),"")</f>
        <v>Barium</v>
      </c>
      <c r="D18" t="str">
        <f>IF(B18&lt;&gt;"",VLOOKUP(B18,iscritti_14087!$A$2:$G$21,2,FALSE),"")</f>
        <v>GIUSEPPE PAPAGNO</v>
      </c>
      <c r="E18" t="str">
        <f>IF(B18&lt;&gt;"",VLOOKUP(B18,iscritti_14087!$A$2:$G$21,3,FALSE),"")</f>
        <v>M/4^</v>
      </c>
      <c r="F18">
        <f>IF(E18&lt;&gt;"",VLOOKUP(E18,'14087'!$AG$3:'14087'!$AH$12,2,FALSE),"")</f>
        <v>5</v>
      </c>
      <c r="G18" s="5">
        <f>COUNTA('14087'!$H$18:'14087'!$K$18)</f>
        <v>4</v>
      </c>
      <c r="H18" s="1">
        <v>202</v>
      </c>
      <c r="I18" s="1">
        <v>173</v>
      </c>
      <c r="J18" s="1">
        <v>156</v>
      </c>
      <c r="K18" s="1">
        <v>190</v>
      </c>
      <c r="L18" s="3">
        <f>IF('14087'!$G$18&lt;&gt;0,'14087'!$M$18/'14087'!$G$18,"")</f>
        <v>180.25</v>
      </c>
      <c r="M18" s="4">
        <f>SUM('14087'!$H$18:'14087'!$K$18)</f>
        <v>721</v>
      </c>
      <c r="N18" s="1"/>
      <c r="O18" s="1"/>
      <c r="P18" s="6">
        <f>SUM('14087'!$M$18:'14087'!$O$18)+'14087'!$AF$18</f>
        <v>741</v>
      </c>
      <c r="Q18" s="6">
        <f>SUM('14087'!$P$15:'14087'!$P$19)</f>
        <v>2882</v>
      </c>
      <c r="R18">
        <v>2</v>
      </c>
      <c r="T18" s="1"/>
      <c r="U18" s="1"/>
      <c r="V18" s="1"/>
      <c r="AF18">
        <f>'14087'!$G$18*IF(E18&lt;&gt;"",'14087'!$F$18,0)</f>
        <v>20</v>
      </c>
    </row>
    <row r="19" spans="2:32" ht="12">
      <c r="B19" s="1"/>
      <c r="C19">
        <f>IF(B19&lt;&gt;"",VLOOKUP(B19,iscritti_14087!$A$2:$G$21,4,FALSE),"")</f>
      </c>
      <c r="D19">
        <f>IF(B19&lt;&gt;"",VLOOKUP(B19,iscritti_14087!$A$2:$G$21,2,FALSE),"")</f>
      </c>
      <c r="E19">
        <f>IF(B19&lt;&gt;"",VLOOKUP(B19,iscritti_14087!$A$2:$G$21,3,FALSE),"")</f>
      </c>
      <c r="F19">
        <f>IF(E19&lt;&gt;"",VLOOKUP(E19,'14087'!$AG$3:'14087'!$AH$12,2,FALSE),"")</f>
      </c>
      <c r="G19" s="5">
        <f>COUNTA('14087'!$H$19:'14087'!$K$19)</f>
        <v>0</v>
      </c>
      <c r="H19" s="1"/>
      <c r="I19" s="1"/>
      <c r="J19" s="1"/>
      <c r="K19" s="1"/>
      <c r="L19" s="3">
        <f>IF('14087'!$G$19&lt;&gt;0,'14087'!$M$19/'14087'!$G$19,"")</f>
      </c>
      <c r="M19" s="4">
        <f>SUM('14087'!$H$19:'14087'!$K$19)</f>
        <v>0</v>
      </c>
      <c r="N19" s="1"/>
      <c r="O19" s="1"/>
      <c r="P19" s="6">
        <f>SUM('14087'!$M$19:'14087'!$O$19)+'14087'!$AF$19</f>
        <v>0</v>
      </c>
      <c r="Q19" s="6">
        <f>SUM('14087'!$P$15:'14087'!$P$19)</f>
        <v>2882</v>
      </c>
      <c r="R19">
        <v>2</v>
      </c>
      <c r="T19" s="1"/>
      <c r="U19" s="1"/>
      <c r="V19" s="1"/>
      <c r="AF19">
        <f>'14087'!$G$19*IF(E19&lt;&gt;"",'14087'!$F$19,0)</f>
        <v>0</v>
      </c>
    </row>
    <row r="20" spans="1:32" ht="12">
      <c r="A20">
        <v>3</v>
      </c>
      <c r="B20" s="1" t="s">
        <v>104</v>
      </c>
      <c r="C20" t="str">
        <f>IF(B20&lt;&gt;"",VLOOKUP(B20,iscritti_14087!$A$2:$G$21,4,FALSE),"")</f>
        <v>Barium</v>
      </c>
      <c r="D20" t="str">
        <f>IF(B20&lt;&gt;"",VLOOKUP(B20,iscritti_14087!$A$2:$G$21,2,FALSE),"")</f>
        <v>MAURIZIO MORIZIO</v>
      </c>
      <c r="E20" t="str">
        <f>IF(B20&lt;&gt;"",VLOOKUP(B20,iscritti_14087!$A$2:$G$21,3,FALSE),"")</f>
        <v>M/4^</v>
      </c>
      <c r="F20">
        <f>IF(E20&lt;&gt;"",VLOOKUP(E20,'14087'!$AG$3:'14087'!$AH$12,2,FALSE),"")</f>
        <v>5</v>
      </c>
      <c r="G20" s="5">
        <f>COUNTA('14087'!$H$20:'14087'!$K$20)</f>
        <v>4</v>
      </c>
      <c r="H20" s="1">
        <v>170</v>
      </c>
      <c r="I20" s="1">
        <v>150</v>
      </c>
      <c r="J20" s="1">
        <v>217</v>
      </c>
      <c r="K20" s="1">
        <v>173</v>
      </c>
      <c r="L20" s="3">
        <f>IF('14087'!$G$20&lt;&gt;0,'14087'!$M$20/'14087'!$G$20,"")</f>
        <v>177.5</v>
      </c>
      <c r="M20" s="4">
        <f>SUM('14087'!$H$20:'14087'!$K$20)</f>
        <v>710</v>
      </c>
      <c r="N20" s="1"/>
      <c r="O20" s="1"/>
      <c r="P20" s="6">
        <f>SUM('14087'!$M$20:'14087'!$O$20)+'14087'!$AF$20</f>
        <v>730</v>
      </c>
      <c r="Q20" s="6">
        <f>SUM('14087'!$P$20:'14087'!$P$24)</f>
        <v>2675</v>
      </c>
      <c r="R20">
        <v>3</v>
      </c>
      <c r="S20" s="6">
        <f>SUM('14087'!$P$20:'14087'!$P$24)</f>
        <v>2675</v>
      </c>
      <c r="T20" s="1"/>
      <c r="U20" s="1"/>
      <c r="V20" s="1"/>
      <c r="AF20">
        <f>'14087'!$G$20*IF(E20&lt;&gt;"",'14087'!$F$20,0)</f>
        <v>20</v>
      </c>
    </row>
    <row r="21" spans="2:32" ht="12">
      <c r="B21" s="1" t="s">
        <v>105</v>
      </c>
      <c r="C21" t="str">
        <f>IF(B21&lt;&gt;"",VLOOKUP(B21,iscritti_14087!$A$2:$G$21,4,FALSE),"")</f>
        <v>Barium</v>
      </c>
      <c r="D21" t="str">
        <f>IF(B21&lt;&gt;"",VLOOKUP(B21,iscritti_14087!$A$2:$G$21,2,FALSE),"")</f>
        <v>EMANUELA GAGLIARDI</v>
      </c>
      <c r="E21" t="str">
        <f>IF(B21&lt;&gt;"",VLOOKUP(B21,iscritti_14087!$A$2:$G$21,3,FALSE),"")</f>
        <v>F/4^</v>
      </c>
      <c r="F21">
        <f>IF(E21&lt;&gt;"",VLOOKUP(E21,'14087'!$AG$3:'14087'!$AH$12,2,FALSE),"")</f>
        <v>15</v>
      </c>
      <c r="G21" s="5">
        <f>COUNTA('14087'!$H$21:'14087'!$K$21)</f>
        <v>4</v>
      </c>
      <c r="H21" s="1">
        <v>181</v>
      </c>
      <c r="I21" s="1">
        <v>158</v>
      </c>
      <c r="J21" s="1">
        <v>200</v>
      </c>
      <c r="K21" s="1">
        <v>134</v>
      </c>
      <c r="L21" s="3">
        <f>IF('14087'!$G$21&lt;&gt;0,'14087'!$M$21/'14087'!$G$21,"")</f>
        <v>168.25</v>
      </c>
      <c r="M21" s="4">
        <f>SUM('14087'!$H$21:'14087'!$K$21)</f>
        <v>673</v>
      </c>
      <c r="N21" s="1"/>
      <c r="O21" s="1"/>
      <c r="P21" s="6">
        <f>SUM('14087'!$M$21:'14087'!$O$21)+'14087'!$AF$21</f>
        <v>733</v>
      </c>
      <c r="Q21" s="6">
        <f>SUM('14087'!$P$20:'14087'!$P$24)</f>
        <v>2675</v>
      </c>
      <c r="R21">
        <v>3</v>
      </c>
      <c r="T21" s="1"/>
      <c r="U21" s="1"/>
      <c r="V21" s="1"/>
      <c r="AF21">
        <f>'14087'!$G$21*IF(E21&lt;&gt;"",'14087'!$F$21,0)</f>
        <v>60</v>
      </c>
    </row>
    <row r="22" spans="2:32" ht="12">
      <c r="B22" s="1" t="s">
        <v>106</v>
      </c>
      <c r="C22" t="str">
        <f>IF(B22&lt;&gt;"",VLOOKUP(B22,iscritti_14087!$A$2:$G$21,4,FALSE),"")</f>
        <v>Barium</v>
      </c>
      <c r="D22" t="str">
        <f>IF(B22&lt;&gt;"",VLOOKUP(B22,iscritti_14087!$A$2:$G$21,2,FALSE),"")</f>
        <v>SAVINO PASTORE</v>
      </c>
      <c r="E22" t="str">
        <f>IF(B22&lt;&gt;"",VLOOKUP(B22,iscritti_14087!$A$2:$G$21,3,FALSE),"")</f>
        <v>M/4^</v>
      </c>
      <c r="F22">
        <f>IF(E22&lt;&gt;"",VLOOKUP(E22,'14087'!$AG$3:'14087'!$AH$12,2,FALSE),"")</f>
        <v>5</v>
      </c>
      <c r="G22" s="5">
        <f>COUNTA('14087'!$H$22:'14087'!$K$22)</f>
        <v>4</v>
      </c>
      <c r="H22" s="1">
        <v>198</v>
      </c>
      <c r="I22" s="1">
        <v>96</v>
      </c>
      <c r="J22" s="1">
        <v>183</v>
      </c>
      <c r="K22" s="1">
        <v>157</v>
      </c>
      <c r="L22" s="3">
        <f>IF('14087'!$G$22&lt;&gt;0,'14087'!$M$22/'14087'!$G$22,"")</f>
        <v>158.5</v>
      </c>
      <c r="M22" s="4">
        <f>SUM('14087'!$H$22:'14087'!$K$22)</f>
        <v>634</v>
      </c>
      <c r="N22" s="1"/>
      <c r="O22" s="1"/>
      <c r="P22" s="6">
        <f>SUM('14087'!$M$22:'14087'!$O$22)+'14087'!$AF$22</f>
        <v>654</v>
      </c>
      <c r="Q22" s="6">
        <f>SUM('14087'!$P$20:'14087'!$P$24)</f>
        <v>2675</v>
      </c>
      <c r="R22">
        <v>3</v>
      </c>
      <c r="T22" s="1"/>
      <c r="U22" s="1"/>
      <c r="V22" s="1"/>
      <c r="AF22">
        <f>'14087'!$G$22*IF(E22&lt;&gt;"",'14087'!$F$22,0)</f>
        <v>20</v>
      </c>
    </row>
    <row r="23" spans="2:32" ht="12">
      <c r="B23" s="1" t="s">
        <v>107</v>
      </c>
      <c r="C23" t="str">
        <f>IF(B23&lt;&gt;"",VLOOKUP(B23,iscritti_14087!$A$2:$G$21,4,FALSE),"")</f>
        <v>Barium</v>
      </c>
      <c r="D23" t="str">
        <f>IF(B23&lt;&gt;"",VLOOKUP(B23,iscritti_14087!$A$2:$G$21,2,FALSE),"")</f>
        <v>GIOVANNI BUIA</v>
      </c>
      <c r="E23" t="str">
        <f>IF(B23&lt;&gt;"",VLOOKUP(B23,iscritti_14087!$A$2:$G$21,3,FALSE),"")</f>
        <v>M/4^</v>
      </c>
      <c r="F23">
        <f>IF(E23&lt;&gt;"",VLOOKUP(E23,'14087'!$AG$3:'14087'!$AH$12,2,FALSE),"")</f>
        <v>5</v>
      </c>
      <c r="G23" s="5">
        <f>COUNTA('14087'!$H$23:'14087'!$K$23)</f>
        <v>4</v>
      </c>
      <c r="H23" s="1">
        <v>133</v>
      </c>
      <c r="I23" s="1">
        <v>148</v>
      </c>
      <c r="J23" s="1">
        <v>127</v>
      </c>
      <c r="K23" s="1">
        <v>130</v>
      </c>
      <c r="L23" s="3">
        <f>IF('14087'!$G$23&lt;&gt;0,'14087'!$M$23/'14087'!$G$23,"")</f>
        <v>134.5</v>
      </c>
      <c r="M23" s="4">
        <f>SUM('14087'!$H$23:'14087'!$K$23)</f>
        <v>538</v>
      </c>
      <c r="N23" s="1"/>
      <c r="O23" s="1"/>
      <c r="P23" s="6">
        <f>SUM('14087'!$M$23:'14087'!$O$23)+'14087'!$AF$23</f>
        <v>558</v>
      </c>
      <c r="Q23" s="6">
        <f>SUM('14087'!$P$20:'14087'!$P$24)</f>
        <v>2675</v>
      </c>
      <c r="R23">
        <v>3</v>
      </c>
      <c r="T23" s="1"/>
      <c r="U23" s="1"/>
      <c r="V23" s="1"/>
      <c r="AF23">
        <f>'14087'!$G$23*IF(E23&lt;&gt;"",'14087'!$F$23,0)</f>
        <v>20</v>
      </c>
    </row>
    <row r="24" spans="2:32" ht="12">
      <c r="B24" s="1"/>
      <c r="C24">
        <f>IF(B24&lt;&gt;"",VLOOKUP(B24,iscritti_14087!$A$2:$G$21,4,FALSE),"")</f>
      </c>
      <c r="D24">
        <f>IF(B24&lt;&gt;"",VLOOKUP(B24,iscritti_14087!$A$2:$G$21,2,FALSE),"")</f>
      </c>
      <c r="E24">
        <f>IF(B24&lt;&gt;"",VLOOKUP(B24,iscritti_14087!$A$2:$G$21,3,FALSE),"")</f>
      </c>
      <c r="F24">
        <f>IF(E24&lt;&gt;"",VLOOKUP(E24,'14087'!$AG$3:'14087'!$AH$12,2,FALSE),"")</f>
      </c>
      <c r="G24" s="5">
        <f>COUNTA('14087'!$H$24:'14087'!$K$24)</f>
        <v>0</v>
      </c>
      <c r="H24" s="1"/>
      <c r="I24" s="1"/>
      <c r="J24" s="1"/>
      <c r="K24" s="1"/>
      <c r="L24" s="3">
        <f>IF('14087'!$G$24&lt;&gt;0,'14087'!$M$24/'14087'!$G$24,"")</f>
      </c>
      <c r="M24" s="4">
        <f>SUM('14087'!$H$24:'14087'!$K$24)</f>
        <v>0</v>
      </c>
      <c r="N24" s="1"/>
      <c r="O24" s="1"/>
      <c r="P24" s="6">
        <f>SUM('14087'!$M$24:'14087'!$O$24)+'14087'!$AF$24</f>
        <v>0</v>
      </c>
      <c r="Q24" s="6">
        <f>SUM('14087'!$P$20:'14087'!$P$24)</f>
        <v>2675</v>
      </c>
      <c r="R24">
        <v>3</v>
      </c>
      <c r="T24" s="1"/>
      <c r="U24" s="1"/>
      <c r="V24" s="1"/>
      <c r="AF24">
        <f>'14087'!$G$24*IF(E24&lt;&gt;"",'14087'!$F$24,0)</f>
        <v>0</v>
      </c>
    </row>
    <row r="25" spans="1:32" ht="12">
      <c r="A25">
        <v>4</v>
      </c>
      <c r="B25" s="1" t="s">
        <v>108</v>
      </c>
      <c r="C25" t="str">
        <f>IF(B25&lt;&gt;"",VLOOKUP(B25,iscritti_14087!$A$2:$G$21,4,FALSE),"")</f>
        <v>A.S. Dolmen Bowling Club</v>
      </c>
      <c r="D25" t="str">
        <f>IF(B25&lt;&gt;"",VLOOKUP(B25,iscritti_14087!$A$2:$G$21,2,FALSE),"")</f>
        <v>DOMENICO COLELLA</v>
      </c>
      <c r="E25" t="str">
        <f>IF(B25&lt;&gt;"",VLOOKUP(B25,iscritti_14087!$A$2:$G$21,3,FALSE),"")</f>
        <v>M/4^</v>
      </c>
      <c r="F25">
        <f>IF(E25&lt;&gt;"",VLOOKUP(E25,'14087'!$AG$3:'14087'!$AH$12,2,FALSE),"")</f>
        <v>5</v>
      </c>
      <c r="G25" s="5">
        <f>COUNTA('14087'!$H$25:'14087'!$K$25)</f>
        <v>4</v>
      </c>
      <c r="H25" s="1">
        <v>151</v>
      </c>
      <c r="I25" s="1">
        <v>142</v>
      </c>
      <c r="J25" s="1">
        <v>124</v>
      </c>
      <c r="K25" s="1">
        <v>158</v>
      </c>
      <c r="L25" s="3">
        <f>IF('14087'!$G$25&lt;&gt;0,'14087'!$M$25/'14087'!$G$25,"")</f>
        <v>143.75</v>
      </c>
      <c r="M25" s="4">
        <f>SUM('14087'!$H$25:'14087'!$K$25)</f>
        <v>575</v>
      </c>
      <c r="N25" s="1"/>
      <c r="O25" s="1"/>
      <c r="P25" s="6">
        <f>SUM('14087'!$M$25:'14087'!$O$25)+'14087'!$AF$25</f>
        <v>595</v>
      </c>
      <c r="Q25" s="6">
        <f>SUM('14087'!$P$25:'14087'!$P$29)</f>
        <v>2509</v>
      </c>
      <c r="R25">
        <v>4</v>
      </c>
      <c r="S25" s="6">
        <f>SUM('14087'!$P$25:'14087'!$P$29)</f>
        <v>2509</v>
      </c>
      <c r="T25" s="1"/>
      <c r="U25" s="1"/>
      <c r="V25" s="1"/>
      <c r="AF25">
        <f>'14087'!$G$25*IF(E25&lt;&gt;"",'14087'!$F$25,0)</f>
        <v>20</v>
      </c>
    </row>
    <row r="26" spans="2:32" ht="12">
      <c r="B26" s="1" t="s">
        <v>109</v>
      </c>
      <c r="C26" t="str">
        <f>IF(B26&lt;&gt;"",VLOOKUP(B26,iscritti_14087!$A$2:$G$21,4,FALSE),"")</f>
        <v>A.S. Dolmen Bowling Club</v>
      </c>
      <c r="D26" t="str">
        <f>IF(B26&lt;&gt;"",VLOOKUP(B26,iscritti_14087!$A$2:$G$21,2,FALSE),"")</f>
        <v>PIETRO PAOLO TEDONE</v>
      </c>
      <c r="E26" t="str">
        <f>IF(B26&lt;&gt;"",VLOOKUP(B26,iscritti_14087!$A$2:$G$21,3,FALSE),"")</f>
        <v>M/3^</v>
      </c>
      <c r="F26">
        <f>IF(E26&lt;&gt;"",VLOOKUP(E26,'14087'!$AG$3:'14087'!$AH$12,2,FALSE),"")</f>
        <v>0</v>
      </c>
      <c r="G26" s="5">
        <f>COUNTA('14087'!$H$26:'14087'!$K$26)</f>
        <v>4</v>
      </c>
      <c r="H26" s="1">
        <v>137</v>
      </c>
      <c r="I26" s="1">
        <v>155</v>
      </c>
      <c r="J26" s="1">
        <v>161</v>
      </c>
      <c r="K26" s="1">
        <v>147</v>
      </c>
      <c r="L26" s="3">
        <f>IF('14087'!$G$26&lt;&gt;0,'14087'!$M$26/'14087'!$G$26,"")</f>
        <v>150</v>
      </c>
      <c r="M26" s="4">
        <f>SUM('14087'!$H$26:'14087'!$K$26)</f>
        <v>600</v>
      </c>
      <c r="N26" s="1"/>
      <c r="O26" s="1"/>
      <c r="P26" s="6">
        <f>SUM('14087'!$M$26:'14087'!$O$26)+'14087'!$AF$26</f>
        <v>600</v>
      </c>
      <c r="Q26" s="6">
        <f>SUM('14087'!$P$25:'14087'!$P$29)</f>
        <v>2509</v>
      </c>
      <c r="R26">
        <v>4</v>
      </c>
      <c r="T26" s="1"/>
      <c r="U26" s="1"/>
      <c r="V26" s="1"/>
      <c r="AF26">
        <f>'14087'!$G$26*IF(E26&lt;&gt;"",'14087'!$F$26,0)</f>
        <v>0</v>
      </c>
    </row>
    <row r="27" spans="2:32" ht="12">
      <c r="B27" s="1" t="s">
        <v>110</v>
      </c>
      <c r="C27" t="str">
        <f>IF(B27&lt;&gt;"",VLOOKUP(B27,iscritti_14087!$A$2:$G$21,4,FALSE),"")</f>
        <v>A.S. Dolmen Bowling Club</v>
      </c>
      <c r="D27" t="str">
        <f>IF(B27&lt;&gt;"",VLOOKUP(B27,iscritti_14087!$A$2:$G$21,2,FALSE),"")</f>
        <v>ELENA MIINEA</v>
      </c>
      <c r="E27" t="str">
        <f>IF(B27&lt;&gt;"",VLOOKUP(B27,iscritti_14087!$A$2:$G$21,3,FALSE),"")</f>
        <v>F/4^</v>
      </c>
      <c r="F27">
        <f>IF(E27&lt;&gt;"",VLOOKUP(E27,'14087'!$AG$3:'14087'!$AH$12,2,FALSE),"")</f>
        <v>15</v>
      </c>
      <c r="G27" s="5">
        <f>COUNTA('14087'!$H$27:'14087'!$K$27)</f>
        <v>4</v>
      </c>
      <c r="H27" s="1">
        <v>191</v>
      </c>
      <c r="I27" s="1">
        <v>136</v>
      </c>
      <c r="J27" s="1">
        <v>147</v>
      </c>
      <c r="K27" s="1">
        <v>170</v>
      </c>
      <c r="L27" s="3">
        <f>IF('14087'!$G$27&lt;&gt;0,'14087'!$M$27/'14087'!$G$27,"")</f>
        <v>161</v>
      </c>
      <c r="M27" s="4">
        <f>SUM('14087'!$H$27:'14087'!$K$27)</f>
        <v>644</v>
      </c>
      <c r="N27" s="1"/>
      <c r="O27" s="1"/>
      <c r="P27" s="6">
        <f>SUM('14087'!$M$27:'14087'!$O$27)+'14087'!$AF$27</f>
        <v>704</v>
      </c>
      <c r="Q27" s="6">
        <f>SUM('14087'!$P$25:'14087'!$P$29)</f>
        <v>2509</v>
      </c>
      <c r="R27">
        <v>4</v>
      </c>
      <c r="T27" s="1"/>
      <c r="U27" s="1"/>
      <c r="V27" s="1"/>
      <c r="AF27">
        <f>'14087'!$G$27*IF(E27&lt;&gt;"",'14087'!$F$27,0)</f>
        <v>60</v>
      </c>
    </row>
    <row r="28" spans="2:32" ht="12">
      <c r="B28" s="1" t="s">
        <v>111</v>
      </c>
      <c r="C28" t="str">
        <f>IF(B28&lt;&gt;"",VLOOKUP(B28,iscritti_14087!$A$2:$G$21,4,FALSE),"")</f>
        <v>A.S. Dolmen Bowling Club</v>
      </c>
      <c r="D28" t="str">
        <f>IF(B28&lt;&gt;"",VLOOKUP(B28,iscritti_14087!$A$2:$G$21,2,FALSE),"")</f>
        <v>NICOLA MIZZI</v>
      </c>
      <c r="E28" t="str">
        <f>IF(B28&lt;&gt;"",VLOOKUP(B28,iscritti_14087!$A$2:$G$21,3,FALSE),"")</f>
        <v>M/4^</v>
      </c>
      <c r="F28">
        <f>IF(E28&lt;&gt;"",VLOOKUP(E28,'14087'!$AG$3:'14087'!$AH$12,2,FALSE),"")</f>
        <v>5</v>
      </c>
      <c r="G28" s="5">
        <f>COUNTA('14087'!$H$28:'14087'!$K$28)</f>
        <v>4</v>
      </c>
      <c r="H28" s="1">
        <v>141</v>
      </c>
      <c r="I28" s="1">
        <v>143</v>
      </c>
      <c r="J28" s="1">
        <v>137</v>
      </c>
      <c r="K28" s="1">
        <v>169</v>
      </c>
      <c r="L28" s="3">
        <f>IF('14087'!$G$28&lt;&gt;0,'14087'!$M$28/'14087'!$G$28,"")</f>
        <v>147.5</v>
      </c>
      <c r="M28" s="4">
        <f>SUM('14087'!$H$28:'14087'!$K$28)</f>
        <v>590</v>
      </c>
      <c r="N28" s="1"/>
      <c r="O28" s="1"/>
      <c r="P28" s="6">
        <f>SUM('14087'!$M$28:'14087'!$O$28)+'14087'!$AF$28</f>
        <v>610</v>
      </c>
      <c r="Q28" s="6">
        <f>SUM('14087'!$P$25:'14087'!$P$29)</f>
        <v>2509</v>
      </c>
      <c r="R28">
        <v>4</v>
      </c>
      <c r="T28" s="1"/>
      <c r="U28" s="1"/>
      <c r="V28" s="1"/>
      <c r="AF28">
        <f>'14087'!$G$28*IF(E28&lt;&gt;"",'14087'!$F$28,0)</f>
        <v>20</v>
      </c>
    </row>
    <row r="29" spans="2:32" ht="12">
      <c r="B29" s="1"/>
      <c r="C29">
        <f>IF(B29&lt;&gt;"",VLOOKUP(B29,iscritti_14087!$A$2:$G$21,4,FALSE),"")</f>
      </c>
      <c r="D29">
        <f>IF(B29&lt;&gt;"",VLOOKUP(B29,iscritti_14087!$A$2:$G$21,2,FALSE),"")</f>
      </c>
      <c r="E29">
        <f>IF(B29&lt;&gt;"",VLOOKUP(B29,iscritti_14087!$A$2:$G$21,3,FALSE),"")</f>
      </c>
      <c r="F29">
        <f>IF(E29&lt;&gt;"",VLOOKUP(E29,'14087'!$AG$3:'14087'!$AH$12,2,FALSE),"")</f>
      </c>
      <c r="G29" s="5">
        <f>COUNTA('14087'!$H$29:'14087'!$K$29)</f>
        <v>0</v>
      </c>
      <c r="H29" s="1"/>
      <c r="I29" s="1"/>
      <c r="J29" s="1"/>
      <c r="K29" s="1"/>
      <c r="L29" s="3">
        <f>IF('14087'!$G$29&lt;&gt;0,'14087'!$M$29/'14087'!$G$29,"")</f>
      </c>
      <c r="M29" s="4">
        <f>SUM('14087'!$H$29:'14087'!$K$29)</f>
        <v>0</v>
      </c>
      <c r="N29" s="1"/>
      <c r="O29" s="1"/>
      <c r="P29" s="6">
        <f>SUM('14087'!$M$29:'14087'!$O$29)+'14087'!$AF$29</f>
        <v>0</v>
      </c>
      <c r="Q29" s="6">
        <f>SUM('14087'!$P$25:'14087'!$P$29)</f>
        <v>2509</v>
      </c>
      <c r="R29">
        <v>4</v>
      </c>
      <c r="T29" s="1"/>
      <c r="U29" s="1"/>
      <c r="V29" s="1"/>
      <c r="AF29">
        <f>'14087'!$G$29*IF(E29&lt;&gt;"",'14087'!$F$29,0)</f>
        <v>0</v>
      </c>
    </row>
    <row r="30" spans="1:32" ht="12">
      <c r="A30">
        <v>5</v>
      </c>
      <c r="B30" s="1" t="s">
        <v>116</v>
      </c>
      <c r="C30" t="str">
        <f>IF(B30&lt;&gt;"",VLOOKUP(B30,iscritti_14087!$A$2:$G$21,4,FALSE),"")</f>
        <v>A.S. Dolmen Bowling Club</v>
      </c>
      <c r="D30" t="str">
        <f>IF(B30&lt;&gt;"",VLOOKUP(B30,iscritti_14087!$A$2:$G$21,2,FALSE),"")</f>
        <v>GIOVANNI CAVALLO</v>
      </c>
      <c r="E30" t="str">
        <f>IF(B30&lt;&gt;"",VLOOKUP(B30,iscritti_14087!$A$2:$G$21,3,FALSE),"")</f>
        <v>M/3^</v>
      </c>
      <c r="F30">
        <f>IF(E30&lt;&gt;"",VLOOKUP(E30,'14087'!$AG$3:'14087'!$AH$12,2,FALSE),"")</f>
        <v>0</v>
      </c>
      <c r="G30" s="5">
        <f>COUNTA('14087'!$H$30:'14087'!$K$30)</f>
        <v>4</v>
      </c>
      <c r="H30" s="1">
        <v>169</v>
      </c>
      <c r="I30" s="1">
        <v>151</v>
      </c>
      <c r="J30" s="1">
        <v>160</v>
      </c>
      <c r="K30" s="1">
        <v>203</v>
      </c>
      <c r="L30" s="3">
        <f>IF('14087'!$G$30&lt;&gt;0,'14087'!$M$30/'14087'!$G$30,"")</f>
        <v>170.75</v>
      </c>
      <c r="M30" s="4">
        <f>SUM('14087'!$H$30:'14087'!$K$30)</f>
        <v>683</v>
      </c>
      <c r="N30" s="1"/>
      <c r="O30" s="1"/>
      <c r="P30" s="6">
        <f>SUM('14087'!$M$30:'14087'!$O$30)+'14087'!$AF$30</f>
        <v>683</v>
      </c>
      <c r="Q30" s="6">
        <f>SUM('14087'!$P$30:'14087'!$P$34)</f>
        <v>683</v>
      </c>
      <c r="R30">
        <v>5</v>
      </c>
      <c r="S30" s="6">
        <f>SUM('14087'!$P$30:'14087'!$P$34)</f>
        <v>683</v>
      </c>
      <c r="T30" s="1"/>
      <c r="U30" s="1"/>
      <c r="V30" s="1"/>
      <c r="AF30">
        <f>'14087'!$G$30*IF(E30&lt;&gt;"",'14087'!$F$30,0)</f>
        <v>0</v>
      </c>
    </row>
    <row r="31" spans="2:32" ht="12">
      <c r="B31" s="1"/>
      <c r="C31">
        <f>IF(B31&lt;&gt;"",VLOOKUP(B31,iscritti_14087!$A$2:$G$21,4,FALSE),"")</f>
      </c>
      <c r="D31">
        <f>IF(B31&lt;&gt;"",VLOOKUP(B31,iscritti_14087!$A$2:$G$21,2,FALSE),"")</f>
      </c>
      <c r="E31">
        <f>IF(B31&lt;&gt;"",VLOOKUP(B31,iscritti_14087!$A$2:$G$21,3,FALSE),"")</f>
      </c>
      <c r="F31">
        <f>IF(E31&lt;&gt;"",VLOOKUP(E31,'14087'!$AG$3:'14087'!$AH$12,2,FALSE),"")</f>
      </c>
      <c r="G31" s="5">
        <f>COUNTA('14087'!$H$31:'14087'!$K$31)</f>
        <v>0</v>
      </c>
      <c r="H31" s="1"/>
      <c r="I31" s="1"/>
      <c r="J31" s="1"/>
      <c r="K31" s="1"/>
      <c r="L31" s="3">
        <f>IF('14087'!$G$31&lt;&gt;0,'14087'!$M$31/'14087'!$G$31,"")</f>
      </c>
      <c r="M31" s="4">
        <f>SUM('14087'!$H$31:'14087'!$K$31)</f>
        <v>0</v>
      </c>
      <c r="N31" s="1"/>
      <c r="O31" s="1"/>
      <c r="P31" s="6">
        <f>SUM('14087'!$M$31:'14087'!$O$31)+'14087'!$AF$31</f>
        <v>0</v>
      </c>
      <c r="Q31" s="6">
        <f>SUM('14087'!$P$30:'14087'!$P$34)</f>
        <v>683</v>
      </c>
      <c r="R31">
        <v>5</v>
      </c>
      <c r="T31" s="1"/>
      <c r="U31" s="1"/>
      <c r="V31" s="1"/>
      <c r="AF31">
        <f>'14087'!$G$31*IF(E31&lt;&gt;"",'14087'!$F$31,0)</f>
        <v>0</v>
      </c>
    </row>
    <row r="32" spans="2:32" ht="12">
      <c r="B32" s="1"/>
      <c r="C32">
        <f>IF(B32&lt;&gt;"",VLOOKUP(B32,iscritti_14087!$A$2:$G$21,4,FALSE),"")</f>
      </c>
      <c r="D32">
        <f>IF(B32&lt;&gt;"",VLOOKUP(B32,iscritti_14087!$A$2:$G$21,2,FALSE),"")</f>
      </c>
      <c r="E32">
        <f>IF(B32&lt;&gt;"",VLOOKUP(B32,iscritti_14087!$A$2:$G$21,3,FALSE),"")</f>
      </c>
      <c r="F32">
        <f>IF(E32&lt;&gt;"",VLOOKUP(E32,'14087'!$AG$3:'14087'!$AH$12,2,FALSE),"")</f>
      </c>
      <c r="G32" s="5">
        <f>COUNTA('14087'!$H$32:'14087'!$K$32)</f>
        <v>0</v>
      </c>
      <c r="H32" s="1"/>
      <c r="I32" s="1"/>
      <c r="J32" s="1"/>
      <c r="K32" s="1"/>
      <c r="L32" s="3">
        <f>IF('14087'!$G$32&lt;&gt;0,'14087'!$M$32/'14087'!$G$32,"")</f>
      </c>
      <c r="M32" s="4">
        <f>SUM('14087'!$H$32:'14087'!$K$32)</f>
        <v>0</v>
      </c>
      <c r="N32" s="1"/>
      <c r="O32" s="1"/>
      <c r="P32" s="6">
        <f>SUM('14087'!$M$32:'14087'!$O$32)+'14087'!$AF$32</f>
        <v>0</v>
      </c>
      <c r="Q32" s="6">
        <f>SUM('14087'!$P$30:'14087'!$P$34)</f>
        <v>683</v>
      </c>
      <c r="R32">
        <v>5</v>
      </c>
      <c r="T32" s="1"/>
      <c r="U32" s="1"/>
      <c r="V32" s="1"/>
      <c r="AF32">
        <f>'14087'!$G$32*IF(E32&lt;&gt;"",'14087'!$F$32,0)</f>
        <v>0</v>
      </c>
    </row>
    <row r="33" spans="2:32" ht="12">
      <c r="B33" s="1"/>
      <c r="C33">
        <f>IF(B33&lt;&gt;"",VLOOKUP(B33,iscritti_14087!$A$2:$G$21,4,FALSE),"")</f>
      </c>
      <c r="D33">
        <f>IF(B33&lt;&gt;"",VLOOKUP(B33,iscritti_14087!$A$2:$G$21,2,FALSE),"")</f>
      </c>
      <c r="E33">
        <f>IF(B33&lt;&gt;"",VLOOKUP(B33,iscritti_14087!$A$2:$G$21,3,FALSE),"")</f>
      </c>
      <c r="F33">
        <f>IF(E33&lt;&gt;"",VLOOKUP(E33,'14087'!$AG$3:'14087'!$AH$12,2,FALSE),"")</f>
      </c>
      <c r="G33" s="5">
        <f>COUNTA('14087'!$H$33:'14087'!$K$33)</f>
        <v>0</v>
      </c>
      <c r="H33" s="1"/>
      <c r="I33" s="1"/>
      <c r="J33" s="1"/>
      <c r="K33" s="1"/>
      <c r="L33" s="3">
        <f>IF('14087'!$G$33&lt;&gt;0,'14087'!$M$33/'14087'!$G$33,"")</f>
      </c>
      <c r="M33" s="4">
        <f>SUM('14087'!$H$33:'14087'!$K$33)</f>
        <v>0</v>
      </c>
      <c r="N33" s="1"/>
      <c r="O33" s="1"/>
      <c r="P33" s="6">
        <f>SUM('14087'!$M$33:'14087'!$O$33)+'14087'!$AF$33</f>
        <v>0</v>
      </c>
      <c r="Q33" s="6">
        <f>SUM('14087'!$P$30:'14087'!$P$34)</f>
        <v>683</v>
      </c>
      <c r="R33">
        <v>5</v>
      </c>
      <c r="T33" s="1"/>
      <c r="U33" s="1"/>
      <c r="V33" s="1"/>
      <c r="AF33">
        <f>'14087'!$G$33*IF(E33&lt;&gt;"",'14087'!$F$33,0)</f>
        <v>0</v>
      </c>
    </row>
    <row r="34" spans="2:32" ht="12">
      <c r="B34" s="1"/>
      <c r="C34">
        <f>IF(B34&lt;&gt;"",VLOOKUP(B34,iscritti_14087!$A$2:$G$21,4,FALSE),"")</f>
      </c>
      <c r="D34">
        <f>IF(B34&lt;&gt;"",VLOOKUP(B34,iscritti_14087!$A$2:$G$21,2,FALSE),"")</f>
      </c>
      <c r="E34">
        <f>IF(B34&lt;&gt;"",VLOOKUP(B34,iscritti_14087!$A$2:$G$21,3,FALSE),"")</f>
      </c>
      <c r="F34">
        <f>IF(E34&lt;&gt;"",VLOOKUP(E34,'14087'!$AG$3:'14087'!$AH$12,2,FALSE),"")</f>
      </c>
      <c r="G34" s="5">
        <f>COUNTA('14087'!$H$34:'14087'!$K$34)</f>
        <v>0</v>
      </c>
      <c r="H34" s="1"/>
      <c r="I34" s="1"/>
      <c r="J34" s="1"/>
      <c r="K34" s="1"/>
      <c r="L34" s="3">
        <f>IF('14087'!$G$34&lt;&gt;0,'14087'!$M$34/'14087'!$G$34,"")</f>
      </c>
      <c r="M34" s="4">
        <f>SUM('14087'!$H$34:'14087'!$K$34)</f>
        <v>0</v>
      </c>
      <c r="N34" s="1"/>
      <c r="O34" s="1"/>
      <c r="P34" s="6">
        <f>SUM('14087'!$M$34:'14087'!$O$34)+'14087'!$AF$34</f>
        <v>0</v>
      </c>
      <c r="Q34" s="6">
        <f>SUM('14087'!$P$30:'14087'!$P$34)</f>
        <v>683</v>
      </c>
      <c r="R34">
        <v>5</v>
      </c>
      <c r="T34" s="1"/>
      <c r="U34" s="1"/>
      <c r="V34" s="1"/>
      <c r="AF34">
        <f>'14087'!$G$34*IF(E34&lt;&gt;"",'14087'!$F$34,0)</f>
        <v>0</v>
      </c>
    </row>
    <row r="35" spans="1:32" ht="12">
      <c r="A35">
        <v>6</v>
      </c>
      <c r="B35" s="1"/>
      <c r="C35">
        <f>IF(B35&lt;&gt;"",VLOOKUP(B35,iscritti_14087!$A$2:$G$21,4,FALSE),"")</f>
      </c>
      <c r="D35">
        <f>IF(B35&lt;&gt;"",VLOOKUP(B35,iscritti_14087!$A$2:$G$21,2,FALSE),"")</f>
      </c>
      <c r="E35">
        <f>IF(B35&lt;&gt;"",VLOOKUP(B35,iscritti_14087!$A$2:$G$21,3,FALSE),"")</f>
      </c>
      <c r="F35">
        <f>IF(E35&lt;&gt;"",VLOOKUP(E35,'14087'!$AG$3:'14087'!$AH$12,2,FALSE),"")</f>
      </c>
      <c r="G35" s="5">
        <f>COUNTA('14087'!$H$35:'14087'!$K$35)</f>
        <v>0</v>
      </c>
      <c r="H35" s="1"/>
      <c r="I35" s="1"/>
      <c r="J35" s="1"/>
      <c r="K35" s="1"/>
      <c r="L35" s="3">
        <f>IF('14087'!$G$35&lt;&gt;0,'14087'!$M$35/'14087'!$G$35,"")</f>
      </c>
      <c r="M35" s="4">
        <f>SUM('14087'!$H$35:'14087'!$K$35)</f>
        <v>0</v>
      </c>
      <c r="N35" s="1"/>
      <c r="O35" s="1"/>
      <c r="P35" s="6">
        <f>SUM('14087'!$M$35:'14087'!$O$35)+'14087'!$AF$35</f>
        <v>0</v>
      </c>
      <c r="Q35" s="6">
        <f>SUM('14087'!$P$35:'14087'!$P$39)</f>
        <v>0</v>
      </c>
      <c r="R35">
        <v>6</v>
      </c>
      <c r="S35" s="6">
        <f>SUM('14087'!$P$35:'14087'!$P$39)</f>
        <v>0</v>
      </c>
      <c r="T35" s="1"/>
      <c r="U35" s="1"/>
      <c r="V35" s="1"/>
      <c r="AF35">
        <f>'14087'!$G$35*IF(E35&lt;&gt;"",'14087'!$F$35,0)</f>
        <v>0</v>
      </c>
    </row>
    <row r="36" spans="2:32" ht="12">
      <c r="B36" s="1"/>
      <c r="C36">
        <f>IF(B36&lt;&gt;"",VLOOKUP(B36,iscritti_14087!$A$2:$G$21,4,FALSE),"")</f>
      </c>
      <c r="D36">
        <f>IF(B36&lt;&gt;"",VLOOKUP(B36,iscritti_14087!$A$2:$G$21,2,FALSE),"")</f>
      </c>
      <c r="E36">
        <f>IF(B36&lt;&gt;"",VLOOKUP(B36,iscritti_14087!$A$2:$G$21,3,FALSE),"")</f>
      </c>
      <c r="F36">
        <f>IF(E36&lt;&gt;"",VLOOKUP(E36,'14087'!$AG$3:'14087'!$AH$12,2,FALSE),"")</f>
      </c>
      <c r="G36" s="5">
        <f>COUNTA('14087'!$H$36:'14087'!$K$36)</f>
        <v>0</v>
      </c>
      <c r="H36" s="1"/>
      <c r="I36" s="1"/>
      <c r="J36" s="1"/>
      <c r="K36" s="1"/>
      <c r="L36" s="3">
        <f>IF('14087'!$G$36&lt;&gt;0,'14087'!$M$36/'14087'!$G$36,"")</f>
      </c>
      <c r="M36" s="4">
        <f>SUM('14087'!$H$36:'14087'!$K$36)</f>
        <v>0</v>
      </c>
      <c r="N36" s="1"/>
      <c r="O36" s="1"/>
      <c r="P36" s="6">
        <f>SUM('14087'!$M$36:'14087'!$O$36)+'14087'!$AF$36</f>
        <v>0</v>
      </c>
      <c r="Q36" s="6">
        <f>SUM('14087'!$P$35:'14087'!$P$39)</f>
        <v>0</v>
      </c>
      <c r="R36">
        <v>6</v>
      </c>
      <c r="T36" s="1"/>
      <c r="U36" s="1"/>
      <c r="V36" s="1"/>
      <c r="AF36">
        <f>'14087'!$G$36*IF(E36&lt;&gt;"",'14087'!$F$36,0)</f>
        <v>0</v>
      </c>
    </row>
    <row r="37" spans="2:32" ht="12">
      <c r="B37" s="1"/>
      <c r="C37">
        <f>IF(B37&lt;&gt;"",VLOOKUP(B37,iscritti_14087!$A$2:$G$21,4,FALSE),"")</f>
      </c>
      <c r="D37">
        <f>IF(B37&lt;&gt;"",VLOOKUP(B37,iscritti_14087!$A$2:$G$21,2,FALSE),"")</f>
      </c>
      <c r="E37">
        <f>IF(B37&lt;&gt;"",VLOOKUP(B37,iscritti_14087!$A$2:$G$21,3,FALSE),"")</f>
      </c>
      <c r="F37">
        <f>IF(E37&lt;&gt;"",VLOOKUP(E37,'14087'!$AG$3:'14087'!$AH$12,2,FALSE),"")</f>
      </c>
      <c r="G37" s="5">
        <f>COUNTA('14087'!$H$37:'14087'!$K$37)</f>
        <v>0</v>
      </c>
      <c r="H37" s="1"/>
      <c r="I37" s="1"/>
      <c r="J37" s="1"/>
      <c r="K37" s="1"/>
      <c r="L37" s="3">
        <f>IF('14087'!$G$37&lt;&gt;0,'14087'!$M$37/'14087'!$G$37,"")</f>
      </c>
      <c r="M37" s="4">
        <f>SUM('14087'!$H$37:'14087'!$K$37)</f>
        <v>0</v>
      </c>
      <c r="N37" s="1"/>
      <c r="O37" s="1"/>
      <c r="P37" s="6">
        <f>SUM('14087'!$M$37:'14087'!$O$37)+'14087'!$AF$37</f>
        <v>0</v>
      </c>
      <c r="Q37" s="6">
        <f>SUM('14087'!$P$35:'14087'!$P$39)</f>
        <v>0</v>
      </c>
      <c r="R37">
        <v>6</v>
      </c>
      <c r="T37" s="1"/>
      <c r="U37" s="1"/>
      <c r="V37" s="1"/>
      <c r="AF37">
        <f>'14087'!$G$37*IF(E37&lt;&gt;"",'14087'!$F$37,0)</f>
        <v>0</v>
      </c>
    </row>
    <row r="38" spans="2:32" ht="12">
      <c r="B38" s="1"/>
      <c r="C38">
        <f>IF(B38&lt;&gt;"",VLOOKUP(B38,iscritti_14087!$A$2:$G$21,4,FALSE),"")</f>
      </c>
      <c r="D38">
        <f>IF(B38&lt;&gt;"",VLOOKUP(B38,iscritti_14087!$A$2:$G$21,2,FALSE),"")</f>
      </c>
      <c r="E38">
        <f>IF(B38&lt;&gt;"",VLOOKUP(B38,iscritti_14087!$A$2:$G$21,3,FALSE),"")</f>
      </c>
      <c r="F38">
        <f>IF(E38&lt;&gt;"",VLOOKUP(E38,'14087'!$AG$3:'14087'!$AH$12,2,FALSE),"")</f>
      </c>
      <c r="G38" s="5">
        <f>COUNTA('14087'!$H$38:'14087'!$K$38)</f>
        <v>0</v>
      </c>
      <c r="H38" s="1"/>
      <c r="I38" s="1"/>
      <c r="J38" s="1"/>
      <c r="K38" s="1"/>
      <c r="L38" s="3">
        <f>IF('14087'!$G$38&lt;&gt;0,'14087'!$M$38/'14087'!$G$38,"")</f>
      </c>
      <c r="M38" s="4">
        <f>SUM('14087'!$H$38:'14087'!$K$38)</f>
        <v>0</v>
      </c>
      <c r="N38" s="1"/>
      <c r="O38" s="1"/>
      <c r="P38" s="6">
        <f>SUM('14087'!$M$38:'14087'!$O$38)+'14087'!$AF$38</f>
        <v>0</v>
      </c>
      <c r="Q38" s="6">
        <f>SUM('14087'!$P$35:'14087'!$P$39)</f>
        <v>0</v>
      </c>
      <c r="R38">
        <v>6</v>
      </c>
      <c r="T38" s="1"/>
      <c r="U38" s="1"/>
      <c r="V38" s="1"/>
      <c r="AF38">
        <f>'14087'!$G$38*IF(E38&lt;&gt;"",'14087'!$F$38,0)</f>
        <v>0</v>
      </c>
    </row>
    <row r="39" spans="2:32" ht="12">
      <c r="B39" s="1"/>
      <c r="C39">
        <f>IF(B39&lt;&gt;"",VLOOKUP(B39,iscritti_14087!$A$2:$G$21,4,FALSE),"")</f>
      </c>
      <c r="D39">
        <f>IF(B39&lt;&gt;"",VLOOKUP(B39,iscritti_14087!$A$2:$G$21,2,FALSE),"")</f>
      </c>
      <c r="E39">
        <f>IF(B39&lt;&gt;"",VLOOKUP(B39,iscritti_14087!$A$2:$G$21,3,FALSE),"")</f>
      </c>
      <c r="F39">
        <f>IF(E39&lt;&gt;"",VLOOKUP(E39,'14087'!$AG$3:'14087'!$AH$12,2,FALSE),"")</f>
      </c>
      <c r="G39" s="5">
        <f>COUNTA('14087'!$H$39:'14087'!$K$39)</f>
        <v>0</v>
      </c>
      <c r="H39" s="1"/>
      <c r="I39" s="1"/>
      <c r="J39" s="1"/>
      <c r="K39" s="1"/>
      <c r="L39" s="3">
        <f>IF('14087'!$G$39&lt;&gt;0,'14087'!$M$39/'14087'!$G$39,"")</f>
      </c>
      <c r="M39" s="4">
        <f>SUM('14087'!$H$39:'14087'!$K$39)</f>
        <v>0</v>
      </c>
      <c r="N39" s="1"/>
      <c r="O39" s="1"/>
      <c r="P39" s="6">
        <f>SUM('14087'!$M$39:'14087'!$O$39)+'14087'!$AF$39</f>
        <v>0</v>
      </c>
      <c r="Q39" s="6">
        <f>SUM('14087'!$P$35:'14087'!$P$39)</f>
        <v>0</v>
      </c>
      <c r="R39">
        <v>6</v>
      </c>
      <c r="T39" s="1"/>
      <c r="U39" s="1"/>
      <c r="V39" s="1"/>
      <c r="AF39">
        <f>'14087'!$G$39*IF(E39&lt;&gt;"",'14087'!$F$39,0)</f>
        <v>0</v>
      </c>
    </row>
    <row r="40" spans="1:32" ht="12">
      <c r="A40">
        <v>7</v>
      </c>
      <c r="B40" s="1"/>
      <c r="C40">
        <f>IF(B40&lt;&gt;"",VLOOKUP(B40,iscritti_14087!$A$2:$G$21,4,FALSE),"")</f>
      </c>
      <c r="D40">
        <f>IF(B40&lt;&gt;"",VLOOKUP(B40,iscritti_14087!$A$2:$G$21,2,FALSE),"")</f>
      </c>
      <c r="E40">
        <f>IF(B40&lt;&gt;"",VLOOKUP(B40,iscritti_14087!$A$2:$G$21,3,FALSE),"")</f>
      </c>
      <c r="F40">
        <f>IF(E40&lt;&gt;"",VLOOKUP(E40,'14087'!$AG$3:'14087'!$AH$12,2,FALSE),"")</f>
      </c>
      <c r="G40" s="5">
        <f>COUNTA('14087'!$H$40:'14087'!$K$40)</f>
        <v>0</v>
      </c>
      <c r="H40" s="1"/>
      <c r="I40" s="1"/>
      <c r="J40" s="1"/>
      <c r="K40" s="1"/>
      <c r="L40" s="3">
        <f>IF('14087'!$G$40&lt;&gt;0,'14087'!$M$40/'14087'!$G$40,"")</f>
      </c>
      <c r="M40" s="4">
        <f>SUM('14087'!$H$40:'14087'!$K$40)</f>
        <v>0</v>
      </c>
      <c r="N40" s="1"/>
      <c r="O40" s="1"/>
      <c r="P40" s="6">
        <f>SUM('14087'!$M$40:'14087'!$O$40)+'14087'!$AF$40</f>
        <v>0</v>
      </c>
      <c r="Q40" s="6">
        <f>SUM('14087'!$P$40:'14087'!$P$44)</f>
        <v>0</v>
      </c>
      <c r="R40">
        <v>7</v>
      </c>
      <c r="S40" s="6">
        <f>SUM('14087'!$P$40:'14087'!$P$44)</f>
        <v>0</v>
      </c>
      <c r="T40" s="1"/>
      <c r="U40" s="1"/>
      <c r="V40" s="1"/>
      <c r="AF40">
        <f>'14087'!$G$40*IF(E40&lt;&gt;"",'14087'!$F$40,0)</f>
        <v>0</v>
      </c>
    </row>
    <row r="41" spans="2:32" ht="12">
      <c r="B41" s="1"/>
      <c r="C41">
        <f>IF(B41&lt;&gt;"",VLOOKUP(B41,iscritti_14087!$A$2:$G$21,4,FALSE),"")</f>
      </c>
      <c r="D41">
        <f>IF(B41&lt;&gt;"",VLOOKUP(B41,iscritti_14087!$A$2:$G$21,2,FALSE),"")</f>
      </c>
      <c r="E41">
        <f>IF(B41&lt;&gt;"",VLOOKUP(B41,iscritti_14087!$A$2:$G$21,3,FALSE),"")</f>
      </c>
      <c r="F41">
        <f>IF(E41&lt;&gt;"",VLOOKUP(E41,'14087'!$AG$3:'14087'!$AH$12,2,FALSE),"")</f>
      </c>
      <c r="G41" s="5">
        <f>COUNTA('14087'!$H$41:'14087'!$K$41)</f>
        <v>0</v>
      </c>
      <c r="H41" s="1"/>
      <c r="I41" s="1"/>
      <c r="J41" s="1"/>
      <c r="K41" s="1"/>
      <c r="L41" s="3">
        <f>IF('14087'!$G$41&lt;&gt;0,'14087'!$M$41/'14087'!$G$41,"")</f>
      </c>
      <c r="M41" s="4">
        <f>SUM('14087'!$H$41:'14087'!$K$41)</f>
        <v>0</v>
      </c>
      <c r="N41" s="1"/>
      <c r="O41" s="1"/>
      <c r="P41" s="6">
        <f>SUM('14087'!$M$41:'14087'!$O$41)+'14087'!$AF$41</f>
        <v>0</v>
      </c>
      <c r="Q41" s="6">
        <f>SUM('14087'!$P$40:'14087'!$P$44)</f>
        <v>0</v>
      </c>
      <c r="R41">
        <v>7</v>
      </c>
      <c r="T41" s="1"/>
      <c r="U41" s="1"/>
      <c r="V41" s="1"/>
      <c r="AF41">
        <f>'14087'!$G$41*IF(E41&lt;&gt;"",'14087'!$F$41,0)</f>
        <v>0</v>
      </c>
    </row>
    <row r="42" spans="2:32" ht="12">
      <c r="B42" s="1"/>
      <c r="C42">
        <f>IF(B42&lt;&gt;"",VLOOKUP(B42,iscritti_14087!$A$2:$G$21,4,FALSE),"")</f>
      </c>
      <c r="D42">
        <f>IF(B42&lt;&gt;"",VLOOKUP(B42,iscritti_14087!$A$2:$G$21,2,FALSE),"")</f>
      </c>
      <c r="E42">
        <f>IF(B42&lt;&gt;"",VLOOKUP(B42,iscritti_14087!$A$2:$G$21,3,FALSE),"")</f>
      </c>
      <c r="F42">
        <f>IF(E42&lt;&gt;"",VLOOKUP(E42,'14087'!$AG$3:'14087'!$AH$12,2,FALSE),"")</f>
      </c>
      <c r="G42" s="5">
        <f>COUNTA('14087'!$H$42:'14087'!$K$42)</f>
        <v>0</v>
      </c>
      <c r="H42" s="1"/>
      <c r="I42" s="1"/>
      <c r="J42" s="1"/>
      <c r="K42" s="1"/>
      <c r="L42" s="3">
        <f>IF('14087'!$G$42&lt;&gt;0,'14087'!$M$42/'14087'!$G$42,"")</f>
      </c>
      <c r="M42" s="4">
        <f>SUM('14087'!$H$42:'14087'!$K$42)</f>
        <v>0</v>
      </c>
      <c r="N42" s="1"/>
      <c r="O42" s="1"/>
      <c r="P42" s="6">
        <f>SUM('14087'!$M$42:'14087'!$O$42)+'14087'!$AF$42</f>
        <v>0</v>
      </c>
      <c r="Q42" s="6">
        <f>SUM('14087'!$P$40:'14087'!$P$44)</f>
        <v>0</v>
      </c>
      <c r="R42">
        <v>7</v>
      </c>
      <c r="T42" s="1"/>
      <c r="U42" s="1"/>
      <c r="V42" s="1"/>
      <c r="AF42">
        <f>'14087'!$G$42*IF(E42&lt;&gt;"",'14087'!$F$42,0)</f>
        <v>0</v>
      </c>
    </row>
    <row r="43" spans="2:32" ht="12">
      <c r="B43" s="1"/>
      <c r="C43">
        <f>IF(B43&lt;&gt;"",VLOOKUP(B43,iscritti_14087!$A$2:$G$21,4,FALSE),"")</f>
      </c>
      <c r="D43">
        <f>IF(B43&lt;&gt;"",VLOOKUP(B43,iscritti_14087!$A$2:$G$21,2,FALSE),"")</f>
      </c>
      <c r="E43">
        <f>IF(B43&lt;&gt;"",VLOOKUP(B43,iscritti_14087!$A$2:$G$21,3,FALSE),"")</f>
      </c>
      <c r="F43">
        <f>IF(E43&lt;&gt;"",VLOOKUP(E43,'14087'!$AG$3:'14087'!$AH$12,2,FALSE),"")</f>
      </c>
      <c r="G43" s="5">
        <f>COUNTA('14087'!$H$43:'14087'!$K$43)</f>
        <v>0</v>
      </c>
      <c r="H43" s="1"/>
      <c r="I43" s="1"/>
      <c r="J43" s="1"/>
      <c r="K43" s="1"/>
      <c r="L43" s="3">
        <f>IF('14087'!$G$43&lt;&gt;0,'14087'!$M$43/'14087'!$G$43,"")</f>
      </c>
      <c r="M43" s="4">
        <f>SUM('14087'!$H$43:'14087'!$K$43)</f>
        <v>0</v>
      </c>
      <c r="N43" s="1"/>
      <c r="O43" s="1"/>
      <c r="P43" s="6">
        <f>SUM('14087'!$M$43:'14087'!$O$43)+'14087'!$AF$43</f>
        <v>0</v>
      </c>
      <c r="Q43" s="6">
        <f>SUM('14087'!$P$40:'14087'!$P$44)</f>
        <v>0</v>
      </c>
      <c r="R43">
        <v>7</v>
      </c>
      <c r="T43" s="1"/>
      <c r="U43" s="1"/>
      <c r="V43" s="1"/>
      <c r="AF43">
        <f>'14087'!$G$43*IF(E43&lt;&gt;"",'14087'!$F$43,0)</f>
        <v>0</v>
      </c>
    </row>
    <row r="44" spans="2:32" ht="12">
      <c r="B44" s="1"/>
      <c r="C44">
        <f>IF(B44&lt;&gt;"",VLOOKUP(B44,iscritti_14087!$A$2:$G$21,4,FALSE),"")</f>
      </c>
      <c r="D44">
        <f>IF(B44&lt;&gt;"",VLOOKUP(B44,iscritti_14087!$A$2:$G$21,2,FALSE),"")</f>
      </c>
      <c r="E44">
        <f>IF(B44&lt;&gt;"",VLOOKUP(B44,iscritti_14087!$A$2:$G$21,3,FALSE),"")</f>
      </c>
      <c r="F44">
        <f>IF(E44&lt;&gt;"",VLOOKUP(E44,'14087'!$AG$3:'14087'!$AH$12,2,FALSE),"")</f>
      </c>
      <c r="G44" s="5">
        <f>COUNTA('14087'!$H$44:'14087'!$K$44)</f>
        <v>0</v>
      </c>
      <c r="H44" s="1"/>
      <c r="I44" s="1"/>
      <c r="J44" s="1"/>
      <c r="K44" s="1"/>
      <c r="L44" s="3">
        <f>IF('14087'!$G$44&lt;&gt;0,'14087'!$M$44/'14087'!$G$44,"")</f>
      </c>
      <c r="M44" s="4">
        <f>SUM('14087'!$H$44:'14087'!$K$44)</f>
        <v>0</v>
      </c>
      <c r="N44" s="1"/>
      <c r="O44" s="1"/>
      <c r="P44" s="6">
        <f>SUM('14087'!$M$44:'14087'!$O$44)+'14087'!$AF$44</f>
        <v>0</v>
      </c>
      <c r="Q44" s="6">
        <f>SUM('14087'!$P$40:'14087'!$P$44)</f>
        <v>0</v>
      </c>
      <c r="R44">
        <v>7</v>
      </c>
      <c r="T44" s="1"/>
      <c r="U44" s="1"/>
      <c r="V44" s="1"/>
      <c r="AF44">
        <f>'14087'!$G$44*IF(E44&lt;&gt;"",'14087'!$F$44,0)</f>
        <v>0</v>
      </c>
    </row>
    <row r="45" spans="1:32" ht="12">
      <c r="A45">
        <v>8</v>
      </c>
      <c r="B45" s="1"/>
      <c r="C45">
        <f>IF(B45&lt;&gt;"",VLOOKUP(B45,iscritti_14087!$A$2:$G$21,4,FALSE),"")</f>
      </c>
      <c r="D45">
        <f>IF(B45&lt;&gt;"",VLOOKUP(B45,iscritti_14087!$A$2:$G$21,2,FALSE),"")</f>
      </c>
      <c r="E45">
        <f>IF(B45&lt;&gt;"",VLOOKUP(B45,iscritti_14087!$A$2:$G$21,3,FALSE),"")</f>
      </c>
      <c r="F45">
        <f>IF(E45&lt;&gt;"",VLOOKUP(E45,'14087'!$AG$3:'14087'!$AH$12,2,FALSE),"")</f>
      </c>
      <c r="G45" s="5">
        <f>COUNTA('14087'!$H$45:'14087'!$K$45)</f>
        <v>0</v>
      </c>
      <c r="H45" s="1"/>
      <c r="I45" s="1"/>
      <c r="J45" s="1"/>
      <c r="K45" s="1"/>
      <c r="L45" s="3">
        <f>IF('14087'!$G$45&lt;&gt;0,'14087'!$M$45/'14087'!$G$45,"")</f>
      </c>
      <c r="M45" s="4">
        <f>SUM('14087'!$H$45:'14087'!$K$45)</f>
        <v>0</v>
      </c>
      <c r="N45" s="1"/>
      <c r="O45" s="1"/>
      <c r="P45" s="6">
        <f>SUM('14087'!$M$45:'14087'!$O$45)+'14087'!$AF$45</f>
        <v>0</v>
      </c>
      <c r="Q45" s="6">
        <f>SUM('14087'!$P$45:'14087'!$P$49)</f>
        <v>0</v>
      </c>
      <c r="R45">
        <v>8</v>
      </c>
      <c r="S45" s="6">
        <f>SUM('14087'!$P$45:'14087'!$P$49)</f>
        <v>0</v>
      </c>
      <c r="T45" s="1"/>
      <c r="U45" s="1"/>
      <c r="V45" s="1"/>
      <c r="AF45">
        <f>'14087'!$G$45*IF(E45&lt;&gt;"",'14087'!$F$45,0)</f>
        <v>0</v>
      </c>
    </row>
    <row r="46" spans="2:32" ht="12">
      <c r="B46" s="1"/>
      <c r="C46">
        <f>IF(B46&lt;&gt;"",VLOOKUP(B46,iscritti_14087!$A$2:$G$21,4,FALSE),"")</f>
      </c>
      <c r="D46">
        <f>IF(B46&lt;&gt;"",VLOOKUP(B46,iscritti_14087!$A$2:$G$21,2,FALSE),"")</f>
      </c>
      <c r="E46">
        <f>IF(B46&lt;&gt;"",VLOOKUP(B46,iscritti_14087!$A$2:$G$21,3,FALSE),"")</f>
      </c>
      <c r="F46">
        <f>IF(E46&lt;&gt;"",VLOOKUP(E46,'14087'!$AG$3:'14087'!$AH$12,2,FALSE),"")</f>
      </c>
      <c r="G46" s="5">
        <f>COUNTA('14087'!$H$46:'14087'!$K$46)</f>
        <v>0</v>
      </c>
      <c r="H46" s="1"/>
      <c r="I46" s="1"/>
      <c r="J46" s="1"/>
      <c r="K46" s="1"/>
      <c r="L46" s="3">
        <f>IF('14087'!$G$46&lt;&gt;0,'14087'!$M$46/'14087'!$G$46,"")</f>
      </c>
      <c r="M46" s="4">
        <f>SUM('14087'!$H$46:'14087'!$K$46)</f>
        <v>0</v>
      </c>
      <c r="N46" s="1"/>
      <c r="O46" s="1"/>
      <c r="P46" s="6">
        <f>SUM('14087'!$M$46:'14087'!$O$46)+'14087'!$AF$46</f>
        <v>0</v>
      </c>
      <c r="Q46" s="6">
        <f>SUM('14087'!$P$45:'14087'!$P$49)</f>
        <v>0</v>
      </c>
      <c r="R46">
        <v>8</v>
      </c>
      <c r="T46" s="1"/>
      <c r="U46" s="1"/>
      <c r="V46" s="1"/>
      <c r="AF46">
        <f>'14087'!$G$46*IF(E46&lt;&gt;"",'14087'!$F$46,0)</f>
        <v>0</v>
      </c>
    </row>
    <row r="47" spans="2:32" ht="12">
      <c r="B47" s="1"/>
      <c r="C47">
        <f>IF(B47&lt;&gt;"",VLOOKUP(B47,iscritti_14087!$A$2:$G$21,4,FALSE),"")</f>
      </c>
      <c r="D47">
        <f>IF(B47&lt;&gt;"",VLOOKUP(B47,iscritti_14087!$A$2:$G$21,2,FALSE),"")</f>
      </c>
      <c r="E47">
        <f>IF(B47&lt;&gt;"",VLOOKUP(B47,iscritti_14087!$A$2:$G$21,3,FALSE),"")</f>
      </c>
      <c r="F47">
        <f>IF(E47&lt;&gt;"",VLOOKUP(E47,'14087'!$AG$3:'14087'!$AH$12,2,FALSE),"")</f>
      </c>
      <c r="G47" s="5">
        <f>COUNTA('14087'!$H$47:'14087'!$K$47)</f>
        <v>0</v>
      </c>
      <c r="H47" s="1"/>
      <c r="I47" s="1"/>
      <c r="J47" s="1"/>
      <c r="K47" s="1"/>
      <c r="L47" s="3">
        <f>IF('14087'!$G$47&lt;&gt;0,'14087'!$M$47/'14087'!$G$47,"")</f>
      </c>
      <c r="M47" s="4">
        <f>SUM('14087'!$H$47:'14087'!$K$47)</f>
        <v>0</v>
      </c>
      <c r="N47" s="1"/>
      <c r="O47" s="1"/>
      <c r="P47" s="6">
        <f>SUM('14087'!$M$47:'14087'!$O$47)+'14087'!$AF$47</f>
        <v>0</v>
      </c>
      <c r="Q47" s="6">
        <f>SUM('14087'!$P$45:'14087'!$P$49)</f>
        <v>0</v>
      </c>
      <c r="R47">
        <v>8</v>
      </c>
      <c r="T47" s="1"/>
      <c r="U47" s="1"/>
      <c r="V47" s="1"/>
      <c r="AF47">
        <f>'14087'!$G$47*IF(E47&lt;&gt;"",'14087'!$F$47,0)</f>
        <v>0</v>
      </c>
    </row>
    <row r="48" spans="2:32" ht="12">
      <c r="B48" s="1"/>
      <c r="C48">
        <f>IF(B48&lt;&gt;"",VLOOKUP(B48,iscritti_14087!$A$2:$G$21,4,FALSE),"")</f>
      </c>
      <c r="D48">
        <f>IF(B48&lt;&gt;"",VLOOKUP(B48,iscritti_14087!$A$2:$G$21,2,FALSE),"")</f>
      </c>
      <c r="E48">
        <f>IF(B48&lt;&gt;"",VLOOKUP(B48,iscritti_14087!$A$2:$G$21,3,FALSE),"")</f>
      </c>
      <c r="F48">
        <f>IF(E48&lt;&gt;"",VLOOKUP(E48,'14087'!$AG$3:'14087'!$AH$12,2,FALSE),"")</f>
      </c>
      <c r="G48" s="5">
        <f>COUNTA('14087'!$H$48:'14087'!$K$48)</f>
        <v>0</v>
      </c>
      <c r="H48" s="1"/>
      <c r="I48" s="1"/>
      <c r="J48" s="1"/>
      <c r="K48" s="1"/>
      <c r="L48" s="3">
        <f>IF('14087'!$G$48&lt;&gt;0,'14087'!$M$48/'14087'!$G$48,"")</f>
      </c>
      <c r="M48" s="4">
        <f>SUM('14087'!$H$48:'14087'!$K$48)</f>
        <v>0</v>
      </c>
      <c r="N48" s="1"/>
      <c r="O48" s="1"/>
      <c r="P48" s="6">
        <f>SUM('14087'!$M$48:'14087'!$O$48)+'14087'!$AF$48</f>
        <v>0</v>
      </c>
      <c r="Q48" s="6">
        <f>SUM('14087'!$P$45:'14087'!$P$49)</f>
        <v>0</v>
      </c>
      <c r="R48">
        <v>8</v>
      </c>
      <c r="T48" s="1"/>
      <c r="U48" s="1"/>
      <c r="V48" s="1"/>
      <c r="AF48">
        <f>'14087'!$G$48*IF(E48&lt;&gt;"",'14087'!$F$48,0)</f>
        <v>0</v>
      </c>
    </row>
    <row r="49" spans="2:32" ht="12">
      <c r="B49" s="1"/>
      <c r="C49">
        <f>IF(B49&lt;&gt;"",VLOOKUP(B49,iscritti_14087!$A$2:$G$21,4,FALSE),"")</f>
      </c>
      <c r="D49">
        <f>IF(B49&lt;&gt;"",VLOOKUP(B49,iscritti_14087!$A$2:$G$21,2,FALSE),"")</f>
      </c>
      <c r="E49">
        <f>IF(B49&lt;&gt;"",VLOOKUP(B49,iscritti_14087!$A$2:$G$21,3,FALSE),"")</f>
      </c>
      <c r="F49">
        <f>IF(E49&lt;&gt;"",VLOOKUP(E49,'14087'!$AG$3:'14087'!$AH$12,2,FALSE),"")</f>
      </c>
      <c r="G49" s="5">
        <f>COUNTA('14087'!$H$49:'14087'!$K$49)</f>
        <v>0</v>
      </c>
      <c r="H49" s="1"/>
      <c r="I49" s="1"/>
      <c r="J49" s="1"/>
      <c r="K49" s="1"/>
      <c r="L49" s="3">
        <f>IF('14087'!$G$49&lt;&gt;0,'14087'!$M$49/'14087'!$G$49,"")</f>
      </c>
      <c r="M49" s="4">
        <f>SUM('14087'!$H$49:'14087'!$K$49)</f>
        <v>0</v>
      </c>
      <c r="N49" s="1"/>
      <c r="O49" s="1"/>
      <c r="P49" s="6">
        <f>SUM('14087'!$M$49:'14087'!$O$49)+'14087'!$AF$49</f>
        <v>0</v>
      </c>
      <c r="Q49" s="6">
        <f>SUM('14087'!$P$45:'14087'!$P$49)</f>
        <v>0</v>
      </c>
      <c r="R49">
        <v>8</v>
      </c>
      <c r="T49" s="1"/>
      <c r="U49" s="1"/>
      <c r="V49" s="1"/>
      <c r="AF49">
        <f>'14087'!$G$49*IF(E49&lt;&gt;"",'14087'!$F$49,0)</f>
        <v>0</v>
      </c>
    </row>
    <row r="50" spans="1:32" ht="12">
      <c r="A50">
        <v>9</v>
      </c>
      <c r="B50" s="1"/>
      <c r="C50">
        <f>IF(B50&lt;&gt;"",VLOOKUP(B50,iscritti_14087!$A$2:$G$21,4,FALSE),"")</f>
      </c>
      <c r="D50">
        <f>IF(B50&lt;&gt;"",VLOOKUP(B50,iscritti_14087!$A$2:$G$21,2,FALSE),"")</f>
      </c>
      <c r="E50">
        <f>IF(B50&lt;&gt;"",VLOOKUP(B50,iscritti_14087!$A$2:$G$21,3,FALSE),"")</f>
      </c>
      <c r="F50">
        <f>IF(E50&lt;&gt;"",VLOOKUP(E50,'14087'!$AG$3:'14087'!$AH$12,2,FALSE),"")</f>
      </c>
      <c r="G50" s="5">
        <f>COUNTA('14087'!$H$50:'14087'!$K$50)</f>
        <v>0</v>
      </c>
      <c r="H50" s="1"/>
      <c r="I50" s="1"/>
      <c r="J50" s="1"/>
      <c r="K50" s="1"/>
      <c r="L50" s="3">
        <f>IF('14087'!$G$50&lt;&gt;0,'14087'!$M$50/'14087'!$G$50,"")</f>
      </c>
      <c r="M50" s="4">
        <f>SUM('14087'!$H$50:'14087'!$K$50)</f>
        <v>0</v>
      </c>
      <c r="N50" s="1"/>
      <c r="O50" s="1"/>
      <c r="P50" s="6">
        <f>SUM('14087'!$M$50:'14087'!$O$50)+'14087'!$AF$50</f>
        <v>0</v>
      </c>
      <c r="Q50" s="6">
        <f>SUM('14087'!$P$50:'14087'!$P$54)</f>
        <v>0</v>
      </c>
      <c r="R50">
        <v>9</v>
      </c>
      <c r="S50" s="6">
        <f>SUM('14087'!$P$50:'14087'!$P$54)</f>
        <v>0</v>
      </c>
      <c r="T50" s="1"/>
      <c r="U50" s="1"/>
      <c r="V50" s="1"/>
      <c r="AF50">
        <f>'14087'!$G$50*IF(E50&lt;&gt;"",'14087'!$F$50,0)</f>
        <v>0</v>
      </c>
    </row>
    <row r="51" spans="2:32" ht="12">
      <c r="B51" s="1"/>
      <c r="C51">
        <f>IF(B51&lt;&gt;"",VLOOKUP(B51,iscritti_14087!$A$2:$G$21,4,FALSE),"")</f>
      </c>
      <c r="D51">
        <f>IF(B51&lt;&gt;"",VLOOKUP(B51,iscritti_14087!$A$2:$G$21,2,FALSE),"")</f>
      </c>
      <c r="E51">
        <f>IF(B51&lt;&gt;"",VLOOKUP(B51,iscritti_14087!$A$2:$G$21,3,FALSE),"")</f>
      </c>
      <c r="F51">
        <f>IF(E51&lt;&gt;"",VLOOKUP(E51,'14087'!$AG$3:'14087'!$AH$12,2,FALSE),"")</f>
      </c>
      <c r="G51" s="5">
        <f>COUNTA('14087'!$H$51:'14087'!$K$51)</f>
        <v>0</v>
      </c>
      <c r="H51" s="1"/>
      <c r="I51" s="1"/>
      <c r="J51" s="1"/>
      <c r="K51" s="1"/>
      <c r="L51" s="3">
        <f>IF('14087'!$G$51&lt;&gt;0,'14087'!$M$51/'14087'!$G$51,"")</f>
      </c>
      <c r="M51" s="4">
        <f>SUM('14087'!$H$51:'14087'!$K$51)</f>
        <v>0</v>
      </c>
      <c r="N51" s="1"/>
      <c r="O51" s="1"/>
      <c r="P51" s="6">
        <f>SUM('14087'!$M$51:'14087'!$O$51)+'14087'!$AF$51</f>
        <v>0</v>
      </c>
      <c r="Q51" s="6">
        <f>SUM('14087'!$P$50:'14087'!$P$54)</f>
        <v>0</v>
      </c>
      <c r="R51">
        <v>9</v>
      </c>
      <c r="T51" s="1"/>
      <c r="U51" s="1"/>
      <c r="V51" s="1"/>
      <c r="AF51">
        <f>'14087'!$G$51*IF(E51&lt;&gt;"",'14087'!$F$51,0)</f>
        <v>0</v>
      </c>
    </row>
    <row r="52" spans="2:32" ht="12">
      <c r="B52" s="1"/>
      <c r="C52">
        <f>IF(B52&lt;&gt;"",VLOOKUP(B52,iscritti_14087!$A$2:$G$21,4,FALSE),"")</f>
      </c>
      <c r="D52">
        <f>IF(B52&lt;&gt;"",VLOOKUP(B52,iscritti_14087!$A$2:$G$21,2,FALSE),"")</f>
      </c>
      <c r="E52">
        <f>IF(B52&lt;&gt;"",VLOOKUP(B52,iscritti_14087!$A$2:$G$21,3,FALSE),"")</f>
      </c>
      <c r="F52">
        <f>IF(E52&lt;&gt;"",VLOOKUP(E52,'14087'!$AG$3:'14087'!$AH$12,2,FALSE),"")</f>
      </c>
      <c r="G52" s="5">
        <f>COUNTA('14087'!$H$52:'14087'!$K$52)</f>
        <v>0</v>
      </c>
      <c r="H52" s="1"/>
      <c r="I52" s="1"/>
      <c r="J52" s="1"/>
      <c r="K52" s="1"/>
      <c r="L52" s="3">
        <f>IF('14087'!$G$52&lt;&gt;0,'14087'!$M$52/'14087'!$G$52,"")</f>
      </c>
      <c r="M52" s="4">
        <f>SUM('14087'!$H$52:'14087'!$K$52)</f>
        <v>0</v>
      </c>
      <c r="N52" s="1"/>
      <c r="O52" s="1"/>
      <c r="P52" s="6">
        <f>SUM('14087'!$M$52:'14087'!$O$52)+'14087'!$AF$52</f>
        <v>0</v>
      </c>
      <c r="Q52" s="6">
        <f>SUM('14087'!$P$50:'14087'!$P$54)</f>
        <v>0</v>
      </c>
      <c r="R52">
        <v>9</v>
      </c>
      <c r="T52" s="1"/>
      <c r="U52" s="1"/>
      <c r="V52" s="1"/>
      <c r="AF52">
        <f>'14087'!$G$52*IF(E52&lt;&gt;"",'14087'!$F$52,0)</f>
        <v>0</v>
      </c>
    </row>
    <row r="53" spans="2:32" ht="12">
      <c r="B53" s="1"/>
      <c r="C53">
        <f>IF(B53&lt;&gt;"",VLOOKUP(B53,iscritti_14087!$A$2:$G$21,4,FALSE),"")</f>
      </c>
      <c r="D53">
        <f>IF(B53&lt;&gt;"",VLOOKUP(B53,iscritti_14087!$A$2:$G$21,2,FALSE),"")</f>
      </c>
      <c r="E53">
        <f>IF(B53&lt;&gt;"",VLOOKUP(B53,iscritti_14087!$A$2:$G$21,3,FALSE),"")</f>
      </c>
      <c r="F53">
        <f>IF(E53&lt;&gt;"",VLOOKUP(E53,'14087'!$AG$3:'14087'!$AH$12,2,FALSE),"")</f>
      </c>
      <c r="G53" s="5">
        <f>COUNTA('14087'!$H$53:'14087'!$K$53)</f>
        <v>0</v>
      </c>
      <c r="H53" s="1"/>
      <c r="I53" s="1"/>
      <c r="J53" s="1"/>
      <c r="K53" s="1"/>
      <c r="L53" s="3">
        <f>IF('14087'!$G$53&lt;&gt;0,'14087'!$M$53/'14087'!$G$53,"")</f>
      </c>
      <c r="M53" s="4">
        <f>SUM('14087'!$H$53:'14087'!$K$53)</f>
        <v>0</v>
      </c>
      <c r="N53" s="1"/>
      <c r="O53" s="1"/>
      <c r="P53" s="6">
        <f>SUM('14087'!$M$53:'14087'!$O$53)+'14087'!$AF$53</f>
        <v>0</v>
      </c>
      <c r="Q53" s="6">
        <f>SUM('14087'!$P$50:'14087'!$P$54)</f>
        <v>0</v>
      </c>
      <c r="R53">
        <v>9</v>
      </c>
      <c r="T53" s="1"/>
      <c r="U53" s="1"/>
      <c r="V53" s="1"/>
      <c r="AF53">
        <f>'14087'!$G$53*IF(E53&lt;&gt;"",'14087'!$F$53,0)</f>
        <v>0</v>
      </c>
    </row>
    <row r="54" spans="2:32" ht="12">
      <c r="B54" s="1"/>
      <c r="C54">
        <f>IF(B54&lt;&gt;"",VLOOKUP(B54,iscritti_14087!$A$2:$G$21,4,FALSE),"")</f>
      </c>
      <c r="D54">
        <f>IF(B54&lt;&gt;"",VLOOKUP(B54,iscritti_14087!$A$2:$G$21,2,FALSE),"")</f>
      </c>
      <c r="E54">
        <f>IF(B54&lt;&gt;"",VLOOKUP(B54,iscritti_14087!$A$2:$G$21,3,FALSE),"")</f>
      </c>
      <c r="F54">
        <f>IF(E54&lt;&gt;"",VLOOKUP(E54,'14087'!$AG$3:'14087'!$AH$12,2,FALSE),"")</f>
      </c>
      <c r="G54" s="5">
        <f>COUNTA('14087'!$H$54:'14087'!$K$54)</f>
        <v>0</v>
      </c>
      <c r="H54" s="1"/>
      <c r="I54" s="1"/>
      <c r="J54" s="1"/>
      <c r="K54" s="1"/>
      <c r="L54" s="3">
        <f>IF('14087'!$G$54&lt;&gt;0,'14087'!$M$54/'14087'!$G$54,"")</f>
      </c>
      <c r="M54" s="4">
        <f>SUM('14087'!$H$54:'14087'!$K$54)</f>
        <v>0</v>
      </c>
      <c r="N54" s="1"/>
      <c r="O54" s="1"/>
      <c r="P54" s="6">
        <f>SUM('14087'!$M$54:'14087'!$O$54)+'14087'!$AF$54</f>
        <v>0</v>
      </c>
      <c r="Q54" s="6">
        <f>SUM('14087'!$P$50:'14087'!$P$54)</f>
        <v>0</v>
      </c>
      <c r="R54">
        <v>9</v>
      </c>
      <c r="T54" s="1"/>
      <c r="U54" s="1"/>
      <c r="V54" s="1"/>
      <c r="AF54">
        <f>'14087'!$G$54*IF(E54&lt;&gt;"",'14087'!$F$54,0)</f>
        <v>0</v>
      </c>
    </row>
    <row r="55" spans="1:32" ht="12">
      <c r="A55">
        <v>10</v>
      </c>
      <c r="B55" s="1"/>
      <c r="C55">
        <f>IF(B55&lt;&gt;"",VLOOKUP(B55,iscritti_14087!$A$2:$G$21,4,FALSE),"")</f>
      </c>
      <c r="D55">
        <f>IF(B55&lt;&gt;"",VLOOKUP(B55,iscritti_14087!$A$2:$G$21,2,FALSE),"")</f>
      </c>
      <c r="E55">
        <f>IF(B55&lt;&gt;"",VLOOKUP(B55,iscritti_14087!$A$2:$G$21,3,FALSE),"")</f>
      </c>
      <c r="F55">
        <f>IF(E55&lt;&gt;"",VLOOKUP(E55,'14087'!$AG$3:'14087'!$AH$12,2,FALSE),"")</f>
      </c>
      <c r="G55" s="5">
        <f>COUNTA('14087'!$H$55:'14087'!$K$55)</f>
        <v>0</v>
      </c>
      <c r="H55" s="1"/>
      <c r="I55" s="1"/>
      <c r="J55" s="1"/>
      <c r="K55" s="1"/>
      <c r="L55" s="3">
        <f>IF('14087'!$G$55&lt;&gt;0,'14087'!$M$55/'14087'!$G$55,"")</f>
      </c>
      <c r="M55" s="4">
        <f>SUM('14087'!$H$55:'14087'!$K$55)</f>
        <v>0</v>
      </c>
      <c r="N55" s="1"/>
      <c r="O55" s="1"/>
      <c r="P55" s="6">
        <f>SUM('14087'!$M$55:'14087'!$O$55)+'14087'!$AF$55</f>
        <v>0</v>
      </c>
      <c r="Q55" s="6">
        <f>SUM('14087'!$P$55:'14087'!$P$59)</f>
        <v>0</v>
      </c>
      <c r="R55">
        <v>10</v>
      </c>
      <c r="S55" s="6">
        <f>SUM('14087'!$P$55:'14087'!$P$59)</f>
        <v>0</v>
      </c>
      <c r="T55" s="1"/>
      <c r="U55" s="1"/>
      <c r="V55" s="1"/>
      <c r="AF55">
        <f>'14087'!$G$55*IF(E55&lt;&gt;"",'14087'!$F$55,0)</f>
        <v>0</v>
      </c>
    </row>
    <row r="56" spans="2:32" ht="12">
      <c r="B56" s="1"/>
      <c r="C56">
        <f>IF(B56&lt;&gt;"",VLOOKUP(B56,iscritti_14087!$A$2:$G$21,4,FALSE),"")</f>
      </c>
      <c r="D56">
        <f>IF(B56&lt;&gt;"",VLOOKUP(B56,iscritti_14087!$A$2:$G$21,2,FALSE),"")</f>
      </c>
      <c r="E56">
        <f>IF(B56&lt;&gt;"",VLOOKUP(B56,iscritti_14087!$A$2:$G$21,3,FALSE),"")</f>
      </c>
      <c r="F56">
        <f>IF(E56&lt;&gt;"",VLOOKUP(E56,'14087'!$AG$3:'14087'!$AH$12,2,FALSE),"")</f>
      </c>
      <c r="G56" s="5">
        <f>COUNTA('14087'!$H$56:'14087'!$K$56)</f>
        <v>0</v>
      </c>
      <c r="H56" s="1"/>
      <c r="I56" s="1"/>
      <c r="J56" s="1"/>
      <c r="K56" s="1"/>
      <c r="L56" s="3">
        <f>IF('14087'!$G$56&lt;&gt;0,'14087'!$M$56/'14087'!$G$56,"")</f>
      </c>
      <c r="M56" s="4">
        <f>SUM('14087'!$H$56:'14087'!$K$56)</f>
        <v>0</v>
      </c>
      <c r="N56" s="1"/>
      <c r="O56" s="1"/>
      <c r="P56" s="6">
        <f>SUM('14087'!$M$56:'14087'!$O$56)+'14087'!$AF$56</f>
        <v>0</v>
      </c>
      <c r="Q56" s="6">
        <f>SUM('14087'!$P$55:'14087'!$P$59)</f>
        <v>0</v>
      </c>
      <c r="R56">
        <v>10</v>
      </c>
      <c r="T56" s="1"/>
      <c r="U56" s="1"/>
      <c r="V56" s="1"/>
      <c r="AF56">
        <f>'14087'!$G$56*IF(E56&lt;&gt;"",'14087'!$F$56,0)</f>
        <v>0</v>
      </c>
    </row>
    <row r="57" spans="2:32" ht="12">
      <c r="B57" s="1"/>
      <c r="C57">
        <f>IF(B57&lt;&gt;"",VLOOKUP(B57,iscritti_14087!$A$2:$G$21,4,FALSE),"")</f>
      </c>
      <c r="D57">
        <f>IF(B57&lt;&gt;"",VLOOKUP(B57,iscritti_14087!$A$2:$G$21,2,FALSE),"")</f>
      </c>
      <c r="E57">
        <f>IF(B57&lt;&gt;"",VLOOKUP(B57,iscritti_14087!$A$2:$G$21,3,FALSE),"")</f>
      </c>
      <c r="F57">
        <f>IF(E57&lt;&gt;"",VLOOKUP(E57,'14087'!$AG$3:'14087'!$AH$12,2,FALSE),"")</f>
      </c>
      <c r="G57" s="5">
        <f>COUNTA('14087'!$H$57:'14087'!$K$57)</f>
        <v>0</v>
      </c>
      <c r="H57" s="1"/>
      <c r="I57" s="1"/>
      <c r="J57" s="1"/>
      <c r="K57" s="1"/>
      <c r="L57" s="3">
        <f>IF('14087'!$G$57&lt;&gt;0,'14087'!$M$57/'14087'!$G$57,"")</f>
      </c>
      <c r="M57" s="4">
        <f>SUM('14087'!$H$57:'14087'!$K$57)</f>
        <v>0</v>
      </c>
      <c r="N57" s="1"/>
      <c r="O57" s="1"/>
      <c r="P57" s="6">
        <f>SUM('14087'!$M$57:'14087'!$O$57)+'14087'!$AF$57</f>
        <v>0</v>
      </c>
      <c r="Q57" s="6">
        <f>SUM('14087'!$P$55:'14087'!$P$59)</f>
        <v>0</v>
      </c>
      <c r="R57">
        <v>10</v>
      </c>
      <c r="T57" s="1"/>
      <c r="U57" s="1"/>
      <c r="V57" s="1"/>
      <c r="AF57">
        <f>'14087'!$G$57*IF(E57&lt;&gt;"",'14087'!$F$57,0)</f>
        <v>0</v>
      </c>
    </row>
    <row r="58" spans="2:32" ht="12">
      <c r="B58" s="1"/>
      <c r="C58">
        <f>IF(B58&lt;&gt;"",VLOOKUP(B58,iscritti_14087!$A$2:$G$21,4,FALSE),"")</f>
      </c>
      <c r="D58">
        <f>IF(B58&lt;&gt;"",VLOOKUP(B58,iscritti_14087!$A$2:$G$21,2,FALSE),"")</f>
      </c>
      <c r="E58">
        <f>IF(B58&lt;&gt;"",VLOOKUP(B58,iscritti_14087!$A$2:$G$21,3,FALSE),"")</f>
      </c>
      <c r="F58">
        <f>IF(E58&lt;&gt;"",VLOOKUP(E58,'14087'!$AG$3:'14087'!$AH$12,2,FALSE),"")</f>
      </c>
      <c r="G58" s="5">
        <f>COUNTA('14087'!$H$58:'14087'!$K$58)</f>
        <v>0</v>
      </c>
      <c r="H58" s="1"/>
      <c r="I58" s="1"/>
      <c r="J58" s="1"/>
      <c r="K58" s="1"/>
      <c r="L58" s="3">
        <f>IF('14087'!$G$58&lt;&gt;0,'14087'!$M$58/'14087'!$G$58,"")</f>
      </c>
      <c r="M58" s="4">
        <f>SUM('14087'!$H$58:'14087'!$K$58)</f>
        <v>0</v>
      </c>
      <c r="N58" s="1"/>
      <c r="O58" s="1"/>
      <c r="P58" s="6">
        <f>SUM('14087'!$M$58:'14087'!$O$58)+'14087'!$AF$58</f>
        <v>0</v>
      </c>
      <c r="Q58" s="6">
        <f>SUM('14087'!$P$55:'14087'!$P$59)</f>
        <v>0</v>
      </c>
      <c r="R58">
        <v>10</v>
      </c>
      <c r="T58" s="1"/>
      <c r="U58" s="1"/>
      <c r="V58" s="1"/>
      <c r="AF58">
        <f>'14087'!$G$58*IF(E58&lt;&gt;"",'14087'!$F$58,0)</f>
        <v>0</v>
      </c>
    </row>
    <row r="59" spans="2:32" ht="12">
      <c r="B59" s="1"/>
      <c r="C59">
        <f>IF(B59&lt;&gt;"",VLOOKUP(B59,iscritti_14087!$A$2:$G$21,4,FALSE),"")</f>
      </c>
      <c r="D59">
        <f>IF(B59&lt;&gt;"",VLOOKUP(B59,iscritti_14087!$A$2:$G$21,2,FALSE),"")</f>
      </c>
      <c r="E59">
        <f>IF(B59&lt;&gt;"",VLOOKUP(B59,iscritti_14087!$A$2:$G$21,3,FALSE),"")</f>
      </c>
      <c r="F59">
        <f>IF(E59&lt;&gt;"",VLOOKUP(E59,'14087'!$AG$3:'14087'!$AH$12,2,FALSE),"")</f>
      </c>
      <c r="G59" s="5">
        <f>COUNTA('14087'!$H$59:'14087'!$K$59)</f>
        <v>0</v>
      </c>
      <c r="H59" s="1"/>
      <c r="I59" s="1"/>
      <c r="J59" s="1"/>
      <c r="K59" s="1"/>
      <c r="L59" s="3">
        <f>IF('14087'!$G$59&lt;&gt;0,'14087'!$M$59/'14087'!$G$59,"")</f>
      </c>
      <c r="M59" s="4">
        <f>SUM('14087'!$H$59:'14087'!$K$59)</f>
        <v>0</v>
      </c>
      <c r="N59" s="1"/>
      <c r="O59" s="1"/>
      <c r="P59" s="6">
        <f>SUM('14087'!$M$59:'14087'!$O$59)+'14087'!$AF$59</f>
        <v>0</v>
      </c>
      <c r="Q59" s="6">
        <f>SUM('14087'!$P$55:'14087'!$P$59)</f>
        <v>0</v>
      </c>
      <c r="R59">
        <v>10</v>
      </c>
      <c r="T59" s="1"/>
      <c r="U59" s="1"/>
      <c r="V59" s="1"/>
      <c r="AF59">
        <f>'14087'!$G$59*IF(E59&lt;&gt;"",'14087'!$F$59,0)</f>
        <v>0</v>
      </c>
    </row>
    <row r="60" spans="1:32" ht="12">
      <c r="A60">
        <v>11</v>
      </c>
      <c r="B60" s="1"/>
      <c r="C60">
        <f>IF(B60&lt;&gt;"",VLOOKUP(B60,iscritti_14087!$A$2:$G$21,4,FALSE),"")</f>
      </c>
      <c r="D60">
        <f>IF(B60&lt;&gt;"",VLOOKUP(B60,iscritti_14087!$A$2:$G$21,2,FALSE),"")</f>
      </c>
      <c r="E60">
        <f>IF(B60&lt;&gt;"",VLOOKUP(B60,iscritti_14087!$A$2:$G$21,3,FALSE),"")</f>
      </c>
      <c r="F60">
        <f>IF(E60&lt;&gt;"",VLOOKUP(E60,'14087'!$AG$3:'14087'!$AH$12,2,FALSE),"")</f>
      </c>
      <c r="G60" s="5">
        <f>COUNTA('14087'!$H$60:'14087'!$K$60)</f>
        <v>0</v>
      </c>
      <c r="H60" s="1"/>
      <c r="I60" s="1"/>
      <c r="J60" s="1"/>
      <c r="K60" s="1"/>
      <c r="L60" s="3">
        <f>IF('14087'!$G$60&lt;&gt;0,'14087'!$M$60/'14087'!$G$60,"")</f>
      </c>
      <c r="M60" s="4">
        <f>SUM('14087'!$H$60:'14087'!$K$60)</f>
        <v>0</v>
      </c>
      <c r="N60" s="1"/>
      <c r="O60" s="1"/>
      <c r="P60" s="6">
        <f>SUM('14087'!$M$60:'14087'!$O$60)+'14087'!$AF$60</f>
        <v>0</v>
      </c>
      <c r="Q60" s="6">
        <f>SUM('14087'!$P$60:'14087'!$P$64)</f>
        <v>0</v>
      </c>
      <c r="R60">
        <v>11</v>
      </c>
      <c r="S60" s="6">
        <f>SUM('14087'!$P$60:'14087'!$P$64)</f>
        <v>0</v>
      </c>
      <c r="T60" s="1"/>
      <c r="U60" s="1"/>
      <c r="V60" s="1"/>
      <c r="AF60">
        <f>'14087'!$G$60*IF(E60&lt;&gt;"",'14087'!$F$60,0)</f>
        <v>0</v>
      </c>
    </row>
    <row r="61" spans="2:32" ht="12">
      <c r="B61" s="1"/>
      <c r="C61">
        <f>IF(B61&lt;&gt;"",VLOOKUP(B61,iscritti_14087!$A$2:$G$21,4,FALSE),"")</f>
      </c>
      <c r="D61">
        <f>IF(B61&lt;&gt;"",VLOOKUP(B61,iscritti_14087!$A$2:$G$21,2,FALSE),"")</f>
      </c>
      <c r="E61">
        <f>IF(B61&lt;&gt;"",VLOOKUP(B61,iscritti_14087!$A$2:$G$21,3,FALSE),"")</f>
      </c>
      <c r="F61">
        <f>IF(E61&lt;&gt;"",VLOOKUP(E61,'14087'!$AG$3:'14087'!$AH$12,2,FALSE),"")</f>
      </c>
      <c r="G61" s="5">
        <f>COUNTA('14087'!$H$61:'14087'!$K$61)</f>
        <v>0</v>
      </c>
      <c r="H61" s="1"/>
      <c r="I61" s="1"/>
      <c r="J61" s="1"/>
      <c r="K61" s="1"/>
      <c r="L61" s="3">
        <f>IF('14087'!$G$61&lt;&gt;0,'14087'!$M$61/'14087'!$G$61,"")</f>
      </c>
      <c r="M61" s="4">
        <f>SUM('14087'!$H$61:'14087'!$K$61)</f>
        <v>0</v>
      </c>
      <c r="N61" s="1"/>
      <c r="O61" s="1"/>
      <c r="P61" s="6">
        <f>SUM('14087'!$M$61:'14087'!$O$61)+'14087'!$AF$61</f>
        <v>0</v>
      </c>
      <c r="Q61" s="6">
        <f>SUM('14087'!$P$60:'14087'!$P$64)</f>
        <v>0</v>
      </c>
      <c r="R61">
        <v>11</v>
      </c>
      <c r="T61" s="1"/>
      <c r="U61" s="1"/>
      <c r="V61" s="1"/>
      <c r="AF61">
        <f>'14087'!$G$61*IF(E61&lt;&gt;"",'14087'!$F$61,0)</f>
        <v>0</v>
      </c>
    </row>
    <row r="62" spans="2:32" ht="12">
      <c r="B62" s="1"/>
      <c r="C62">
        <f>IF(B62&lt;&gt;"",VLOOKUP(B62,iscritti_14087!$A$2:$G$21,4,FALSE),"")</f>
      </c>
      <c r="D62">
        <f>IF(B62&lt;&gt;"",VLOOKUP(B62,iscritti_14087!$A$2:$G$21,2,FALSE),"")</f>
      </c>
      <c r="E62">
        <f>IF(B62&lt;&gt;"",VLOOKUP(B62,iscritti_14087!$A$2:$G$21,3,FALSE),"")</f>
      </c>
      <c r="F62">
        <f>IF(E62&lt;&gt;"",VLOOKUP(E62,'14087'!$AG$3:'14087'!$AH$12,2,FALSE),"")</f>
      </c>
      <c r="G62" s="5">
        <f>COUNTA('14087'!$H$62:'14087'!$K$62)</f>
        <v>0</v>
      </c>
      <c r="H62" s="1"/>
      <c r="I62" s="1"/>
      <c r="J62" s="1"/>
      <c r="K62" s="1"/>
      <c r="L62" s="3">
        <f>IF('14087'!$G$62&lt;&gt;0,'14087'!$M$62/'14087'!$G$62,"")</f>
      </c>
      <c r="M62" s="4">
        <f>SUM('14087'!$H$62:'14087'!$K$62)</f>
        <v>0</v>
      </c>
      <c r="N62" s="1"/>
      <c r="O62" s="1"/>
      <c r="P62" s="6">
        <f>SUM('14087'!$M$62:'14087'!$O$62)+'14087'!$AF$62</f>
        <v>0</v>
      </c>
      <c r="Q62" s="6">
        <f>SUM('14087'!$P$60:'14087'!$P$64)</f>
        <v>0</v>
      </c>
      <c r="R62">
        <v>11</v>
      </c>
      <c r="T62" s="1"/>
      <c r="U62" s="1"/>
      <c r="V62" s="1"/>
      <c r="AF62">
        <f>'14087'!$G$62*IF(E62&lt;&gt;"",'14087'!$F$62,0)</f>
        <v>0</v>
      </c>
    </row>
    <row r="63" spans="2:32" ht="12">
      <c r="B63" s="1"/>
      <c r="C63">
        <f>IF(B63&lt;&gt;"",VLOOKUP(B63,iscritti_14087!$A$2:$G$21,4,FALSE),"")</f>
      </c>
      <c r="D63">
        <f>IF(B63&lt;&gt;"",VLOOKUP(B63,iscritti_14087!$A$2:$G$21,2,FALSE),"")</f>
      </c>
      <c r="E63">
        <f>IF(B63&lt;&gt;"",VLOOKUP(B63,iscritti_14087!$A$2:$G$21,3,FALSE),"")</f>
      </c>
      <c r="F63">
        <f>IF(E63&lt;&gt;"",VLOOKUP(E63,'14087'!$AG$3:'14087'!$AH$12,2,FALSE),"")</f>
      </c>
      <c r="G63" s="5">
        <f>COUNTA('14087'!$H$63:'14087'!$K$63)</f>
        <v>0</v>
      </c>
      <c r="H63" s="1"/>
      <c r="I63" s="1"/>
      <c r="J63" s="1"/>
      <c r="K63" s="1"/>
      <c r="L63" s="3">
        <f>IF('14087'!$G$63&lt;&gt;0,'14087'!$M$63/'14087'!$G$63,"")</f>
      </c>
      <c r="M63" s="4">
        <f>SUM('14087'!$H$63:'14087'!$K$63)</f>
        <v>0</v>
      </c>
      <c r="N63" s="1"/>
      <c r="O63" s="1"/>
      <c r="P63" s="6">
        <f>SUM('14087'!$M$63:'14087'!$O$63)+'14087'!$AF$63</f>
        <v>0</v>
      </c>
      <c r="Q63" s="6">
        <f>SUM('14087'!$P$60:'14087'!$P$64)</f>
        <v>0</v>
      </c>
      <c r="R63">
        <v>11</v>
      </c>
      <c r="T63" s="1"/>
      <c r="U63" s="1"/>
      <c r="V63" s="1"/>
      <c r="AF63">
        <f>'14087'!$G$63*IF(E63&lt;&gt;"",'14087'!$F$63,0)</f>
        <v>0</v>
      </c>
    </row>
    <row r="64" spans="2:32" ht="12">
      <c r="B64" s="1"/>
      <c r="C64">
        <f>IF(B64&lt;&gt;"",VLOOKUP(B64,iscritti_14087!$A$2:$G$21,4,FALSE),"")</f>
      </c>
      <c r="D64">
        <f>IF(B64&lt;&gt;"",VLOOKUP(B64,iscritti_14087!$A$2:$G$21,2,FALSE),"")</f>
      </c>
      <c r="E64">
        <f>IF(B64&lt;&gt;"",VLOOKUP(B64,iscritti_14087!$A$2:$G$21,3,FALSE),"")</f>
      </c>
      <c r="F64">
        <f>IF(E64&lt;&gt;"",VLOOKUP(E64,'14087'!$AG$3:'14087'!$AH$12,2,FALSE),"")</f>
      </c>
      <c r="G64" s="5">
        <f>COUNTA('14087'!$H$64:'14087'!$K$64)</f>
        <v>0</v>
      </c>
      <c r="H64" s="1"/>
      <c r="I64" s="1"/>
      <c r="J64" s="1"/>
      <c r="K64" s="1"/>
      <c r="L64" s="3">
        <f>IF('14087'!$G$64&lt;&gt;0,'14087'!$M$64/'14087'!$G$64,"")</f>
      </c>
      <c r="M64" s="4">
        <f>SUM('14087'!$H$64:'14087'!$K$64)</f>
        <v>0</v>
      </c>
      <c r="N64" s="1"/>
      <c r="O64" s="1"/>
      <c r="P64" s="6">
        <f>SUM('14087'!$M$64:'14087'!$O$64)+'14087'!$AF$64</f>
        <v>0</v>
      </c>
      <c r="Q64" s="6">
        <f>SUM('14087'!$P$60:'14087'!$P$64)</f>
        <v>0</v>
      </c>
      <c r="R64">
        <v>11</v>
      </c>
      <c r="T64" s="1"/>
      <c r="U64" s="1"/>
      <c r="V64" s="1"/>
      <c r="AF64">
        <f>'14087'!$G$64*IF(E64&lt;&gt;"",'14087'!$F$64,0)</f>
        <v>0</v>
      </c>
    </row>
    <row r="65" spans="1:32" ht="12">
      <c r="A65">
        <v>12</v>
      </c>
      <c r="B65" s="1"/>
      <c r="C65">
        <f>IF(B65&lt;&gt;"",VLOOKUP(B65,iscritti_14087!$A$2:$G$21,4,FALSE),"")</f>
      </c>
      <c r="D65">
        <f>IF(B65&lt;&gt;"",VLOOKUP(B65,iscritti_14087!$A$2:$G$21,2,FALSE),"")</f>
      </c>
      <c r="E65">
        <f>IF(B65&lt;&gt;"",VLOOKUP(B65,iscritti_14087!$A$2:$G$21,3,FALSE),"")</f>
      </c>
      <c r="F65">
        <f>IF(E65&lt;&gt;"",VLOOKUP(E65,'14087'!$AG$3:'14087'!$AH$12,2,FALSE),"")</f>
      </c>
      <c r="G65" s="5">
        <f>COUNTA('14087'!$H$65:'14087'!$K$65)</f>
        <v>0</v>
      </c>
      <c r="H65" s="1"/>
      <c r="I65" s="1"/>
      <c r="J65" s="1"/>
      <c r="K65" s="1"/>
      <c r="L65" s="3">
        <f>IF('14087'!$G$65&lt;&gt;0,'14087'!$M$65/'14087'!$G$65,"")</f>
      </c>
      <c r="M65" s="4">
        <f>SUM('14087'!$H$65:'14087'!$K$65)</f>
        <v>0</v>
      </c>
      <c r="N65" s="1"/>
      <c r="O65" s="1"/>
      <c r="P65" s="6">
        <f>SUM('14087'!$M$65:'14087'!$O$65)+'14087'!$AF$65</f>
        <v>0</v>
      </c>
      <c r="Q65" s="6">
        <f>SUM('14087'!$P$65:'14087'!$P$69)</f>
        <v>0</v>
      </c>
      <c r="R65">
        <v>12</v>
      </c>
      <c r="S65" s="6">
        <f>SUM('14087'!$P$65:'14087'!$P$69)</f>
        <v>0</v>
      </c>
      <c r="T65" s="1"/>
      <c r="U65" s="1"/>
      <c r="V65" s="1"/>
      <c r="AF65">
        <f>'14087'!$G$65*IF(E65&lt;&gt;"",'14087'!$F$65,0)</f>
        <v>0</v>
      </c>
    </row>
    <row r="66" spans="2:32" ht="12">
      <c r="B66" s="1"/>
      <c r="C66">
        <f>IF(B66&lt;&gt;"",VLOOKUP(B66,iscritti_14087!$A$2:$G$21,4,FALSE),"")</f>
      </c>
      <c r="D66">
        <f>IF(B66&lt;&gt;"",VLOOKUP(B66,iscritti_14087!$A$2:$G$21,2,FALSE),"")</f>
      </c>
      <c r="E66">
        <f>IF(B66&lt;&gt;"",VLOOKUP(B66,iscritti_14087!$A$2:$G$21,3,FALSE),"")</f>
      </c>
      <c r="F66">
        <f>IF(E66&lt;&gt;"",VLOOKUP(E66,'14087'!$AG$3:'14087'!$AH$12,2,FALSE),"")</f>
      </c>
      <c r="G66" s="5">
        <f>COUNTA('14087'!$H$66:'14087'!$K$66)</f>
        <v>0</v>
      </c>
      <c r="H66" s="1"/>
      <c r="I66" s="1"/>
      <c r="J66" s="1"/>
      <c r="K66" s="1"/>
      <c r="L66" s="3">
        <f>IF('14087'!$G$66&lt;&gt;0,'14087'!$M$66/'14087'!$G$66,"")</f>
      </c>
      <c r="M66" s="4">
        <f>SUM('14087'!$H$66:'14087'!$K$66)</f>
        <v>0</v>
      </c>
      <c r="N66" s="1"/>
      <c r="O66" s="1"/>
      <c r="P66" s="6">
        <f>SUM('14087'!$M$66:'14087'!$O$66)+'14087'!$AF$66</f>
        <v>0</v>
      </c>
      <c r="Q66" s="6">
        <f>SUM('14087'!$P$65:'14087'!$P$69)</f>
        <v>0</v>
      </c>
      <c r="R66">
        <v>12</v>
      </c>
      <c r="T66" s="1"/>
      <c r="U66" s="1"/>
      <c r="V66" s="1"/>
      <c r="AF66">
        <f>'14087'!$G$66*IF(E66&lt;&gt;"",'14087'!$F$66,0)</f>
        <v>0</v>
      </c>
    </row>
    <row r="67" spans="2:32" ht="12">
      <c r="B67" s="1"/>
      <c r="C67">
        <f>IF(B67&lt;&gt;"",VLOOKUP(B67,iscritti_14087!$A$2:$G$21,4,FALSE),"")</f>
      </c>
      <c r="D67">
        <f>IF(B67&lt;&gt;"",VLOOKUP(B67,iscritti_14087!$A$2:$G$21,2,FALSE),"")</f>
      </c>
      <c r="E67">
        <f>IF(B67&lt;&gt;"",VLOOKUP(B67,iscritti_14087!$A$2:$G$21,3,FALSE),"")</f>
      </c>
      <c r="F67">
        <f>IF(E67&lt;&gt;"",VLOOKUP(E67,'14087'!$AG$3:'14087'!$AH$12,2,FALSE),"")</f>
      </c>
      <c r="G67" s="5">
        <f>COUNTA('14087'!$H$67:'14087'!$K$67)</f>
        <v>0</v>
      </c>
      <c r="H67" s="1"/>
      <c r="I67" s="1"/>
      <c r="J67" s="1"/>
      <c r="K67" s="1"/>
      <c r="L67" s="3">
        <f>IF('14087'!$G$67&lt;&gt;0,'14087'!$M$67/'14087'!$G$67,"")</f>
      </c>
      <c r="M67" s="4">
        <f>SUM('14087'!$H$67:'14087'!$K$67)</f>
        <v>0</v>
      </c>
      <c r="N67" s="1"/>
      <c r="O67" s="1"/>
      <c r="P67" s="6">
        <f>SUM('14087'!$M$67:'14087'!$O$67)+'14087'!$AF$67</f>
        <v>0</v>
      </c>
      <c r="Q67" s="6">
        <f>SUM('14087'!$P$65:'14087'!$P$69)</f>
        <v>0</v>
      </c>
      <c r="R67">
        <v>12</v>
      </c>
      <c r="T67" s="1"/>
      <c r="U67" s="1"/>
      <c r="V67" s="1"/>
      <c r="AF67">
        <f>'14087'!$G$67*IF(E67&lt;&gt;"",'14087'!$F$67,0)</f>
        <v>0</v>
      </c>
    </row>
    <row r="68" spans="2:32" ht="12">
      <c r="B68" s="1"/>
      <c r="C68">
        <f>IF(B68&lt;&gt;"",VLOOKUP(B68,iscritti_14087!$A$2:$G$21,4,FALSE),"")</f>
      </c>
      <c r="D68">
        <f>IF(B68&lt;&gt;"",VLOOKUP(B68,iscritti_14087!$A$2:$G$21,2,FALSE),"")</f>
      </c>
      <c r="E68">
        <f>IF(B68&lt;&gt;"",VLOOKUP(B68,iscritti_14087!$A$2:$G$21,3,FALSE),"")</f>
      </c>
      <c r="F68">
        <f>IF(E68&lt;&gt;"",VLOOKUP(E68,'14087'!$AG$3:'14087'!$AH$12,2,FALSE),"")</f>
      </c>
      <c r="G68" s="5">
        <f>COUNTA('14087'!$H$68:'14087'!$K$68)</f>
        <v>0</v>
      </c>
      <c r="H68" s="1"/>
      <c r="I68" s="1"/>
      <c r="J68" s="1"/>
      <c r="K68" s="1"/>
      <c r="L68" s="3">
        <f>IF('14087'!$G$68&lt;&gt;0,'14087'!$M$68/'14087'!$G$68,"")</f>
      </c>
      <c r="M68" s="4">
        <f>SUM('14087'!$H$68:'14087'!$K$68)</f>
        <v>0</v>
      </c>
      <c r="N68" s="1"/>
      <c r="O68" s="1"/>
      <c r="P68" s="6">
        <f>SUM('14087'!$M$68:'14087'!$O$68)+'14087'!$AF$68</f>
        <v>0</v>
      </c>
      <c r="Q68" s="6">
        <f>SUM('14087'!$P$65:'14087'!$P$69)</f>
        <v>0</v>
      </c>
      <c r="R68">
        <v>12</v>
      </c>
      <c r="T68" s="1"/>
      <c r="U68" s="1"/>
      <c r="V68" s="1"/>
      <c r="AF68">
        <f>'14087'!$G$68*IF(E68&lt;&gt;"",'14087'!$F$68,0)</f>
        <v>0</v>
      </c>
    </row>
    <row r="69" spans="2:32" ht="12">
      <c r="B69" s="1"/>
      <c r="C69">
        <f>IF(B69&lt;&gt;"",VLOOKUP(B69,iscritti_14087!$A$2:$G$21,4,FALSE),"")</f>
      </c>
      <c r="D69">
        <f>IF(B69&lt;&gt;"",VLOOKUP(B69,iscritti_14087!$A$2:$G$21,2,FALSE),"")</f>
      </c>
      <c r="E69">
        <f>IF(B69&lt;&gt;"",VLOOKUP(B69,iscritti_14087!$A$2:$G$21,3,FALSE),"")</f>
      </c>
      <c r="F69">
        <f>IF(E69&lt;&gt;"",VLOOKUP(E69,'14087'!$AG$3:'14087'!$AH$12,2,FALSE),"")</f>
      </c>
      <c r="G69" s="5">
        <f>COUNTA('14087'!$H$69:'14087'!$K$69)</f>
        <v>0</v>
      </c>
      <c r="H69" s="1"/>
      <c r="I69" s="1"/>
      <c r="J69" s="1"/>
      <c r="K69" s="1"/>
      <c r="L69" s="3">
        <f>IF('14087'!$G$69&lt;&gt;0,'14087'!$M$69/'14087'!$G$69,"")</f>
      </c>
      <c r="M69" s="4">
        <f>SUM('14087'!$H$69:'14087'!$K$69)</f>
        <v>0</v>
      </c>
      <c r="N69" s="1"/>
      <c r="O69" s="1"/>
      <c r="P69" s="6">
        <f>SUM('14087'!$M$69:'14087'!$O$69)+'14087'!$AF$69</f>
        <v>0</v>
      </c>
      <c r="Q69" s="6">
        <f>SUM('14087'!$P$65:'14087'!$P$69)</f>
        <v>0</v>
      </c>
      <c r="R69">
        <v>12</v>
      </c>
      <c r="T69" s="1"/>
      <c r="U69" s="1"/>
      <c r="V69" s="1"/>
      <c r="AF69">
        <f>'14087'!$G$69*IF(E69&lt;&gt;"",'14087'!$F$69,0)</f>
        <v>0</v>
      </c>
    </row>
    <row r="70" spans="1:32" ht="12">
      <c r="A70">
        <v>13</v>
      </c>
      <c r="B70" s="1"/>
      <c r="C70">
        <f>IF(B70&lt;&gt;"",VLOOKUP(B70,iscritti_14087!$A$2:$G$21,4,FALSE),"")</f>
      </c>
      <c r="D70">
        <f>IF(B70&lt;&gt;"",VLOOKUP(B70,iscritti_14087!$A$2:$G$21,2,FALSE),"")</f>
      </c>
      <c r="E70">
        <f>IF(B70&lt;&gt;"",VLOOKUP(B70,iscritti_14087!$A$2:$G$21,3,FALSE),"")</f>
      </c>
      <c r="F70">
        <f>IF(E70&lt;&gt;"",VLOOKUP(E70,'14087'!$AG$3:'14087'!$AH$12,2,FALSE),"")</f>
      </c>
      <c r="G70" s="5">
        <f>COUNTA('14087'!$H$70:'14087'!$K$70)</f>
        <v>0</v>
      </c>
      <c r="H70" s="1"/>
      <c r="I70" s="1"/>
      <c r="J70" s="1"/>
      <c r="K70" s="1"/>
      <c r="L70" s="3">
        <f>IF('14087'!$G$70&lt;&gt;0,'14087'!$M$70/'14087'!$G$70,"")</f>
      </c>
      <c r="M70" s="4">
        <f>SUM('14087'!$H$70:'14087'!$K$70)</f>
        <v>0</v>
      </c>
      <c r="N70" s="1"/>
      <c r="O70" s="1"/>
      <c r="P70" s="6">
        <f>SUM('14087'!$M$70:'14087'!$O$70)+'14087'!$AF$70</f>
        <v>0</v>
      </c>
      <c r="Q70" s="6">
        <f>SUM('14087'!$P$70:'14087'!$P$74)</f>
        <v>0</v>
      </c>
      <c r="R70">
        <v>13</v>
      </c>
      <c r="S70" s="6">
        <f>SUM('14087'!$P$70:'14087'!$P$74)</f>
        <v>0</v>
      </c>
      <c r="T70" s="1"/>
      <c r="U70" s="1"/>
      <c r="V70" s="1"/>
      <c r="AF70">
        <f>'14087'!$G$70*IF(E70&lt;&gt;"",'14087'!$F$70,0)</f>
        <v>0</v>
      </c>
    </row>
    <row r="71" spans="2:32" ht="12">
      <c r="B71" s="1"/>
      <c r="C71">
        <f>IF(B71&lt;&gt;"",VLOOKUP(B71,iscritti_14087!$A$2:$G$21,4,FALSE),"")</f>
      </c>
      <c r="D71">
        <f>IF(B71&lt;&gt;"",VLOOKUP(B71,iscritti_14087!$A$2:$G$21,2,FALSE),"")</f>
      </c>
      <c r="E71">
        <f>IF(B71&lt;&gt;"",VLOOKUP(B71,iscritti_14087!$A$2:$G$21,3,FALSE),"")</f>
      </c>
      <c r="F71">
        <f>IF(E71&lt;&gt;"",VLOOKUP(E71,'14087'!$AG$3:'14087'!$AH$12,2,FALSE),"")</f>
      </c>
      <c r="G71" s="5">
        <f>COUNTA('14087'!$H$71:'14087'!$K$71)</f>
        <v>0</v>
      </c>
      <c r="H71" s="1"/>
      <c r="I71" s="1"/>
      <c r="J71" s="1"/>
      <c r="K71" s="1"/>
      <c r="L71" s="3">
        <f>IF('14087'!$G$71&lt;&gt;0,'14087'!$M$71/'14087'!$G$71,"")</f>
      </c>
      <c r="M71" s="4">
        <f>SUM('14087'!$H$71:'14087'!$K$71)</f>
        <v>0</v>
      </c>
      <c r="N71" s="1"/>
      <c r="O71" s="1"/>
      <c r="P71" s="6">
        <f>SUM('14087'!$M$71:'14087'!$O$71)+'14087'!$AF$71</f>
        <v>0</v>
      </c>
      <c r="Q71" s="6">
        <f>SUM('14087'!$P$70:'14087'!$P$74)</f>
        <v>0</v>
      </c>
      <c r="R71">
        <v>13</v>
      </c>
      <c r="T71" s="1"/>
      <c r="U71" s="1"/>
      <c r="V71" s="1"/>
      <c r="AF71">
        <f>'14087'!$G$71*IF(E71&lt;&gt;"",'14087'!$F$71,0)</f>
        <v>0</v>
      </c>
    </row>
    <row r="72" spans="2:32" ht="12">
      <c r="B72" s="1"/>
      <c r="C72">
        <f>IF(B72&lt;&gt;"",VLOOKUP(B72,iscritti_14087!$A$2:$G$21,4,FALSE),"")</f>
      </c>
      <c r="D72">
        <f>IF(B72&lt;&gt;"",VLOOKUP(B72,iscritti_14087!$A$2:$G$21,2,FALSE),"")</f>
      </c>
      <c r="E72">
        <f>IF(B72&lt;&gt;"",VLOOKUP(B72,iscritti_14087!$A$2:$G$21,3,FALSE),"")</f>
      </c>
      <c r="F72">
        <f>IF(E72&lt;&gt;"",VLOOKUP(E72,'14087'!$AG$3:'14087'!$AH$12,2,FALSE),"")</f>
      </c>
      <c r="G72" s="5">
        <f>COUNTA('14087'!$H$72:'14087'!$K$72)</f>
        <v>0</v>
      </c>
      <c r="H72" s="1"/>
      <c r="I72" s="1"/>
      <c r="J72" s="1"/>
      <c r="K72" s="1"/>
      <c r="L72" s="3">
        <f>IF('14087'!$G$72&lt;&gt;0,'14087'!$M$72/'14087'!$G$72,"")</f>
      </c>
      <c r="M72" s="4">
        <f>SUM('14087'!$H$72:'14087'!$K$72)</f>
        <v>0</v>
      </c>
      <c r="N72" s="1"/>
      <c r="O72" s="1"/>
      <c r="P72" s="6">
        <f>SUM('14087'!$M$72:'14087'!$O$72)+'14087'!$AF$72</f>
        <v>0</v>
      </c>
      <c r="Q72" s="6">
        <f>SUM('14087'!$P$70:'14087'!$P$74)</f>
        <v>0</v>
      </c>
      <c r="R72">
        <v>13</v>
      </c>
      <c r="T72" s="1"/>
      <c r="U72" s="1"/>
      <c r="V72" s="1"/>
      <c r="AF72">
        <f>'14087'!$G$72*IF(E72&lt;&gt;"",'14087'!$F$72,0)</f>
        <v>0</v>
      </c>
    </row>
    <row r="73" spans="2:32" ht="12">
      <c r="B73" s="1"/>
      <c r="C73">
        <f>IF(B73&lt;&gt;"",VLOOKUP(B73,iscritti_14087!$A$2:$G$21,4,FALSE),"")</f>
      </c>
      <c r="D73">
        <f>IF(B73&lt;&gt;"",VLOOKUP(B73,iscritti_14087!$A$2:$G$21,2,FALSE),"")</f>
      </c>
      <c r="E73">
        <f>IF(B73&lt;&gt;"",VLOOKUP(B73,iscritti_14087!$A$2:$G$21,3,FALSE),"")</f>
      </c>
      <c r="F73">
        <f>IF(E73&lt;&gt;"",VLOOKUP(E73,'14087'!$AG$3:'14087'!$AH$12,2,FALSE),"")</f>
      </c>
      <c r="G73" s="5">
        <f>COUNTA('14087'!$H$73:'14087'!$K$73)</f>
        <v>0</v>
      </c>
      <c r="H73" s="1"/>
      <c r="I73" s="1"/>
      <c r="J73" s="1"/>
      <c r="K73" s="1"/>
      <c r="L73" s="3">
        <f>IF('14087'!$G$73&lt;&gt;0,'14087'!$M$73/'14087'!$G$73,"")</f>
      </c>
      <c r="M73" s="4">
        <f>SUM('14087'!$H$73:'14087'!$K$73)</f>
        <v>0</v>
      </c>
      <c r="N73" s="1"/>
      <c r="O73" s="1"/>
      <c r="P73" s="6">
        <f>SUM('14087'!$M$73:'14087'!$O$73)+'14087'!$AF$73</f>
        <v>0</v>
      </c>
      <c r="Q73" s="6">
        <f>SUM('14087'!$P$70:'14087'!$P$74)</f>
        <v>0</v>
      </c>
      <c r="R73">
        <v>13</v>
      </c>
      <c r="T73" s="1"/>
      <c r="U73" s="1"/>
      <c r="V73" s="1"/>
      <c r="AF73">
        <f>'14087'!$G$73*IF(E73&lt;&gt;"",'14087'!$F$73,0)</f>
        <v>0</v>
      </c>
    </row>
    <row r="74" spans="2:32" ht="12">
      <c r="B74" s="1"/>
      <c r="C74">
        <f>IF(B74&lt;&gt;"",VLOOKUP(B74,iscritti_14087!$A$2:$G$21,4,FALSE),"")</f>
      </c>
      <c r="D74">
        <f>IF(B74&lt;&gt;"",VLOOKUP(B74,iscritti_14087!$A$2:$G$21,2,FALSE),"")</f>
      </c>
      <c r="E74">
        <f>IF(B74&lt;&gt;"",VLOOKUP(B74,iscritti_14087!$A$2:$G$21,3,FALSE),"")</f>
      </c>
      <c r="F74">
        <f>IF(E74&lt;&gt;"",VLOOKUP(E74,'14087'!$AG$3:'14087'!$AH$12,2,FALSE),"")</f>
      </c>
      <c r="G74" s="5">
        <f>COUNTA('14087'!$H$74:'14087'!$K$74)</f>
        <v>0</v>
      </c>
      <c r="H74" s="1"/>
      <c r="I74" s="1"/>
      <c r="J74" s="1"/>
      <c r="K74" s="1"/>
      <c r="L74" s="3">
        <f>IF('14087'!$G$74&lt;&gt;0,'14087'!$M$74/'14087'!$G$74,"")</f>
      </c>
      <c r="M74" s="4">
        <f>SUM('14087'!$H$74:'14087'!$K$74)</f>
        <v>0</v>
      </c>
      <c r="N74" s="1"/>
      <c r="O74" s="1"/>
      <c r="P74" s="6">
        <f>SUM('14087'!$M$74:'14087'!$O$74)+'14087'!$AF$74</f>
        <v>0</v>
      </c>
      <c r="Q74" s="6">
        <f>SUM('14087'!$P$70:'14087'!$P$74)</f>
        <v>0</v>
      </c>
      <c r="R74">
        <v>13</v>
      </c>
      <c r="T74" s="1"/>
      <c r="U74" s="1"/>
      <c r="V74" s="1"/>
      <c r="AF74">
        <f>'14087'!$G$74*IF(E74&lt;&gt;"",'14087'!$F$74,0)</f>
        <v>0</v>
      </c>
    </row>
    <row r="75" spans="1:32" ht="12">
      <c r="A75">
        <v>14</v>
      </c>
      <c r="B75" s="1"/>
      <c r="C75">
        <f>IF(B75&lt;&gt;"",VLOOKUP(B75,iscritti_14087!$A$2:$G$21,4,FALSE),"")</f>
      </c>
      <c r="D75">
        <f>IF(B75&lt;&gt;"",VLOOKUP(B75,iscritti_14087!$A$2:$G$21,2,FALSE),"")</f>
      </c>
      <c r="E75">
        <f>IF(B75&lt;&gt;"",VLOOKUP(B75,iscritti_14087!$A$2:$G$21,3,FALSE),"")</f>
      </c>
      <c r="F75">
        <f>IF(E75&lt;&gt;"",VLOOKUP(E75,'14087'!$AG$3:'14087'!$AH$12,2,FALSE),"")</f>
      </c>
      <c r="G75" s="5">
        <f>COUNTA('14087'!$H$75:'14087'!$K$75)</f>
        <v>0</v>
      </c>
      <c r="H75" s="1"/>
      <c r="I75" s="1"/>
      <c r="J75" s="1"/>
      <c r="K75" s="1"/>
      <c r="L75" s="3">
        <f>IF('14087'!$G$75&lt;&gt;0,'14087'!$M$75/'14087'!$G$75,"")</f>
      </c>
      <c r="M75" s="4">
        <f>SUM('14087'!$H$75:'14087'!$K$75)</f>
        <v>0</v>
      </c>
      <c r="N75" s="1"/>
      <c r="O75" s="1"/>
      <c r="P75" s="6">
        <f>SUM('14087'!$M$75:'14087'!$O$75)+'14087'!$AF$75</f>
        <v>0</v>
      </c>
      <c r="Q75" s="6">
        <f>SUM('14087'!$P$75:'14087'!$P$79)</f>
        <v>0</v>
      </c>
      <c r="R75">
        <v>14</v>
      </c>
      <c r="S75" s="6">
        <f>SUM('14087'!$P$75:'14087'!$P$79)</f>
        <v>0</v>
      </c>
      <c r="T75" s="1"/>
      <c r="U75" s="1"/>
      <c r="V75" s="1"/>
      <c r="AF75">
        <f>'14087'!$G$75*IF(E75&lt;&gt;"",'14087'!$F$75,0)</f>
        <v>0</v>
      </c>
    </row>
    <row r="76" spans="2:32" ht="12">
      <c r="B76" s="1"/>
      <c r="C76">
        <f>IF(B76&lt;&gt;"",VLOOKUP(B76,iscritti_14087!$A$2:$G$21,4,FALSE),"")</f>
      </c>
      <c r="D76">
        <f>IF(B76&lt;&gt;"",VLOOKUP(B76,iscritti_14087!$A$2:$G$21,2,FALSE),"")</f>
      </c>
      <c r="E76">
        <f>IF(B76&lt;&gt;"",VLOOKUP(B76,iscritti_14087!$A$2:$G$21,3,FALSE),"")</f>
      </c>
      <c r="F76">
        <f>IF(E76&lt;&gt;"",VLOOKUP(E76,'14087'!$AG$3:'14087'!$AH$12,2,FALSE),"")</f>
      </c>
      <c r="G76" s="5">
        <f>COUNTA('14087'!$H$76:'14087'!$K$76)</f>
        <v>0</v>
      </c>
      <c r="H76" s="1"/>
      <c r="I76" s="1"/>
      <c r="J76" s="1"/>
      <c r="K76" s="1"/>
      <c r="L76" s="3">
        <f>IF('14087'!$G$76&lt;&gt;0,'14087'!$M$76/'14087'!$G$76,"")</f>
      </c>
      <c r="M76" s="4">
        <f>SUM('14087'!$H$76:'14087'!$K$76)</f>
        <v>0</v>
      </c>
      <c r="N76" s="1"/>
      <c r="O76" s="1"/>
      <c r="P76" s="6">
        <f>SUM('14087'!$M$76:'14087'!$O$76)+'14087'!$AF$76</f>
        <v>0</v>
      </c>
      <c r="Q76" s="6">
        <f>SUM('14087'!$P$75:'14087'!$P$79)</f>
        <v>0</v>
      </c>
      <c r="R76">
        <v>14</v>
      </c>
      <c r="T76" s="1"/>
      <c r="U76" s="1"/>
      <c r="V76" s="1"/>
      <c r="AF76">
        <f>'14087'!$G$76*IF(E76&lt;&gt;"",'14087'!$F$76,0)</f>
        <v>0</v>
      </c>
    </row>
    <row r="77" spans="2:32" ht="12">
      <c r="B77" s="1"/>
      <c r="C77">
        <f>IF(B77&lt;&gt;"",VLOOKUP(B77,iscritti_14087!$A$2:$G$21,4,FALSE),"")</f>
      </c>
      <c r="D77">
        <f>IF(B77&lt;&gt;"",VLOOKUP(B77,iscritti_14087!$A$2:$G$21,2,FALSE),"")</f>
      </c>
      <c r="E77">
        <f>IF(B77&lt;&gt;"",VLOOKUP(B77,iscritti_14087!$A$2:$G$21,3,FALSE),"")</f>
      </c>
      <c r="F77">
        <f>IF(E77&lt;&gt;"",VLOOKUP(E77,'14087'!$AG$3:'14087'!$AH$12,2,FALSE),"")</f>
      </c>
      <c r="G77" s="5">
        <f>COUNTA('14087'!$H$77:'14087'!$K$77)</f>
        <v>0</v>
      </c>
      <c r="H77" s="1"/>
      <c r="I77" s="1"/>
      <c r="J77" s="1"/>
      <c r="K77" s="1"/>
      <c r="L77" s="3">
        <f>IF('14087'!$G$77&lt;&gt;0,'14087'!$M$77/'14087'!$G$77,"")</f>
      </c>
      <c r="M77" s="4">
        <f>SUM('14087'!$H$77:'14087'!$K$77)</f>
        <v>0</v>
      </c>
      <c r="N77" s="1"/>
      <c r="O77" s="1"/>
      <c r="P77" s="6">
        <f>SUM('14087'!$M$77:'14087'!$O$77)+'14087'!$AF$77</f>
        <v>0</v>
      </c>
      <c r="Q77" s="6">
        <f>SUM('14087'!$P$75:'14087'!$P$79)</f>
        <v>0</v>
      </c>
      <c r="R77">
        <v>14</v>
      </c>
      <c r="T77" s="1"/>
      <c r="U77" s="1"/>
      <c r="V77" s="1"/>
      <c r="AF77">
        <f>'14087'!$G$77*IF(E77&lt;&gt;"",'14087'!$F$77,0)</f>
        <v>0</v>
      </c>
    </row>
    <row r="78" spans="2:32" ht="12">
      <c r="B78" s="1"/>
      <c r="C78">
        <f>IF(B78&lt;&gt;"",VLOOKUP(B78,iscritti_14087!$A$2:$G$21,4,FALSE),"")</f>
      </c>
      <c r="D78">
        <f>IF(B78&lt;&gt;"",VLOOKUP(B78,iscritti_14087!$A$2:$G$21,2,FALSE),"")</f>
      </c>
      <c r="E78">
        <f>IF(B78&lt;&gt;"",VLOOKUP(B78,iscritti_14087!$A$2:$G$21,3,FALSE),"")</f>
      </c>
      <c r="F78">
        <f>IF(E78&lt;&gt;"",VLOOKUP(E78,'14087'!$AG$3:'14087'!$AH$12,2,FALSE),"")</f>
      </c>
      <c r="G78" s="5">
        <f>COUNTA('14087'!$H$78:'14087'!$K$78)</f>
        <v>0</v>
      </c>
      <c r="H78" s="1"/>
      <c r="I78" s="1"/>
      <c r="J78" s="1"/>
      <c r="K78" s="1"/>
      <c r="L78" s="3">
        <f>IF('14087'!$G$78&lt;&gt;0,'14087'!$M$78/'14087'!$G$78,"")</f>
      </c>
      <c r="M78" s="4">
        <f>SUM('14087'!$H$78:'14087'!$K$78)</f>
        <v>0</v>
      </c>
      <c r="N78" s="1"/>
      <c r="O78" s="1"/>
      <c r="P78" s="6">
        <f>SUM('14087'!$M$78:'14087'!$O$78)+'14087'!$AF$78</f>
        <v>0</v>
      </c>
      <c r="Q78" s="6">
        <f>SUM('14087'!$P$75:'14087'!$P$79)</f>
        <v>0</v>
      </c>
      <c r="R78">
        <v>14</v>
      </c>
      <c r="T78" s="1"/>
      <c r="U78" s="1"/>
      <c r="V78" s="1"/>
      <c r="AF78">
        <f>'14087'!$G$78*IF(E78&lt;&gt;"",'14087'!$F$78,0)</f>
        <v>0</v>
      </c>
    </row>
    <row r="79" spans="2:32" ht="12">
      <c r="B79" s="1"/>
      <c r="C79">
        <f>IF(B79&lt;&gt;"",VLOOKUP(B79,iscritti_14087!$A$2:$G$21,4,FALSE),"")</f>
      </c>
      <c r="D79">
        <f>IF(B79&lt;&gt;"",VLOOKUP(B79,iscritti_14087!$A$2:$G$21,2,FALSE),"")</f>
      </c>
      <c r="E79">
        <f>IF(B79&lt;&gt;"",VLOOKUP(B79,iscritti_14087!$A$2:$G$21,3,FALSE),"")</f>
      </c>
      <c r="F79">
        <f>IF(E79&lt;&gt;"",VLOOKUP(E79,'14087'!$AG$3:'14087'!$AH$12,2,FALSE),"")</f>
      </c>
      <c r="G79" s="5">
        <f>COUNTA('14087'!$H$79:'14087'!$K$79)</f>
        <v>0</v>
      </c>
      <c r="H79" s="1"/>
      <c r="I79" s="1"/>
      <c r="J79" s="1"/>
      <c r="K79" s="1"/>
      <c r="L79" s="3">
        <f>IF('14087'!$G$79&lt;&gt;0,'14087'!$M$79/'14087'!$G$79,"")</f>
      </c>
      <c r="M79" s="4">
        <f>SUM('14087'!$H$79:'14087'!$K$79)</f>
        <v>0</v>
      </c>
      <c r="N79" s="1"/>
      <c r="O79" s="1"/>
      <c r="P79" s="6">
        <f>SUM('14087'!$M$79:'14087'!$O$79)+'14087'!$AF$79</f>
        <v>0</v>
      </c>
      <c r="Q79" s="6">
        <f>SUM('14087'!$P$75:'14087'!$P$79)</f>
        <v>0</v>
      </c>
      <c r="R79">
        <v>14</v>
      </c>
      <c r="T79" s="1"/>
      <c r="U79" s="1"/>
      <c r="V79" s="1"/>
      <c r="AF79">
        <f>'14087'!$G$79*IF(E79&lt;&gt;"",'14087'!$F$79,0)</f>
        <v>0</v>
      </c>
    </row>
    <row r="80" spans="1:32" ht="12">
      <c r="A80">
        <v>15</v>
      </c>
      <c r="B80" s="1"/>
      <c r="C80">
        <f>IF(B80&lt;&gt;"",VLOOKUP(B80,iscritti_14087!$A$2:$G$21,4,FALSE),"")</f>
      </c>
      <c r="D80">
        <f>IF(B80&lt;&gt;"",VLOOKUP(B80,iscritti_14087!$A$2:$G$21,2,FALSE),"")</f>
      </c>
      <c r="E80">
        <f>IF(B80&lt;&gt;"",VLOOKUP(B80,iscritti_14087!$A$2:$G$21,3,FALSE),"")</f>
      </c>
      <c r="F80">
        <f>IF(E80&lt;&gt;"",VLOOKUP(E80,'14087'!$AG$3:'14087'!$AH$12,2,FALSE),"")</f>
      </c>
      <c r="G80" s="5">
        <f>COUNTA('14087'!$H$80:'14087'!$K$80)</f>
        <v>0</v>
      </c>
      <c r="H80" s="1"/>
      <c r="I80" s="1"/>
      <c r="J80" s="1"/>
      <c r="K80" s="1"/>
      <c r="L80" s="3">
        <f>IF('14087'!$G$80&lt;&gt;0,'14087'!$M$80/'14087'!$G$80,"")</f>
      </c>
      <c r="M80" s="4">
        <f>SUM('14087'!$H$80:'14087'!$K$80)</f>
        <v>0</v>
      </c>
      <c r="N80" s="1"/>
      <c r="O80" s="1"/>
      <c r="P80" s="6">
        <f>SUM('14087'!$M$80:'14087'!$O$80)+'14087'!$AF$80</f>
        <v>0</v>
      </c>
      <c r="Q80" s="6">
        <f>SUM('14087'!$P$80:'14087'!$P$84)</f>
        <v>0</v>
      </c>
      <c r="R80">
        <v>15</v>
      </c>
      <c r="S80" s="6">
        <f>SUM('14087'!$P$80:'14087'!$P$84)</f>
        <v>0</v>
      </c>
      <c r="T80" s="1"/>
      <c r="U80" s="1"/>
      <c r="V80" s="1"/>
      <c r="AF80">
        <f>'14087'!$G$80*IF(E80&lt;&gt;"",'14087'!$F$80,0)</f>
        <v>0</v>
      </c>
    </row>
    <row r="81" spans="2:32" ht="12">
      <c r="B81" s="1"/>
      <c r="C81">
        <f>IF(B81&lt;&gt;"",VLOOKUP(B81,iscritti_14087!$A$2:$G$21,4,FALSE),"")</f>
      </c>
      <c r="D81">
        <f>IF(B81&lt;&gt;"",VLOOKUP(B81,iscritti_14087!$A$2:$G$21,2,FALSE),"")</f>
      </c>
      <c r="E81">
        <f>IF(B81&lt;&gt;"",VLOOKUP(B81,iscritti_14087!$A$2:$G$21,3,FALSE),"")</f>
      </c>
      <c r="F81">
        <f>IF(E81&lt;&gt;"",VLOOKUP(E81,'14087'!$AG$3:'14087'!$AH$12,2,FALSE),"")</f>
      </c>
      <c r="G81" s="5">
        <f>COUNTA('14087'!$H$81:'14087'!$K$81)</f>
        <v>0</v>
      </c>
      <c r="H81" s="1"/>
      <c r="I81" s="1"/>
      <c r="J81" s="1"/>
      <c r="K81" s="1"/>
      <c r="L81" s="3">
        <f>IF('14087'!$G$81&lt;&gt;0,'14087'!$M$81/'14087'!$G$81,"")</f>
      </c>
      <c r="M81" s="4">
        <f>SUM('14087'!$H$81:'14087'!$K$81)</f>
        <v>0</v>
      </c>
      <c r="N81" s="1"/>
      <c r="O81" s="1"/>
      <c r="P81" s="6">
        <f>SUM('14087'!$M$81:'14087'!$O$81)+'14087'!$AF$81</f>
        <v>0</v>
      </c>
      <c r="Q81" s="6">
        <f>SUM('14087'!$P$80:'14087'!$P$84)</f>
        <v>0</v>
      </c>
      <c r="R81">
        <v>15</v>
      </c>
      <c r="T81" s="1"/>
      <c r="U81" s="1"/>
      <c r="V81" s="1"/>
      <c r="AF81">
        <f>'14087'!$G$81*IF(E81&lt;&gt;"",'14087'!$F$81,0)</f>
        <v>0</v>
      </c>
    </row>
    <row r="82" spans="2:32" ht="12">
      <c r="B82" s="1"/>
      <c r="C82">
        <f>IF(B82&lt;&gt;"",VLOOKUP(B82,iscritti_14087!$A$2:$G$21,4,FALSE),"")</f>
      </c>
      <c r="D82">
        <f>IF(B82&lt;&gt;"",VLOOKUP(B82,iscritti_14087!$A$2:$G$21,2,FALSE),"")</f>
      </c>
      <c r="E82">
        <f>IF(B82&lt;&gt;"",VLOOKUP(B82,iscritti_14087!$A$2:$G$21,3,FALSE),"")</f>
      </c>
      <c r="F82">
        <f>IF(E82&lt;&gt;"",VLOOKUP(E82,'14087'!$AG$3:'14087'!$AH$12,2,FALSE),"")</f>
      </c>
      <c r="G82" s="5">
        <f>COUNTA('14087'!$H$82:'14087'!$K$82)</f>
        <v>0</v>
      </c>
      <c r="H82" s="1"/>
      <c r="I82" s="1"/>
      <c r="J82" s="1"/>
      <c r="K82" s="1"/>
      <c r="L82" s="3">
        <f>IF('14087'!$G$82&lt;&gt;0,'14087'!$M$82/'14087'!$G$82,"")</f>
      </c>
      <c r="M82" s="4">
        <f>SUM('14087'!$H$82:'14087'!$K$82)</f>
        <v>0</v>
      </c>
      <c r="N82" s="1"/>
      <c r="O82" s="1"/>
      <c r="P82" s="6">
        <f>SUM('14087'!$M$82:'14087'!$O$82)+'14087'!$AF$82</f>
        <v>0</v>
      </c>
      <c r="Q82" s="6">
        <f>SUM('14087'!$P$80:'14087'!$P$84)</f>
        <v>0</v>
      </c>
      <c r="R82">
        <v>15</v>
      </c>
      <c r="T82" s="1"/>
      <c r="U82" s="1"/>
      <c r="V82" s="1"/>
      <c r="AF82">
        <f>'14087'!$G$82*IF(E82&lt;&gt;"",'14087'!$F$82,0)</f>
        <v>0</v>
      </c>
    </row>
    <row r="83" spans="2:32" ht="12">
      <c r="B83" s="1"/>
      <c r="C83">
        <f>IF(B83&lt;&gt;"",VLOOKUP(B83,iscritti_14087!$A$2:$G$21,4,FALSE),"")</f>
      </c>
      <c r="D83">
        <f>IF(B83&lt;&gt;"",VLOOKUP(B83,iscritti_14087!$A$2:$G$21,2,FALSE),"")</f>
      </c>
      <c r="E83">
        <f>IF(B83&lt;&gt;"",VLOOKUP(B83,iscritti_14087!$A$2:$G$21,3,FALSE),"")</f>
      </c>
      <c r="F83">
        <f>IF(E83&lt;&gt;"",VLOOKUP(E83,'14087'!$AG$3:'14087'!$AH$12,2,FALSE),"")</f>
      </c>
      <c r="G83" s="5">
        <f>COUNTA('14087'!$H$83:'14087'!$K$83)</f>
        <v>0</v>
      </c>
      <c r="H83" s="1"/>
      <c r="I83" s="1"/>
      <c r="J83" s="1"/>
      <c r="K83" s="1"/>
      <c r="L83" s="3">
        <f>IF('14087'!$G$83&lt;&gt;0,'14087'!$M$83/'14087'!$G$83,"")</f>
      </c>
      <c r="M83" s="4">
        <f>SUM('14087'!$H$83:'14087'!$K$83)</f>
        <v>0</v>
      </c>
      <c r="N83" s="1"/>
      <c r="O83" s="1"/>
      <c r="P83" s="6">
        <f>SUM('14087'!$M$83:'14087'!$O$83)+'14087'!$AF$83</f>
        <v>0</v>
      </c>
      <c r="Q83" s="6">
        <f>SUM('14087'!$P$80:'14087'!$P$84)</f>
        <v>0</v>
      </c>
      <c r="R83">
        <v>15</v>
      </c>
      <c r="T83" s="1"/>
      <c r="U83" s="1"/>
      <c r="V83" s="1"/>
      <c r="AF83">
        <f>'14087'!$G$83*IF(E83&lt;&gt;"",'14087'!$F$83,0)</f>
        <v>0</v>
      </c>
    </row>
    <row r="84" spans="2:32" ht="12">
      <c r="B84" s="1"/>
      <c r="C84">
        <f>IF(B84&lt;&gt;"",VLOOKUP(B84,iscritti_14087!$A$2:$G$21,4,FALSE),"")</f>
      </c>
      <c r="D84">
        <f>IF(B84&lt;&gt;"",VLOOKUP(B84,iscritti_14087!$A$2:$G$21,2,FALSE),"")</f>
      </c>
      <c r="E84">
        <f>IF(B84&lt;&gt;"",VLOOKUP(B84,iscritti_14087!$A$2:$G$21,3,FALSE),"")</f>
      </c>
      <c r="F84">
        <f>IF(E84&lt;&gt;"",VLOOKUP(E84,'14087'!$AG$3:'14087'!$AH$12,2,FALSE),"")</f>
      </c>
      <c r="G84" s="5">
        <f>COUNTA('14087'!$H$84:'14087'!$K$84)</f>
        <v>0</v>
      </c>
      <c r="H84" s="1"/>
      <c r="I84" s="1"/>
      <c r="J84" s="1"/>
      <c r="K84" s="1"/>
      <c r="L84" s="3">
        <f>IF('14087'!$G$84&lt;&gt;0,'14087'!$M$84/'14087'!$G$84,"")</f>
      </c>
      <c r="M84" s="4">
        <f>SUM('14087'!$H$84:'14087'!$K$84)</f>
        <v>0</v>
      </c>
      <c r="N84" s="1"/>
      <c r="O84" s="1"/>
      <c r="P84" s="6">
        <f>SUM('14087'!$M$84:'14087'!$O$84)+'14087'!$AF$84</f>
        <v>0</v>
      </c>
      <c r="Q84" s="6">
        <f>SUM('14087'!$P$80:'14087'!$P$84)</f>
        <v>0</v>
      </c>
      <c r="R84">
        <v>15</v>
      </c>
      <c r="T84" s="1"/>
      <c r="U84" s="1"/>
      <c r="V84" s="1"/>
      <c r="AF84">
        <f>'14087'!$G$84*IF(E84&lt;&gt;"",'14087'!$F$84,0)</f>
        <v>0</v>
      </c>
    </row>
    <row r="85" spans="1:32" ht="12">
      <c r="A85">
        <v>16</v>
      </c>
      <c r="B85" s="1"/>
      <c r="C85">
        <f>IF(B85&lt;&gt;"",VLOOKUP(B85,iscritti_14087!$A$2:$G$21,4,FALSE),"")</f>
      </c>
      <c r="D85">
        <f>IF(B85&lt;&gt;"",VLOOKUP(B85,iscritti_14087!$A$2:$G$21,2,FALSE),"")</f>
      </c>
      <c r="E85">
        <f>IF(B85&lt;&gt;"",VLOOKUP(B85,iscritti_14087!$A$2:$G$21,3,FALSE),"")</f>
      </c>
      <c r="F85">
        <f>IF(E85&lt;&gt;"",VLOOKUP(E85,'14087'!$AG$3:'14087'!$AH$12,2,FALSE),"")</f>
      </c>
      <c r="G85" s="5">
        <f>COUNTA('14087'!$H$85:'14087'!$K$85)</f>
        <v>0</v>
      </c>
      <c r="H85" s="1"/>
      <c r="I85" s="1"/>
      <c r="J85" s="1"/>
      <c r="K85" s="1"/>
      <c r="L85" s="3">
        <f>IF('14087'!$G$85&lt;&gt;0,'14087'!$M$85/'14087'!$G$85,"")</f>
      </c>
      <c r="M85" s="4">
        <f>SUM('14087'!$H$85:'14087'!$K$85)</f>
        <v>0</v>
      </c>
      <c r="N85" s="1"/>
      <c r="O85" s="1"/>
      <c r="P85" s="6">
        <f>SUM('14087'!$M$85:'14087'!$O$85)+'14087'!$AF$85</f>
        <v>0</v>
      </c>
      <c r="Q85" s="6">
        <f>SUM('14087'!$P$85:'14087'!$P$89)</f>
        <v>0</v>
      </c>
      <c r="R85">
        <v>16</v>
      </c>
      <c r="S85" s="6">
        <f>SUM('14087'!$P$85:'14087'!$P$89)</f>
        <v>0</v>
      </c>
      <c r="T85" s="1"/>
      <c r="U85" s="1"/>
      <c r="V85" s="1"/>
      <c r="AF85">
        <f>'14087'!$G$85*IF(E85&lt;&gt;"",'14087'!$F$85,0)</f>
        <v>0</v>
      </c>
    </row>
    <row r="86" spans="2:32" ht="12">
      <c r="B86" s="1"/>
      <c r="C86">
        <f>IF(B86&lt;&gt;"",VLOOKUP(B86,iscritti_14087!$A$2:$G$21,4,FALSE),"")</f>
      </c>
      <c r="D86">
        <f>IF(B86&lt;&gt;"",VLOOKUP(B86,iscritti_14087!$A$2:$G$21,2,FALSE),"")</f>
      </c>
      <c r="E86">
        <f>IF(B86&lt;&gt;"",VLOOKUP(B86,iscritti_14087!$A$2:$G$21,3,FALSE),"")</f>
      </c>
      <c r="F86">
        <f>IF(E86&lt;&gt;"",VLOOKUP(E86,'14087'!$AG$3:'14087'!$AH$12,2,FALSE),"")</f>
      </c>
      <c r="G86" s="5">
        <f>COUNTA('14087'!$H$86:'14087'!$K$86)</f>
        <v>0</v>
      </c>
      <c r="H86" s="1"/>
      <c r="I86" s="1"/>
      <c r="J86" s="1"/>
      <c r="K86" s="1"/>
      <c r="L86" s="3">
        <f>IF('14087'!$G$86&lt;&gt;0,'14087'!$M$86/'14087'!$G$86,"")</f>
      </c>
      <c r="M86" s="4">
        <f>SUM('14087'!$H$86:'14087'!$K$86)</f>
        <v>0</v>
      </c>
      <c r="N86" s="1"/>
      <c r="O86" s="1"/>
      <c r="P86" s="6">
        <f>SUM('14087'!$M$86:'14087'!$O$86)+'14087'!$AF$86</f>
        <v>0</v>
      </c>
      <c r="Q86" s="6">
        <f>SUM('14087'!$P$85:'14087'!$P$89)</f>
        <v>0</v>
      </c>
      <c r="R86">
        <v>16</v>
      </c>
      <c r="T86" s="1"/>
      <c r="U86" s="1"/>
      <c r="V86" s="1"/>
      <c r="AF86">
        <f>'14087'!$G$86*IF(E86&lt;&gt;"",'14087'!$F$86,0)</f>
        <v>0</v>
      </c>
    </row>
    <row r="87" spans="2:32" ht="12">
      <c r="B87" s="1"/>
      <c r="C87">
        <f>IF(B87&lt;&gt;"",VLOOKUP(B87,iscritti_14087!$A$2:$G$21,4,FALSE),"")</f>
      </c>
      <c r="D87">
        <f>IF(B87&lt;&gt;"",VLOOKUP(B87,iscritti_14087!$A$2:$G$21,2,FALSE),"")</f>
      </c>
      <c r="E87">
        <f>IF(B87&lt;&gt;"",VLOOKUP(B87,iscritti_14087!$A$2:$G$21,3,FALSE),"")</f>
      </c>
      <c r="F87">
        <f>IF(E87&lt;&gt;"",VLOOKUP(E87,'14087'!$AG$3:'14087'!$AH$12,2,FALSE),"")</f>
      </c>
      <c r="G87" s="5">
        <f>COUNTA('14087'!$H$87:'14087'!$K$87)</f>
        <v>0</v>
      </c>
      <c r="H87" s="1"/>
      <c r="I87" s="1"/>
      <c r="J87" s="1"/>
      <c r="K87" s="1"/>
      <c r="L87" s="3">
        <f>IF('14087'!$G$87&lt;&gt;0,'14087'!$M$87/'14087'!$G$87,"")</f>
      </c>
      <c r="M87" s="4">
        <f>SUM('14087'!$H$87:'14087'!$K$87)</f>
        <v>0</v>
      </c>
      <c r="N87" s="1"/>
      <c r="O87" s="1"/>
      <c r="P87" s="6">
        <f>SUM('14087'!$M$87:'14087'!$O$87)+'14087'!$AF$87</f>
        <v>0</v>
      </c>
      <c r="Q87" s="6">
        <f>SUM('14087'!$P$85:'14087'!$P$89)</f>
        <v>0</v>
      </c>
      <c r="R87">
        <v>16</v>
      </c>
      <c r="T87" s="1"/>
      <c r="U87" s="1"/>
      <c r="V87" s="1"/>
      <c r="AF87">
        <f>'14087'!$G$87*IF(E87&lt;&gt;"",'14087'!$F$87,0)</f>
        <v>0</v>
      </c>
    </row>
    <row r="88" spans="2:32" ht="12">
      <c r="B88" s="1"/>
      <c r="C88">
        <f>IF(B88&lt;&gt;"",VLOOKUP(B88,iscritti_14087!$A$2:$G$21,4,FALSE),"")</f>
      </c>
      <c r="D88">
        <f>IF(B88&lt;&gt;"",VLOOKUP(B88,iscritti_14087!$A$2:$G$21,2,FALSE),"")</f>
      </c>
      <c r="E88">
        <f>IF(B88&lt;&gt;"",VLOOKUP(B88,iscritti_14087!$A$2:$G$21,3,FALSE),"")</f>
      </c>
      <c r="F88">
        <f>IF(E88&lt;&gt;"",VLOOKUP(E88,'14087'!$AG$3:'14087'!$AH$12,2,FALSE),"")</f>
      </c>
      <c r="G88" s="5">
        <f>COUNTA('14087'!$H$88:'14087'!$K$88)</f>
        <v>0</v>
      </c>
      <c r="H88" s="1"/>
      <c r="I88" s="1"/>
      <c r="J88" s="1"/>
      <c r="K88" s="1"/>
      <c r="L88" s="3">
        <f>IF('14087'!$G$88&lt;&gt;0,'14087'!$M$88/'14087'!$G$88,"")</f>
      </c>
      <c r="M88" s="4">
        <f>SUM('14087'!$H$88:'14087'!$K$88)</f>
        <v>0</v>
      </c>
      <c r="N88" s="1"/>
      <c r="O88" s="1"/>
      <c r="P88" s="6">
        <f>SUM('14087'!$M$88:'14087'!$O$88)+'14087'!$AF$88</f>
        <v>0</v>
      </c>
      <c r="Q88" s="6">
        <f>SUM('14087'!$P$85:'14087'!$P$89)</f>
        <v>0</v>
      </c>
      <c r="R88">
        <v>16</v>
      </c>
      <c r="T88" s="1"/>
      <c r="U88" s="1"/>
      <c r="V88" s="1"/>
      <c r="AF88">
        <f>'14087'!$G$88*IF(E88&lt;&gt;"",'14087'!$F$88,0)</f>
        <v>0</v>
      </c>
    </row>
    <row r="89" spans="2:32" ht="12">
      <c r="B89" s="1"/>
      <c r="C89">
        <f>IF(B89&lt;&gt;"",VLOOKUP(B89,iscritti_14087!$A$2:$G$21,4,FALSE),"")</f>
      </c>
      <c r="D89">
        <f>IF(B89&lt;&gt;"",VLOOKUP(B89,iscritti_14087!$A$2:$G$21,2,FALSE),"")</f>
      </c>
      <c r="E89">
        <f>IF(B89&lt;&gt;"",VLOOKUP(B89,iscritti_14087!$A$2:$G$21,3,FALSE),"")</f>
      </c>
      <c r="F89">
        <f>IF(E89&lt;&gt;"",VLOOKUP(E89,'14087'!$AG$3:'14087'!$AH$12,2,FALSE),"")</f>
      </c>
      <c r="G89" s="5">
        <f>COUNTA('14087'!$H$89:'14087'!$K$89)</f>
        <v>0</v>
      </c>
      <c r="H89" s="1"/>
      <c r="I89" s="1"/>
      <c r="J89" s="1"/>
      <c r="K89" s="1"/>
      <c r="L89" s="3">
        <f>IF('14087'!$G$89&lt;&gt;0,'14087'!$M$89/'14087'!$G$89,"")</f>
      </c>
      <c r="M89" s="4">
        <f>SUM('14087'!$H$89:'14087'!$K$89)</f>
        <v>0</v>
      </c>
      <c r="N89" s="1"/>
      <c r="O89" s="1"/>
      <c r="P89" s="6">
        <f>SUM('14087'!$M$89:'14087'!$O$89)+'14087'!$AF$89</f>
        <v>0</v>
      </c>
      <c r="Q89" s="6">
        <f>SUM('14087'!$P$85:'14087'!$P$89)</f>
        <v>0</v>
      </c>
      <c r="R89">
        <v>16</v>
      </c>
      <c r="T89" s="1"/>
      <c r="U89" s="1"/>
      <c r="V89" s="1"/>
      <c r="AF89">
        <f>'14087'!$G$89*IF(E89&lt;&gt;"",'14087'!$F$89,0)</f>
        <v>0</v>
      </c>
    </row>
    <row r="90" spans="1:32" ht="12">
      <c r="A90">
        <v>17</v>
      </c>
      <c r="B90" s="1"/>
      <c r="C90">
        <f>IF(B90&lt;&gt;"",VLOOKUP(B90,iscritti_14087!$A$2:$G$21,4,FALSE),"")</f>
      </c>
      <c r="D90">
        <f>IF(B90&lt;&gt;"",VLOOKUP(B90,iscritti_14087!$A$2:$G$21,2,FALSE),"")</f>
      </c>
      <c r="E90">
        <f>IF(B90&lt;&gt;"",VLOOKUP(B90,iscritti_14087!$A$2:$G$21,3,FALSE),"")</f>
      </c>
      <c r="F90">
        <f>IF(E90&lt;&gt;"",VLOOKUP(E90,'14087'!$AG$3:'14087'!$AH$12,2,FALSE),"")</f>
      </c>
      <c r="G90" s="5">
        <f>COUNTA('14087'!$H$90:'14087'!$K$90)</f>
        <v>0</v>
      </c>
      <c r="H90" s="1"/>
      <c r="I90" s="1"/>
      <c r="J90" s="1"/>
      <c r="K90" s="1"/>
      <c r="L90" s="3">
        <f>IF('14087'!$G$90&lt;&gt;0,'14087'!$M$90/'14087'!$G$90,"")</f>
      </c>
      <c r="M90" s="4">
        <f>SUM('14087'!$H$90:'14087'!$K$90)</f>
        <v>0</v>
      </c>
      <c r="N90" s="1"/>
      <c r="O90" s="1"/>
      <c r="P90" s="6">
        <f>SUM('14087'!$M$90:'14087'!$O$90)+'14087'!$AF$90</f>
        <v>0</v>
      </c>
      <c r="Q90" s="6">
        <f>SUM('14087'!$P$90:'14087'!$P$94)</f>
        <v>0</v>
      </c>
      <c r="R90">
        <v>17</v>
      </c>
      <c r="S90" s="6">
        <f>SUM('14087'!$P$90:'14087'!$P$94)</f>
        <v>0</v>
      </c>
      <c r="T90" s="1"/>
      <c r="U90" s="1"/>
      <c r="V90" s="1"/>
      <c r="AF90">
        <f>'14087'!$G$90*IF(E90&lt;&gt;"",'14087'!$F$90,0)</f>
        <v>0</v>
      </c>
    </row>
    <row r="91" spans="2:32" ht="12">
      <c r="B91" s="1"/>
      <c r="C91">
        <f>IF(B91&lt;&gt;"",VLOOKUP(B91,iscritti_14087!$A$2:$G$21,4,FALSE),"")</f>
      </c>
      <c r="D91">
        <f>IF(B91&lt;&gt;"",VLOOKUP(B91,iscritti_14087!$A$2:$G$21,2,FALSE),"")</f>
      </c>
      <c r="E91">
        <f>IF(B91&lt;&gt;"",VLOOKUP(B91,iscritti_14087!$A$2:$G$21,3,FALSE),"")</f>
      </c>
      <c r="F91">
        <f>IF(E91&lt;&gt;"",VLOOKUP(E91,'14087'!$AG$3:'14087'!$AH$12,2,FALSE),"")</f>
      </c>
      <c r="G91" s="5">
        <f>COUNTA('14087'!$H$91:'14087'!$K$91)</f>
        <v>0</v>
      </c>
      <c r="H91" s="1"/>
      <c r="I91" s="1"/>
      <c r="J91" s="1"/>
      <c r="K91" s="1"/>
      <c r="L91" s="3">
        <f>IF('14087'!$G$91&lt;&gt;0,'14087'!$M$91/'14087'!$G$91,"")</f>
      </c>
      <c r="M91" s="4">
        <f>SUM('14087'!$H$91:'14087'!$K$91)</f>
        <v>0</v>
      </c>
      <c r="N91" s="1"/>
      <c r="O91" s="1"/>
      <c r="P91" s="6">
        <f>SUM('14087'!$M$91:'14087'!$O$91)+'14087'!$AF$91</f>
        <v>0</v>
      </c>
      <c r="Q91" s="6">
        <f>SUM('14087'!$P$90:'14087'!$P$94)</f>
        <v>0</v>
      </c>
      <c r="R91">
        <v>17</v>
      </c>
      <c r="T91" s="1"/>
      <c r="U91" s="1"/>
      <c r="V91" s="1"/>
      <c r="AF91">
        <f>'14087'!$G$91*IF(E91&lt;&gt;"",'14087'!$F$91,0)</f>
        <v>0</v>
      </c>
    </row>
    <row r="92" spans="2:32" ht="12">
      <c r="B92" s="1"/>
      <c r="C92">
        <f>IF(B92&lt;&gt;"",VLOOKUP(B92,iscritti_14087!$A$2:$G$21,4,FALSE),"")</f>
      </c>
      <c r="D92">
        <f>IF(B92&lt;&gt;"",VLOOKUP(B92,iscritti_14087!$A$2:$G$21,2,FALSE),"")</f>
      </c>
      <c r="E92">
        <f>IF(B92&lt;&gt;"",VLOOKUP(B92,iscritti_14087!$A$2:$G$21,3,FALSE),"")</f>
      </c>
      <c r="F92">
        <f>IF(E92&lt;&gt;"",VLOOKUP(E92,'14087'!$AG$3:'14087'!$AH$12,2,FALSE),"")</f>
      </c>
      <c r="G92" s="5">
        <f>COUNTA('14087'!$H$92:'14087'!$K$92)</f>
        <v>0</v>
      </c>
      <c r="H92" s="1"/>
      <c r="I92" s="1"/>
      <c r="J92" s="1"/>
      <c r="K92" s="1"/>
      <c r="L92" s="3">
        <f>IF('14087'!$G$92&lt;&gt;0,'14087'!$M$92/'14087'!$G$92,"")</f>
      </c>
      <c r="M92" s="4">
        <f>SUM('14087'!$H$92:'14087'!$K$92)</f>
        <v>0</v>
      </c>
      <c r="N92" s="1"/>
      <c r="O92" s="1"/>
      <c r="P92" s="6">
        <f>SUM('14087'!$M$92:'14087'!$O$92)+'14087'!$AF$92</f>
        <v>0</v>
      </c>
      <c r="Q92" s="6">
        <f>SUM('14087'!$P$90:'14087'!$P$94)</f>
        <v>0</v>
      </c>
      <c r="R92">
        <v>17</v>
      </c>
      <c r="T92" s="1"/>
      <c r="U92" s="1"/>
      <c r="V92" s="1"/>
      <c r="AF92">
        <f>'14087'!$G$92*IF(E92&lt;&gt;"",'14087'!$F$92,0)</f>
        <v>0</v>
      </c>
    </row>
    <row r="93" spans="2:32" ht="12">
      <c r="B93" s="1"/>
      <c r="C93">
        <f>IF(B93&lt;&gt;"",VLOOKUP(B93,iscritti_14087!$A$2:$G$21,4,FALSE),"")</f>
      </c>
      <c r="D93">
        <f>IF(B93&lt;&gt;"",VLOOKUP(B93,iscritti_14087!$A$2:$G$21,2,FALSE),"")</f>
      </c>
      <c r="E93">
        <f>IF(B93&lt;&gt;"",VLOOKUP(B93,iscritti_14087!$A$2:$G$21,3,FALSE),"")</f>
      </c>
      <c r="F93">
        <f>IF(E93&lt;&gt;"",VLOOKUP(E93,'14087'!$AG$3:'14087'!$AH$12,2,FALSE),"")</f>
      </c>
      <c r="G93" s="5">
        <f>COUNTA('14087'!$H$93:'14087'!$K$93)</f>
        <v>0</v>
      </c>
      <c r="H93" s="1"/>
      <c r="I93" s="1"/>
      <c r="J93" s="1"/>
      <c r="K93" s="1"/>
      <c r="L93" s="3">
        <f>IF('14087'!$G$93&lt;&gt;0,'14087'!$M$93/'14087'!$G$93,"")</f>
      </c>
      <c r="M93" s="4">
        <f>SUM('14087'!$H$93:'14087'!$K$93)</f>
        <v>0</v>
      </c>
      <c r="N93" s="1"/>
      <c r="O93" s="1"/>
      <c r="P93" s="6">
        <f>SUM('14087'!$M$93:'14087'!$O$93)+'14087'!$AF$93</f>
        <v>0</v>
      </c>
      <c r="Q93" s="6">
        <f>SUM('14087'!$P$90:'14087'!$P$94)</f>
        <v>0</v>
      </c>
      <c r="R93">
        <v>17</v>
      </c>
      <c r="T93" s="1"/>
      <c r="U93" s="1"/>
      <c r="V93" s="1"/>
      <c r="AF93">
        <f>'14087'!$G$93*IF(E93&lt;&gt;"",'14087'!$F$93,0)</f>
        <v>0</v>
      </c>
    </row>
    <row r="94" spans="2:32" ht="12">
      <c r="B94" s="1"/>
      <c r="C94">
        <f>IF(B94&lt;&gt;"",VLOOKUP(B94,iscritti_14087!$A$2:$G$21,4,FALSE),"")</f>
      </c>
      <c r="D94">
        <f>IF(B94&lt;&gt;"",VLOOKUP(B94,iscritti_14087!$A$2:$G$21,2,FALSE),"")</f>
      </c>
      <c r="E94">
        <f>IF(B94&lt;&gt;"",VLOOKUP(B94,iscritti_14087!$A$2:$G$21,3,FALSE),"")</f>
      </c>
      <c r="F94">
        <f>IF(E94&lt;&gt;"",VLOOKUP(E94,'14087'!$AG$3:'14087'!$AH$12,2,FALSE),"")</f>
      </c>
      <c r="G94" s="5">
        <f>COUNTA('14087'!$H$94:'14087'!$K$94)</f>
        <v>0</v>
      </c>
      <c r="H94" s="1"/>
      <c r="I94" s="1"/>
      <c r="J94" s="1"/>
      <c r="K94" s="1"/>
      <c r="L94" s="3">
        <f>IF('14087'!$G$94&lt;&gt;0,'14087'!$M$94/'14087'!$G$94,"")</f>
      </c>
      <c r="M94" s="4">
        <f>SUM('14087'!$H$94:'14087'!$K$94)</f>
        <v>0</v>
      </c>
      <c r="N94" s="1"/>
      <c r="O94" s="1"/>
      <c r="P94" s="6">
        <f>SUM('14087'!$M$94:'14087'!$O$94)+'14087'!$AF$94</f>
        <v>0</v>
      </c>
      <c r="Q94" s="6">
        <f>SUM('14087'!$P$90:'14087'!$P$94)</f>
        <v>0</v>
      </c>
      <c r="R94">
        <v>17</v>
      </c>
      <c r="T94" s="1"/>
      <c r="U94" s="1"/>
      <c r="V94" s="1"/>
      <c r="AF94">
        <f>'14087'!$G$94*IF(E94&lt;&gt;"",'14087'!$F$94,0)</f>
        <v>0</v>
      </c>
    </row>
    <row r="95" spans="1:32" ht="12">
      <c r="A95">
        <v>18</v>
      </c>
      <c r="B95" s="1"/>
      <c r="C95">
        <f>IF(B95&lt;&gt;"",VLOOKUP(B95,iscritti_14087!$A$2:$G$21,4,FALSE),"")</f>
      </c>
      <c r="D95">
        <f>IF(B95&lt;&gt;"",VLOOKUP(B95,iscritti_14087!$A$2:$G$21,2,FALSE),"")</f>
      </c>
      <c r="E95">
        <f>IF(B95&lt;&gt;"",VLOOKUP(B95,iscritti_14087!$A$2:$G$21,3,FALSE),"")</f>
      </c>
      <c r="F95">
        <f>IF(E95&lt;&gt;"",VLOOKUP(E95,'14087'!$AG$3:'14087'!$AH$12,2,FALSE),"")</f>
      </c>
      <c r="G95" s="5">
        <f>COUNTA('14087'!$H$95:'14087'!$K$95)</f>
        <v>0</v>
      </c>
      <c r="H95" s="1"/>
      <c r="I95" s="1"/>
      <c r="J95" s="1"/>
      <c r="K95" s="1"/>
      <c r="L95" s="3">
        <f>IF('14087'!$G$95&lt;&gt;0,'14087'!$M$95/'14087'!$G$95,"")</f>
      </c>
      <c r="M95" s="4">
        <f>SUM('14087'!$H$95:'14087'!$K$95)</f>
        <v>0</v>
      </c>
      <c r="N95" s="1"/>
      <c r="O95" s="1"/>
      <c r="P95" s="6">
        <f>SUM('14087'!$M$95:'14087'!$O$95)+'14087'!$AF$95</f>
        <v>0</v>
      </c>
      <c r="Q95" s="6">
        <f>SUM('14087'!$P$95:'14087'!$P$99)</f>
        <v>0</v>
      </c>
      <c r="R95">
        <v>18</v>
      </c>
      <c r="S95" s="6">
        <f>SUM('14087'!$P$95:'14087'!$P$99)</f>
        <v>0</v>
      </c>
      <c r="T95" s="1"/>
      <c r="U95" s="1"/>
      <c r="V95" s="1"/>
      <c r="AF95">
        <f>'14087'!$G$95*IF(E95&lt;&gt;"",'14087'!$F$95,0)</f>
        <v>0</v>
      </c>
    </row>
    <row r="96" spans="2:32" ht="12">
      <c r="B96" s="1"/>
      <c r="C96">
        <f>IF(B96&lt;&gt;"",VLOOKUP(B96,iscritti_14087!$A$2:$G$21,4,FALSE),"")</f>
      </c>
      <c r="D96">
        <f>IF(B96&lt;&gt;"",VLOOKUP(B96,iscritti_14087!$A$2:$G$21,2,FALSE),"")</f>
      </c>
      <c r="E96">
        <f>IF(B96&lt;&gt;"",VLOOKUP(B96,iscritti_14087!$A$2:$G$21,3,FALSE),"")</f>
      </c>
      <c r="F96">
        <f>IF(E96&lt;&gt;"",VLOOKUP(E96,'14087'!$AG$3:'14087'!$AH$12,2,FALSE),"")</f>
      </c>
      <c r="G96" s="5">
        <f>COUNTA('14087'!$H$96:'14087'!$K$96)</f>
        <v>0</v>
      </c>
      <c r="H96" s="1"/>
      <c r="I96" s="1"/>
      <c r="J96" s="1"/>
      <c r="K96" s="1"/>
      <c r="L96" s="3">
        <f>IF('14087'!$G$96&lt;&gt;0,'14087'!$M$96/'14087'!$G$96,"")</f>
      </c>
      <c r="M96" s="4">
        <f>SUM('14087'!$H$96:'14087'!$K$96)</f>
        <v>0</v>
      </c>
      <c r="N96" s="1"/>
      <c r="O96" s="1"/>
      <c r="P96" s="6">
        <f>SUM('14087'!$M$96:'14087'!$O$96)+'14087'!$AF$96</f>
        <v>0</v>
      </c>
      <c r="Q96" s="6">
        <f>SUM('14087'!$P$95:'14087'!$P$99)</f>
        <v>0</v>
      </c>
      <c r="R96">
        <v>18</v>
      </c>
      <c r="T96" s="1"/>
      <c r="U96" s="1"/>
      <c r="V96" s="1"/>
      <c r="AF96">
        <f>'14087'!$G$96*IF(E96&lt;&gt;"",'14087'!$F$96,0)</f>
        <v>0</v>
      </c>
    </row>
    <row r="97" spans="2:32" ht="12">
      <c r="B97" s="1"/>
      <c r="C97">
        <f>IF(B97&lt;&gt;"",VLOOKUP(B97,iscritti_14087!$A$2:$G$21,4,FALSE),"")</f>
      </c>
      <c r="D97">
        <f>IF(B97&lt;&gt;"",VLOOKUP(B97,iscritti_14087!$A$2:$G$21,2,FALSE),"")</f>
      </c>
      <c r="E97">
        <f>IF(B97&lt;&gt;"",VLOOKUP(B97,iscritti_14087!$A$2:$G$21,3,FALSE),"")</f>
      </c>
      <c r="F97">
        <f>IF(E97&lt;&gt;"",VLOOKUP(E97,'14087'!$AG$3:'14087'!$AH$12,2,FALSE),"")</f>
      </c>
      <c r="G97" s="5">
        <f>COUNTA('14087'!$H$97:'14087'!$K$97)</f>
        <v>0</v>
      </c>
      <c r="H97" s="1"/>
      <c r="I97" s="1"/>
      <c r="J97" s="1"/>
      <c r="K97" s="1"/>
      <c r="L97" s="3">
        <f>IF('14087'!$G$97&lt;&gt;0,'14087'!$M$97/'14087'!$G$97,"")</f>
      </c>
      <c r="M97" s="4">
        <f>SUM('14087'!$H$97:'14087'!$K$97)</f>
        <v>0</v>
      </c>
      <c r="N97" s="1"/>
      <c r="O97" s="1"/>
      <c r="P97" s="6">
        <f>SUM('14087'!$M$97:'14087'!$O$97)+'14087'!$AF$97</f>
        <v>0</v>
      </c>
      <c r="Q97" s="6">
        <f>SUM('14087'!$P$95:'14087'!$P$99)</f>
        <v>0</v>
      </c>
      <c r="R97">
        <v>18</v>
      </c>
      <c r="T97" s="1"/>
      <c r="U97" s="1"/>
      <c r="V97" s="1"/>
      <c r="AF97">
        <f>'14087'!$G$97*IF(E97&lt;&gt;"",'14087'!$F$97,0)</f>
        <v>0</v>
      </c>
    </row>
    <row r="98" spans="2:32" ht="12">
      <c r="B98" s="1"/>
      <c r="C98">
        <f>IF(B98&lt;&gt;"",VLOOKUP(B98,iscritti_14087!$A$2:$G$21,4,FALSE),"")</f>
      </c>
      <c r="D98">
        <f>IF(B98&lt;&gt;"",VLOOKUP(B98,iscritti_14087!$A$2:$G$21,2,FALSE),"")</f>
      </c>
      <c r="E98">
        <f>IF(B98&lt;&gt;"",VLOOKUP(B98,iscritti_14087!$A$2:$G$21,3,FALSE),"")</f>
      </c>
      <c r="F98">
        <f>IF(E98&lt;&gt;"",VLOOKUP(E98,'14087'!$AG$3:'14087'!$AH$12,2,FALSE),"")</f>
      </c>
      <c r="G98" s="5">
        <f>COUNTA('14087'!$H$98:'14087'!$K$98)</f>
        <v>0</v>
      </c>
      <c r="H98" s="1"/>
      <c r="I98" s="1"/>
      <c r="J98" s="1"/>
      <c r="K98" s="1"/>
      <c r="L98" s="3">
        <f>IF('14087'!$G$98&lt;&gt;0,'14087'!$M$98/'14087'!$G$98,"")</f>
      </c>
      <c r="M98" s="4">
        <f>SUM('14087'!$H$98:'14087'!$K$98)</f>
        <v>0</v>
      </c>
      <c r="N98" s="1"/>
      <c r="O98" s="1"/>
      <c r="P98" s="6">
        <f>SUM('14087'!$M$98:'14087'!$O$98)+'14087'!$AF$98</f>
        <v>0</v>
      </c>
      <c r="Q98" s="6">
        <f>SUM('14087'!$P$95:'14087'!$P$99)</f>
        <v>0</v>
      </c>
      <c r="R98">
        <v>18</v>
      </c>
      <c r="T98" s="1"/>
      <c r="U98" s="1"/>
      <c r="V98" s="1"/>
      <c r="AF98">
        <f>'14087'!$G$98*IF(E98&lt;&gt;"",'14087'!$F$98,0)</f>
        <v>0</v>
      </c>
    </row>
    <row r="99" spans="2:32" ht="12">
      <c r="B99" s="1"/>
      <c r="C99">
        <f>IF(B99&lt;&gt;"",VLOOKUP(B99,iscritti_14087!$A$2:$G$21,4,FALSE),"")</f>
      </c>
      <c r="D99">
        <f>IF(B99&lt;&gt;"",VLOOKUP(B99,iscritti_14087!$A$2:$G$21,2,FALSE),"")</f>
      </c>
      <c r="E99">
        <f>IF(B99&lt;&gt;"",VLOOKUP(B99,iscritti_14087!$A$2:$G$21,3,FALSE),"")</f>
      </c>
      <c r="F99">
        <f>IF(E99&lt;&gt;"",VLOOKUP(E99,'14087'!$AG$3:'14087'!$AH$12,2,FALSE),"")</f>
      </c>
      <c r="G99" s="5">
        <f>COUNTA('14087'!$H$99:'14087'!$K$99)</f>
        <v>0</v>
      </c>
      <c r="H99" s="1"/>
      <c r="I99" s="1"/>
      <c r="J99" s="1"/>
      <c r="K99" s="1"/>
      <c r="L99" s="3">
        <f>IF('14087'!$G$99&lt;&gt;0,'14087'!$M$99/'14087'!$G$99,"")</f>
      </c>
      <c r="M99" s="4">
        <f>SUM('14087'!$H$99:'14087'!$K$99)</f>
        <v>0</v>
      </c>
      <c r="N99" s="1"/>
      <c r="O99" s="1"/>
      <c r="P99" s="6">
        <f>SUM('14087'!$M$99:'14087'!$O$99)+'14087'!$AF$99</f>
        <v>0</v>
      </c>
      <c r="Q99" s="6">
        <f>SUM('14087'!$P$95:'14087'!$P$99)</f>
        <v>0</v>
      </c>
      <c r="R99">
        <v>18</v>
      </c>
      <c r="T99" s="1"/>
      <c r="U99" s="1"/>
      <c r="V99" s="1"/>
      <c r="AF99">
        <f>'14087'!$G$99*IF(E99&lt;&gt;"",'14087'!$F$99,0)</f>
        <v>0</v>
      </c>
    </row>
    <row r="100" spans="1:32" ht="12">
      <c r="A100">
        <v>19</v>
      </c>
      <c r="B100" s="1"/>
      <c r="C100">
        <f>IF(B100&lt;&gt;"",VLOOKUP(B100,iscritti_14087!$A$2:$G$21,4,FALSE),"")</f>
      </c>
      <c r="D100">
        <f>IF(B100&lt;&gt;"",VLOOKUP(B100,iscritti_14087!$A$2:$G$21,2,FALSE),"")</f>
      </c>
      <c r="E100">
        <f>IF(B100&lt;&gt;"",VLOOKUP(B100,iscritti_14087!$A$2:$G$21,3,FALSE),"")</f>
      </c>
      <c r="F100">
        <f>IF(E100&lt;&gt;"",VLOOKUP(E100,'14087'!$AG$3:'14087'!$AH$12,2,FALSE),"")</f>
      </c>
      <c r="G100" s="5">
        <f>COUNTA('14087'!$H$100:'14087'!$K$100)</f>
        <v>0</v>
      </c>
      <c r="H100" s="1"/>
      <c r="I100" s="1"/>
      <c r="J100" s="1"/>
      <c r="K100" s="1"/>
      <c r="L100" s="3">
        <f>IF('14087'!$G$100&lt;&gt;0,'14087'!$M$100/'14087'!$G$100,"")</f>
      </c>
      <c r="M100" s="4">
        <f>SUM('14087'!$H$100:'14087'!$K$100)</f>
        <v>0</v>
      </c>
      <c r="N100" s="1"/>
      <c r="O100" s="1"/>
      <c r="P100" s="6">
        <f>SUM('14087'!$M$100:'14087'!$O$100)+'14087'!$AF$100</f>
        <v>0</v>
      </c>
      <c r="Q100" s="6">
        <f>SUM('14087'!$P$100:'14087'!$P$104)</f>
        <v>0</v>
      </c>
      <c r="R100">
        <v>19</v>
      </c>
      <c r="S100" s="6">
        <f>SUM('14087'!$P$100:'14087'!$P$104)</f>
        <v>0</v>
      </c>
      <c r="T100" s="1"/>
      <c r="U100" s="1"/>
      <c r="V100" s="1"/>
      <c r="AF100">
        <f>'14087'!$G$100*IF(E100&lt;&gt;"",'14087'!$F$100,0)</f>
        <v>0</v>
      </c>
    </row>
    <row r="101" spans="2:32" ht="12">
      <c r="B101" s="1"/>
      <c r="C101">
        <f>IF(B101&lt;&gt;"",VLOOKUP(B101,iscritti_14087!$A$2:$G$21,4,FALSE),"")</f>
      </c>
      <c r="D101">
        <f>IF(B101&lt;&gt;"",VLOOKUP(B101,iscritti_14087!$A$2:$G$21,2,FALSE),"")</f>
      </c>
      <c r="E101">
        <f>IF(B101&lt;&gt;"",VLOOKUP(B101,iscritti_14087!$A$2:$G$21,3,FALSE),"")</f>
      </c>
      <c r="F101">
        <f>IF(E101&lt;&gt;"",VLOOKUP(E101,'14087'!$AG$3:'14087'!$AH$12,2,FALSE),"")</f>
      </c>
      <c r="G101" s="5">
        <f>COUNTA('14087'!$H$101:'14087'!$K$101)</f>
        <v>0</v>
      </c>
      <c r="H101" s="1"/>
      <c r="I101" s="1"/>
      <c r="J101" s="1"/>
      <c r="K101" s="1"/>
      <c r="L101" s="3">
        <f>IF('14087'!$G$101&lt;&gt;0,'14087'!$M$101/'14087'!$G$101,"")</f>
      </c>
      <c r="M101" s="4">
        <f>SUM('14087'!$H$101:'14087'!$K$101)</f>
        <v>0</v>
      </c>
      <c r="N101" s="1"/>
      <c r="O101" s="1"/>
      <c r="P101" s="6">
        <f>SUM('14087'!$M$101:'14087'!$O$101)+'14087'!$AF$101</f>
        <v>0</v>
      </c>
      <c r="Q101" s="6">
        <f>SUM('14087'!$P$100:'14087'!$P$104)</f>
        <v>0</v>
      </c>
      <c r="R101">
        <v>19</v>
      </c>
      <c r="T101" s="1"/>
      <c r="U101" s="1"/>
      <c r="V101" s="1"/>
      <c r="AF101">
        <f>'14087'!$G$101*IF(E101&lt;&gt;"",'14087'!$F$101,0)</f>
        <v>0</v>
      </c>
    </row>
    <row r="102" spans="2:32" ht="12">
      <c r="B102" s="1"/>
      <c r="C102">
        <f>IF(B102&lt;&gt;"",VLOOKUP(B102,iscritti_14087!$A$2:$G$21,4,FALSE),"")</f>
      </c>
      <c r="D102">
        <f>IF(B102&lt;&gt;"",VLOOKUP(B102,iscritti_14087!$A$2:$G$21,2,FALSE),"")</f>
      </c>
      <c r="E102">
        <f>IF(B102&lt;&gt;"",VLOOKUP(B102,iscritti_14087!$A$2:$G$21,3,FALSE),"")</f>
      </c>
      <c r="F102">
        <f>IF(E102&lt;&gt;"",VLOOKUP(E102,'14087'!$AG$3:'14087'!$AH$12,2,FALSE),"")</f>
      </c>
      <c r="G102" s="5">
        <f>COUNTA('14087'!$H$102:'14087'!$K$102)</f>
        <v>0</v>
      </c>
      <c r="H102" s="1"/>
      <c r="I102" s="1"/>
      <c r="J102" s="1"/>
      <c r="K102" s="1"/>
      <c r="L102" s="3">
        <f>IF('14087'!$G$102&lt;&gt;0,'14087'!$M$102/'14087'!$G$102,"")</f>
      </c>
      <c r="M102" s="4">
        <f>SUM('14087'!$H$102:'14087'!$K$102)</f>
        <v>0</v>
      </c>
      <c r="N102" s="1"/>
      <c r="O102" s="1"/>
      <c r="P102" s="6">
        <f>SUM('14087'!$M$102:'14087'!$O$102)+'14087'!$AF$102</f>
        <v>0</v>
      </c>
      <c r="Q102" s="6">
        <f>SUM('14087'!$P$100:'14087'!$P$104)</f>
        <v>0</v>
      </c>
      <c r="R102">
        <v>19</v>
      </c>
      <c r="T102" s="1"/>
      <c r="U102" s="1"/>
      <c r="V102" s="1"/>
      <c r="AF102">
        <f>'14087'!$G$102*IF(E102&lt;&gt;"",'14087'!$F$102,0)</f>
        <v>0</v>
      </c>
    </row>
    <row r="103" spans="2:32" ht="12">
      <c r="B103" s="1"/>
      <c r="C103">
        <f>IF(B103&lt;&gt;"",VLOOKUP(B103,iscritti_14087!$A$2:$G$21,4,FALSE),"")</f>
      </c>
      <c r="D103">
        <f>IF(B103&lt;&gt;"",VLOOKUP(B103,iscritti_14087!$A$2:$G$21,2,FALSE),"")</f>
      </c>
      <c r="E103">
        <f>IF(B103&lt;&gt;"",VLOOKUP(B103,iscritti_14087!$A$2:$G$21,3,FALSE),"")</f>
      </c>
      <c r="F103">
        <f>IF(E103&lt;&gt;"",VLOOKUP(E103,'14087'!$AG$3:'14087'!$AH$12,2,FALSE),"")</f>
      </c>
      <c r="G103" s="5">
        <f>COUNTA('14087'!$H$103:'14087'!$K$103)</f>
        <v>0</v>
      </c>
      <c r="H103" s="1"/>
      <c r="I103" s="1"/>
      <c r="J103" s="1"/>
      <c r="K103" s="1"/>
      <c r="L103" s="3">
        <f>IF('14087'!$G$103&lt;&gt;0,'14087'!$M$103/'14087'!$G$103,"")</f>
      </c>
      <c r="M103" s="4">
        <f>SUM('14087'!$H$103:'14087'!$K$103)</f>
        <v>0</v>
      </c>
      <c r="N103" s="1"/>
      <c r="O103" s="1"/>
      <c r="P103" s="6">
        <f>SUM('14087'!$M$103:'14087'!$O$103)+'14087'!$AF$103</f>
        <v>0</v>
      </c>
      <c r="Q103" s="6">
        <f>SUM('14087'!$P$100:'14087'!$P$104)</f>
        <v>0</v>
      </c>
      <c r="R103">
        <v>19</v>
      </c>
      <c r="T103" s="1"/>
      <c r="U103" s="1"/>
      <c r="V103" s="1"/>
      <c r="AF103">
        <f>'14087'!$G$103*IF(E103&lt;&gt;"",'14087'!$F$103,0)</f>
        <v>0</v>
      </c>
    </row>
    <row r="104" spans="2:32" ht="12">
      <c r="B104" s="1"/>
      <c r="C104">
        <f>IF(B104&lt;&gt;"",VLOOKUP(B104,iscritti_14087!$A$2:$G$21,4,FALSE),"")</f>
      </c>
      <c r="D104">
        <f>IF(B104&lt;&gt;"",VLOOKUP(B104,iscritti_14087!$A$2:$G$21,2,FALSE),"")</f>
      </c>
      <c r="E104">
        <f>IF(B104&lt;&gt;"",VLOOKUP(B104,iscritti_14087!$A$2:$G$21,3,FALSE),"")</f>
      </c>
      <c r="F104">
        <f>IF(E104&lt;&gt;"",VLOOKUP(E104,'14087'!$AG$3:'14087'!$AH$12,2,FALSE),"")</f>
      </c>
      <c r="G104" s="5">
        <f>COUNTA('14087'!$H$104:'14087'!$K$104)</f>
        <v>0</v>
      </c>
      <c r="H104" s="1"/>
      <c r="I104" s="1"/>
      <c r="J104" s="1"/>
      <c r="K104" s="1"/>
      <c r="L104" s="3">
        <f>IF('14087'!$G$104&lt;&gt;0,'14087'!$M$104/'14087'!$G$104,"")</f>
      </c>
      <c r="M104" s="4">
        <f>SUM('14087'!$H$104:'14087'!$K$104)</f>
        <v>0</v>
      </c>
      <c r="N104" s="1"/>
      <c r="O104" s="1"/>
      <c r="P104" s="6">
        <f>SUM('14087'!$M$104:'14087'!$O$104)+'14087'!$AF$104</f>
        <v>0</v>
      </c>
      <c r="Q104" s="6">
        <f>SUM('14087'!$P$100:'14087'!$P$104)</f>
        <v>0</v>
      </c>
      <c r="R104">
        <v>19</v>
      </c>
      <c r="T104" s="1"/>
      <c r="U104" s="1"/>
      <c r="V104" s="1"/>
      <c r="AF104">
        <f>'14087'!$G$104*IF(E104&lt;&gt;"",'14087'!$F$104,0)</f>
        <v>0</v>
      </c>
    </row>
    <row r="105" spans="1:32" ht="12">
      <c r="A105">
        <v>20</v>
      </c>
      <c r="B105" s="1"/>
      <c r="C105">
        <f>IF(B105&lt;&gt;"",VLOOKUP(B105,iscritti_14087!$A$2:$G$21,4,FALSE),"")</f>
      </c>
      <c r="D105">
        <f>IF(B105&lt;&gt;"",VLOOKUP(B105,iscritti_14087!$A$2:$G$21,2,FALSE),"")</f>
      </c>
      <c r="E105">
        <f>IF(B105&lt;&gt;"",VLOOKUP(B105,iscritti_14087!$A$2:$G$21,3,FALSE),"")</f>
      </c>
      <c r="F105">
        <f>IF(E105&lt;&gt;"",VLOOKUP(E105,'14087'!$AG$3:'14087'!$AH$12,2,FALSE),"")</f>
      </c>
      <c r="G105" s="5">
        <f>COUNTA('14087'!$H$105:'14087'!$K$105)</f>
        <v>0</v>
      </c>
      <c r="H105" s="1"/>
      <c r="I105" s="1"/>
      <c r="J105" s="1"/>
      <c r="K105" s="1"/>
      <c r="L105" s="3">
        <f>IF('14087'!$G$105&lt;&gt;0,'14087'!$M$105/'14087'!$G$105,"")</f>
      </c>
      <c r="M105" s="4">
        <f>SUM('14087'!$H$105:'14087'!$K$105)</f>
        <v>0</v>
      </c>
      <c r="N105" s="1"/>
      <c r="O105" s="1"/>
      <c r="P105" s="6">
        <f>SUM('14087'!$M$105:'14087'!$O$105)+'14087'!$AF$105</f>
        <v>0</v>
      </c>
      <c r="Q105" s="6">
        <f>SUM('14087'!$P$105:'14087'!$P$109)</f>
        <v>0</v>
      </c>
      <c r="R105">
        <v>20</v>
      </c>
      <c r="S105" s="6">
        <f>SUM('14087'!$P$105:'14087'!$P$109)</f>
        <v>0</v>
      </c>
      <c r="T105" s="1"/>
      <c r="U105" s="1"/>
      <c r="V105" s="1"/>
      <c r="AF105">
        <f>'14087'!$G$105*IF(E105&lt;&gt;"",'14087'!$F$105,0)</f>
        <v>0</v>
      </c>
    </row>
    <row r="106" spans="2:32" ht="12">
      <c r="B106" s="1"/>
      <c r="C106">
        <f>IF(B106&lt;&gt;"",VLOOKUP(B106,iscritti_14087!$A$2:$G$21,4,FALSE),"")</f>
      </c>
      <c r="D106">
        <f>IF(B106&lt;&gt;"",VLOOKUP(B106,iscritti_14087!$A$2:$G$21,2,FALSE),"")</f>
      </c>
      <c r="E106">
        <f>IF(B106&lt;&gt;"",VLOOKUP(B106,iscritti_14087!$A$2:$G$21,3,FALSE),"")</f>
      </c>
      <c r="F106">
        <f>IF(E106&lt;&gt;"",VLOOKUP(E106,'14087'!$AG$3:'14087'!$AH$12,2,FALSE),"")</f>
      </c>
      <c r="G106" s="5">
        <f>COUNTA('14087'!$H$106:'14087'!$K$106)</f>
        <v>0</v>
      </c>
      <c r="H106" s="1"/>
      <c r="I106" s="1"/>
      <c r="J106" s="1"/>
      <c r="K106" s="1"/>
      <c r="L106" s="3">
        <f>IF('14087'!$G$106&lt;&gt;0,'14087'!$M$106/'14087'!$G$106,"")</f>
      </c>
      <c r="M106" s="4">
        <f>SUM('14087'!$H$106:'14087'!$K$106)</f>
        <v>0</v>
      </c>
      <c r="N106" s="1"/>
      <c r="O106" s="1"/>
      <c r="P106" s="6">
        <f>SUM('14087'!$M$106:'14087'!$O$106)+'14087'!$AF$106</f>
        <v>0</v>
      </c>
      <c r="Q106" s="6">
        <f>SUM('14087'!$P$105:'14087'!$P$109)</f>
        <v>0</v>
      </c>
      <c r="R106">
        <v>20</v>
      </c>
      <c r="T106" s="1"/>
      <c r="U106" s="1"/>
      <c r="V106" s="1"/>
      <c r="AF106">
        <f>'14087'!$G$106*IF(E106&lt;&gt;"",'14087'!$F$106,0)</f>
        <v>0</v>
      </c>
    </row>
    <row r="107" spans="2:32" ht="12">
      <c r="B107" s="1"/>
      <c r="C107">
        <f>IF(B107&lt;&gt;"",VLOOKUP(B107,iscritti_14087!$A$2:$G$21,4,FALSE),"")</f>
      </c>
      <c r="D107">
        <f>IF(B107&lt;&gt;"",VLOOKUP(B107,iscritti_14087!$A$2:$G$21,2,FALSE),"")</f>
      </c>
      <c r="E107">
        <f>IF(B107&lt;&gt;"",VLOOKUP(B107,iscritti_14087!$A$2:$G$21,3,FALSE),"")</f>
      </c>
      <c r="F107">
        <f>IF(E107&lt;&gt;"",VLOOKUP(E107,'14087'!$AG$3:'14087'!$AH$12,2,FALSE),"")</f>
      </c>
      <c r="G107" s="5">
        <f>COUNTA('14087'!$H$107:'14087'!$K$107)</f>
        <v>0</v>
      </c>
      <c r="H107" s="1"/>
      <c r="I107" s="1"/>
      <c r="J107" s="1"/>
      <c r="K107" s="1"/>
      <c r="L107" s="3">
        <f>IF('14087'!$G$107&lt;&gt;0,'14087'!$M$107/'14087'!$G$107,"")</f>
      </c>
      <c r="M107" s="4">
        <f>SUM('14087'!$H$107:'14087'!$K$107)</f>
        <v>0</v>
      </c>
      <c r="N107" s="1"/>
      <c r="O107" s="1"/>
      <c r="P107" s="6">
        <f>SUM('14087'!$M$107:'14087'!$O$107)+'14087'!$AF$107</f>
        <v>0</v>
      </c>
      <c r="Q107" s="6">
        <f>SUM('14087'!$P$105:'14087'!$P$109)</f>
        <v>0</v>
      </c>
      <c r="R107">
        <v>20</v>
      </c>
      <c r="T107" s="1"/>
      <c r="U107" s="1"/>
      <c r="V107" s="1"/>
      <c r="AF107">
        <f>'14087'!$G$107*IF(E107&lt;&gt;"",'14087'!$F$107,0)</f>
        <v>0</v>
      </c>
    </row>
    <row r="108" spans="2:32" ht="12">
      <c r="B108" s="1"/>
      <c r="C108">
        <f>IF(B108&lt;&gt;"",VLOOKUP(B108,iscritti_14087!$A$2:$G$21,4,FALSE),"")</f>
      </c>
      <c r="D108">
        <f>IF(B108&lt;&gt;"",VLOOKUP(B108,iscritti_14087!$A$2:$G$21,2,FALSE),"")</f>
      </c>
      <c r="E108">
        <f>IF(B108&lt;&gt;"",VLOOKUP(B108,iscritti_14087!$A$2:$G$21,3,FALSE),"")</f>
      </c>
      <c r="F108">
        <f>IF(E108&lt;&gt;"",VLOOKUP(E108,'14087'!$AG$3:'14087'!$AH$12,2,FALSE),"")</f>
      </c>
      <c r="G108" s="5">
        <f>COUNTA('14087'!$H$108:'14087'!$K$108)</f>
        <v>0</v>
      </c>
      <c r="H108" s="1"/>
      <c r="I108" s="1"/>
      <c r="J108" s="1"/>
      <c r="K108" s="1"/>
      <c r="L108" s="3">
        <f>IF('14087'!$G$108&lt;&gt;0,'14087'!$M$108/'14087'!$G$108,"")</f>
      </c>
      <c r="M108" s="4">
        <f>SUM('14087'!$H$108:'14087'!$K$108)</f>
        <v>0</v>
      </c>
      <c r="N108" s="1"/>
      <c r="O108" s="1"/>
      <c r="P108" s="6">
        <f>SUM('14087'!$M$108:'14087'!$O$108)+'14087'!$AF$108</f>
        <v>0</v>
      </c>
      <c r="Q108" s="6">
        <f>SUM('14087'!$P$105:'14087'!$P$109)</f>
        <v>0</v>
      </c>
      <c r="R108">
        <v>20</v>
      </c>
      <c r="T108" s="1"/>
      <c r="U108" s="1"/>
      <c r="V108" s="1"/>
      <c r="AF108">
        <f>'14087'!$G$108*IF(E108&lt;&gt;"",'14087'!$F$108,0)</f>
        <v>0</v>
      </c>
    </row>
    <row r="109" spans="2:32" ht="12">
      <c r="B109" s="1"/>
      <c r="C109">
        <f>IF(B109&lt;&gt;"",VLOOKUP(B109,iscritti_14087!$A$2:$G$21,4,FALSE),"")</f>
      </c>
      <c r="D109">
        <f>IF(B109&lt;&gt;"",VLOOKUP(B109,iscritti_14087!$A$2:$G$21,2,FALSE),"")</f>
      </c>
      <c r="E109">
        <f>IF(B109&lt;&gt;"",VLOOKUP(B109,iscritti_14087!$A$2:$G$21,3,FALSE),"")</f>
      </c>
      <c r="F109">
        <f>IF(E109&lt;&gt;"",VLOOKUP(E109,'14087'!$AG$3:'14087'!$AH$12,2,FALSE),"")</f>
      </c>
      <c r="G109" s="5">
        <f>COUNTA('14087'!$H$109:'14087'!$K$109)</f>
        <v>0</v>
      </c>
      <c r="H109" s="1"/>
      <c r="I109" s="1"/>
      <c r="J109" s="1"/>
      <c r="K109" s="1"/>
      <c r="L109" s="3">
        <f>IF('14087'!$G$109&lt;&gt;0,'14087'!$M$109/'14087'!$G$109,"")</f>
      </c>
      <c r="M109" s="4">
        <f>SUM('14087'!$H$109:'14087'!$K$109)</f>
        <v>0</v>
      </c>
      <c r="N109" s="1"/>
      <c r="O109" s="1"/>
      <c r="P109" s="6">
        <f>SUM('14087'!$M$109:'14087'!$O$109)+'14087'!$AF$109</f>
        <v>0</v>
      </c>
      <c r="Q109" s="6">
        <f>SUM('14087'!$P$105:'14087'!$P$109)</f>
        <v>0</v>
      </c>
      <c r="R109">
        <v>20</v>
      </c>
      <c r="T109" s="1"/>
      <c r="U109" s="1"/>
      <c r="V109" s="1"/>
      <c r="AF109">
        <f>'14087'!$G$109*IF(E109&lt;&gt;"",'14087'!$F$109,0)</f>
        <v>0</v>
      </c>
    </row>
    <row r="110" spans="1:32" ht="12">
      <c r="A110">
        <v>21</v>
      </c>
      <c r="B110" s="1"/>
      <c r="C110">
        <f>IF(B110&lt;&gt;"",VLOOKUP(B110,iscritti_14087!$A$2:$G$21,4,FALSE),"")</f>
      </c>
      <c r="D110">
        <f>IF(B110&lt;&gt;"",VLOOKUP(B110,iscritti_14087!$A$2:$G$21,2,FALSE),"")</f>
      </c>
      <c r="E110">
        <f>IF(B110&lt;&gt;"",VLOOKUP(B110,iscritti_14087!$A$2:$G$21,3,FALSE),"")</f>
      </c>
      <c r="F110">
        <f>IF(E110&lt;&gt;"",VLOOKUP(E110,'14087'!$AG$3:'14087'!$AH$12,2,FALSE),"")</f>
      </c>
      <c r="G110" s="5">
        <f>COUNTA('14087'!$H$110:'14087'!$K$110)</f>
        <v>0</v>
      </c>
      <c r="H110" s="1"/>
      <c r="I110" s="1"/>
      <c r="J110" s="1"/>
      <c r="K110" s="1"/>
      <c r="L110" s="3">
        <f>IF('14087'!$G$110&lt;&gt;0,'14087'!$M$110/'14087'!$G$110,"")</f>
      </c>
      <c r="M110" s="4">
        <f>SUM('14087'!$H$110:'14087'!$K$110)</f>
        <v>0</v>
      </c>
      <c r="N110" s="1"/>
      <c r="O110" s="1"/>
      <c r="P110" s="6">
        <f>SUM('14087'!$M$110:'14087'!$O$110)+'14087'!$AF$110</f>
        <v>0</v>
      </c>
      <c r="Q110" s="6">
        <f>SUM('14087'!$P$110:'14087'!$P$114)</f>
        <v>0</v>
      </c>
      <c r="R110">
        <v>21</v>
      </c>
      <c r="S110" s="6">
        <f>SUM('14087'!$P$110:'14087'!$P$114)</f>
        <v>0</v>
      </c>
      <c r="T110" s="1"/>
      <c r="U110" s="1"/>
      <c r="V110" s="1"/>
      <c r="AF110">
        <f>'14087'!$G$110*IF(E110&lt;&gt;"",'14087'!$F$110,0)</f>
        <v>0</v>
      </c>
    </row>
    <row r="111" spans="2:32" ht="12">
      <c r="B111" s="1"/>
      <c r="C111">
        <f>IF(B111&lt;&gt;"",VLOOKUP(B111,iscritti_14087!$A$2:$G$21,4,FALSE),"")</f>
      </c>
      <c r="D111">
        <f>IF(B111&lt;&gt;"",VLOOKUP(B111,iscritti_14087!$A$2:$G$21,2,FALSE),"")</f>
      </c>
      <c r="E111">
        <f>IF(B111&lt;&gt;"",VLOOKUP(B111,iscritti_14087!$A$2:$G$21,3,FALSE),"")</f>
      </c>
      <c r="F111">
        <f>IF(E111&lt;&gt;"",VLOOKUP(E111,'14087'!$AG$3:'14087'!$AH$12,2,FALSE),"")</f>
      </c>
      <c r="G111" s="5">
        <f>COUNTA('14087'!$H$111:'14087'!$K$111)</f>
        <v>0</v>
      </c>
      <c r="H111" s="1"/>
      <c r="I111" s="1"/>
      <c r="J111" s="1"/>
      <c r="K111" s="1"/>
      <c r="L111" s="3">
        <f>IF('14087'!$G$111&lt;&gt;0,'14087'!$M$111/'14087'!$G$111,"")</f>
      </c>
      <c r="M111" s="4">
        <f>SUM('14087'!$H$111:'14087'!$K$111)</f>
        <v>0</v>
      </c>
      <c r="N111" s="1"/>
      <c r="O111" s="1"/>
      <c r="P111" s="6">
        <f>SUM('14087'!$M$111:'14087'!$O$111)+'14087'!$AF$111</f>
        <v>0</v>
      </c>
      <c r="Q111" s="6">
        <f>SUM('14087'!$P$110:'14087'!$P$114)</f>
        <v>0</v>
      </c>
      <c r="R111">
        <v>21</v>
      </c>
      <c r="T111" s="1"/>
      <c r="U111" s="1"/>
      <c r="V111" s="1"/>
      <c r="AF111">
        <f>'14087'!$G$111*IF(E111&lt;&gt;"",'14087'!$F$111,0)</f>
        <v>0</v>
      </c>
    </row>
    <row r="112" spans="2:32" ht="12">
      <c r="B112" s="1"/>
      <c r="C112">
        <f>IF(B112&lt;&gt;"",VLOOKUP(B112,iscritti_14087!$A$2:$G$21,4,FALSE),"")</f>
      </c>
      <c r="D112">
        <f>IF(B112&lt;&gt;"",VLOOKUP(B112,iscritti_14087!$A$2:$G$21,2,FALSE),"")</f>
      </c>
      <c r="E112">
        <f>IF(B112&lt;&gt;"",VLOOKUP(B112,iscritti_14087!$A$2:$G$21,3,FALSE),"")</f>
      </c>
      <c r="F112">
        <f>IF(E112&lt;&gt;"",VLOOKUP(E112,'14087'!$AG$3:'14087'!$AH$12,2,FALSE),"")</f>
      </c>
      <c r="G112" s="5">
        <f>COUNTA('14087'!$H$112:'14087'!$K$112)</f>
        <v>0</v>
      </c>
      <c r="H112" s="1"/>
      <c r="I112" s="1"/>
      <c r="J112" s="1"/>
      <c r="K112" s="1"/>
      <c r="L112" s="3">
        <f>IF('14087'!$G$112&lt;&gt;0,'14087'!$M$112/'14087'!$G$112,"")</f>
      </c>
      <c r="M112" s="4">
        <f>SUM('14087'!$H$112:'14087'!$K$112)</f>
        <v>0</v>
      </c>
      <c r="N112" s="1"/>
      <c r="O112" s="1"/>
      <c r="P112" s="6">
        <f>SUM('14087'!$M$112:'14087'!$O$112)+'14087'!$AF$112</f>
        <v>0</v>
      </c>
      <c r="Q112" s="6">
        <f>SUM('14087'!$P$110:'14087'!$P$114)</f>
        <v>0</v>
      </c>
      <c r="R112">
        <v>21</v>
      </c>
      <c r="T112" s="1"/>
      <c r="U112" s="1"/>
      <c r="V112" s="1"/>
      <c r="AF112">
        <f>'14087'!$G$112*IF(E112&lt;&gt;"",'14087'!$F$112,0)</f>
        <v>0</v>
      </c>
    </row>
    <row r="113" spans="2:32" ht="12">
      <c r="B113" s="1"/>
      <c r="C113">
        <f>IF(B113&lt;&gt;"",VLOOKUP(B113,iscritti_14087!$A$2:$G$21,4,FALSE),"")</f>
      </c>
      <c r="D113">
        <f>IF(B113&lt;&gt;"",VLOOKUP(B113,iscritti_14087!$A$2:$G$21,2,FALSE),"")</f>
      </c>
      <c r="E113">
        <f>IF(B113&lt;&gt;"",VLOOKUP(B113,iscritti_14087!$A$2:$G$21,3,FALSE),"")</f>
      </c>
      <c r="F113">
        <f>IF(E113&lt;&gt;"",VLOOKUP(E113,'14087'!$AG$3:'14087'!$AH$12,2,FALSE),"")</f>
      </c>
      <c r="G113" s="5">
        <f>COUNTA('14087'!$H$113:'14087'!$K$113)</f>
        <v>0</v>
      </c>
      <c r="H113" s="1"/>
      <c r="I113" s="1"/>
      <c r="J113" s="1"/>
      <c r="K113" s="1"/>
      <c r="L113" s="3">
        <f>IF('14087'!$G$113&lt;&gt;0,'14087'!$M$113/'14087'!$G$113,"")</f>
      </c>
      <c r="M113" s="4">
        <f>SUM('14087'!$H$113:'14087'!$K$113)</f>
        <v>0</v>
      </c>
      <c r="N113" s="1"/>
      <c r="O113" s="1"/>
      <c r="P113" s="6">
        <f>SUM('14087'!$M$113:'14087'!$O$113)+'14087'!$AF$113</f>
        <v>0</v>
      </c>
      <c r="Q113" s="6">
        <f>SUM('14087'!$P$110:'14087'!$P$114)</f>
        <v>0</v>
      </c>
      <c r="R113">
        <v>21</v>
      </c>
      <c r="T113" s="1"/>
      <c r="U113" s="1"/>
      <c r="V113" s="1"/>
      <c r="AF113">
        <f>'14087'!$G$113*IF(E113&lt;&gt;"",'14087'!$F$113,0)</f>
        <v>0</v>
      </c>
    </row>
    <row r="114" spans="2:32" ht="12">
      <c r="B114" s="1"/>
      <c r="C114">
        <f>IF(B114&lt;&gt;"",VLOOKUP(B114,iscritti_14087!$A$2:$G$21,4,FALSE),"")</f>
      </c>
      <c r="D114">
        <f>IF(B114&lt;&gt;"",VLOOKUP(B114,iscritti_14087!$A$2:$G$21,2,FALSE),"")</f>
      </c>
      <c r="E114">
        <f>IF(B114&lt;&gt;"",VLOOKUP(B114,iscritti_14087!$A$2:$G$21,3,FALSE),"")</f>
      </c>
      <c r="F114">
        <f>IF(E114&lt;&gt;"",VLOOKUP(E114,'14087'!$AG$3:'14087'!$AH$12,2,FALSE),"")</f>
      </c>
      <c r="G114" s="5">
        <f>COUNTA('14087'!$H$114:'14087'!$K$114)</f>
        <v>0</v>
      </c>
      <c r="H114" s="1"/>
      <c r="I114" s="1"/>
      <c r="J114" s="1"/>
      <c r="K114" s="1"/>
      <c r="L114" s="3">
        <f>IF('14087'!$G$114&lt;&gt;0,'14087'!$M$114/'14087'!$G$114,"")</f>
      </c>
      <c r="M114" s="4">
        <f>SUM('14087'!$H$114:'14087'!$K$114)</f>
        <v>0</v>
      </c>
      <c r="N114" s="1"/>
      <c r="O114" s="1"/>
      <c r="P114" s="6">
        <f>SUM('14087'!$M$114:'14087'!$O$114)+'14087'!$AF$114</f>
        <v>0</v>
      </c>
      <c r="Q114" s="6">
        <f>SUM('14087'!$P$110:'14087'!$P$114)</f>
        <v>0</v>
      </c>
      <c r="R114">
        <v>21</v>
      </c>
      <c r="T114" s="1"/>
      <c r="U114" s="1"/>
      <c r="V114" s="1"/>
      <c r="AF114">
        <f>'14087'!$G$114*IF(E114&lt;&gt;"",'14087'!$F$114,0)</f>
        <v>0</v>
      </c>
    </row>
    <row r="115" spans="1:32" ht="12">
      <c r="A115">
        <v>22</v>
      </c>
      <c r="B115" s="1"/>
      <c r="C115">
        <f>IF(B115&lt;&gt;"",VLOOKUP(B115,iscritti_14087!$A$2:$G$21,4,FALSE),"")</f>
      </c>
      <c r="D115">
        <f>IF(B115&lt;&gt;"",VLOOKUP(B115,iscritti_14087!$A$2:$G$21,2,FALSE),"")</f>
      </c>
      <c r="E115">
        <f>IF(B115&lt;&gt;"",VLOOKUP(B115,iscritti_14087!$A$2:$G$21,3,FALSE),"")</f>
      </c>
      <c r="F115">
        <f>IF(E115&lt;&gt;"",VLOOKUP(E115,'14087'!$AG$3:'14087'!$AH$12,2,FALSE),"")</f>
      </c>
      <c r="G115" s="5">
        <f>COUNTA('14087'!$H$115:'14087'!$K$115)</f>
        <v>0</v>
      </c>
      <c r="H115" s="1"/>
      <c r="I115" s="1"/>
      <c r="J115" s="1"/>
      <c r="K115" s="1"/>
      <c r="L115" s="3">
        <f>IF('14087'!$G$115&lt;&gt;0,'14087'!$M$115/'14087'!$G$115,"")</f>
      </c>
      <c r="M115" s="4">
        <f>SUM('14087'!$H$115:'14087'!$K$115)</f>
        <v>0</v>
      </c>
      <c r="N115" s="1"/>
      <c r="O115" s="1"/>
      <c r="P115" s="6">
        <f>SUM('14087'!$M$115:'14087'!$O$115)+'14087'!$AF$115</f>
        <v>0</v>
      </c>
      <c r="Q115" s="6">
        <f>SUM('14087'!$P$115:'14087'!$P$119)</f>
        <v>0</v>
      </c>
      <c r="R115">
        <v>22</v>
      </c>
      <c r="S115" s="6">
        <f>SUM('14087'!$P$115:'14087'!$P$119)</f>
        <v>0</v>
      </c>
      <c r="T115" s="1"/>
      <c r="U115" s="1"/>
      <c r="V115" s="1"/>
      <c r="AF115">
        <f>'14087'!$G$115*IF(E115&lt;&gt;"",'14087'!$F$115,0)</f>
        <v>0</v>
      </c>
    </row>
    <row r="116" spans="2:32" ht="12">
      <c r="B116" s="1"/>
      <c r="C116">
        <f>IF(B116&lt;&gt;"",VLOOKUP(B116,iscritti_14087!$A$2:$G$21,4,FALSE),"")</f>
      </c>
      <c r="D116">
        <f>IF(B116&lt;&gt;"",VLOOKUP(B116,iscritti_14087!$A$2:$G$21,2,FALSE),"")</f>
      </c>
      <c r="E116">
        <f>IF(B116&lt;&gt;"",VLOOKUP(B116,iscritti_14087!$A$2:$G$21,3,FALSE),"")</f>
      </c>
      <c r="F116">
        <f>IF(E116&lt;&gt;"",VLOOKUP(E116,'14087'!$AG$3:'14087'!$AH$12,2,FALSE),"")</f>
      </c>
      <c r="G116" s="5">
        <f>COUNTA('14087'!$H$116:'14087'!$K$116)</f>
        <v>0</v>
      </c>
      <c r="H116" s="1"/>
      <c r="I116" s="1"/>
      <c r="J116" s="1"/>
      <c r="K116" s="1"/>
      <c r="L116" s="3">
        <f>IF('14087'!$G$116&lt;&gt;0,'14087'!$M$116/'14087'!$G$116,"")</f>
      </c>
      <c r="M116" s="4">
        <f>SUM('14087'!$H$116:'14087'!$K$116)</f>
        <v>0</v>
      </c>
      <c r="N116" s="1"/>
      <c r="O116" s="1"/>
      <c r="P116" s="6">
        <f>SUM('14087'!$M$116:'14087'!$O$116)+'14087'!$AF$116</f>
        <v>0</v>
      </c>
      <c r="Q116" s="6">
        <f>SUM('14087'!$P$115:'14087'!$P$119)</f>
        <v>0</v>
      </c>
      <c r="R116">
        <v>22</v>
      </c>
      <c r="T116" s="1"/>
      <c r="U116" s="1"/>
      <c r="V116" s="1"/>
      <c r="AF116">
        <f>'14087'!$G$116*IF(E116&lt;&gt;"",'14087'!$F$116,0)</f>
        <v>0</v>
      </c>
    </row>
    <row r="117" spans="2:32" ht="12">
      <c r="B117" s="1"/>
      <c r="C117">
        <f>IF(B117&lt;&gt;"",VLOOKUP(B117,iscritti_14087!$A$2:$G$21,4,FALSE),"")</f>
      </c>
      <c r="D117">
        <f>IF(B117&lt;&gt;"",VLOOKUP(B117,iscritti_14087!$A$2:$G$21,2,FALSE),"")</f>
      </c>
      <c r="E117">
        <f>IF(B117&lt;&gt;"",VLOOKUP(B117,iscritti_14087!$A$2:$G$21,3,FALSE),"")</f>
      </c>
      <c r="F117">
        <f>IF(E117&lt;&gt;"",VLOOKUP(E117,'14087'!$AG$3:'14087'!$AH$12,2,FALSE),"")</f>
      </c>
      <c r="G117" s="5">
        <f>COUNTA('14087'!$H$117:'14087'!$K$117)</f>
        <v>0</v>
      </c>
      <c r="H117" s="1"/>
      <c r="I117" s="1"/>
      <c r="J117" s="1"/>
      <c r="K117" s="1"/>
      <c r="L117" s="3">
        <f>IF('14087'!$G$117&lt;&gt;0,'14087'!$M$117/'14087'!$G$117,"")</f>
      </c>
      <c r="M117" s="4">
        <f>SUM('14087'!$H$117:'14087'!$K$117)</f>
        <v>0</v>
      </c>
      <c r="N117" s="1"/>
      <c r="O117" s="1"/>
      <c r="P117" s="6">
        <f>SUM('14087'!$M$117:'14087'!$O$117)+'14087'!$AF$117</f>
        <v>0</v>
      </c>
      <c r="Q117" s="6">
        <f>SUM('14087'!$P$115:'14087'!$P$119)</f>
        <v>0</v>
      </c>
      <c r="R117">
        <v>22</v>
      </c>
      <c r="T117" s="1"/>
      <c r="U117" s="1"/>
      <c r="V117" s="1"/>
      <c r="AF117">
        <f>'14087'!$G$117*IF(E117&lt;&gt;"",'14087'!$F$117,0)</f>
        <v>0</v>
      </c>
    </row>
    <row r="118" spans="2:32" ht="12">
      <c r="B118" s="1"/>
      <c r="C118">
        <f>IF(B118&lt;&gt;"",VLOOKUP(B118,iscritti_14087!$A$2:$G$21,4,FALSE),"")</f>
      </c>
      <c r="D118">
        <f>IF(B118&lt;&gt;"",VLOOKUP(B118,iscritti_14087!$A$2:$G$21,2,FALSE),"")</f>
      </c>
      <c r="E118">
        <f>IF(B118&lt;&gt;"",VLOOKUP(B118,iscritti_14087!$A$2:$G$21,3,FALSE),"")</f>
      </c>
      <c r="F118">
        <f>IF(E118&lt;&gt;"",VLOOKUP(E118,'14087'!$AG$3:'14087'!$AH$12,2,FALSE),"")</f>
      </c>
      <c r="G118" s="5">
        <f>COUNTA('14087'!$H$118:'14087'!$K$118)</f>
        <v>0</v>
      </c>
      <c r="H118" s="1"/>
      <c r="I118" s="1"/>
      <c r="J118" s="1"/>
      <c r="K118" s="1"/>
      <c r="L118" s="3">
        <f>IF('14087'!$G$118&lt;&gt;0,'14087'!$M$118/'14087'!$G$118,"")</f>
      </c>
      <c r="M118" s="4">
        <f>SUM('14087'!$H$118:'14087'!$K$118)</f>
        <v>0</v>
      </c>
      <c r="N118" s="1"/>
      <c r="O118" s="1"/>
      <c r="P118" s="6">
        <f>SUM('14087'!$M$118:'14087'!$O$118)+'14087'!$AF$118</f>
        <v>0</v>
      </c>
      <c r="Q118" s="6">
        <f>SUM('14087'!$P$115:'14087'!$P$119)</f>
        <v>0</v>
      </c>
      <c r="R118">
        <v>22</v>
      </c>
      <c r="T118" s="1"/>
      <c r="U118" s="1"/>
      <c r="V118" s="1"/>
      <c r="AF118">
        <f>'14087'!$G$118*IF(E118&lt;&gt;"",'14087'!$F$118,0)</f>
        <v>0</v>
      </c>
    </row>
    <row r="119" spans="2:32" ht="12">
      <c r="B119" s="1"/>
      <c r="C119">
        <f>IF(B119&lt;&gt;"",VLOOKUP(B119,iscritti_14087!$A$2:$G$21,4,FALSE),"")</f>
      </c>
      <c r="D119">
        <f>IF(B119&lt;&gt;"",VLOOKUP(B119,iscritti_14087!$A$2:$G$21,2,FALSE),"")</f>
      </c>
      <c r="E119">
        <f>IF(B119&lt;&gt;"",VLOOKUP(B119,iscritti_14087!$A$2:$G$21,3,FALSE),"")</f>
      </c>
      <c r="F119">
        <f>IF(E119&lt;&gt;"",VLOOKUP(E119,'14087'!$AG$3:'14087'!$AH$12,2,FALSE),"")</f>
      </c>
      <c r="G119" s="5">
        <f>COUNTA('14087'!$H$119:'14087'!$K$119)</f>
        <v>0</v>
      </c>
      <c r="H119" s="1"/>
      <c r="I119" s="1"/>
      <c r="J119" s="1"/>
      <c r="K119" s="1"/>
      <c r="L119" s="3">
        <f>IF('14087'!$G$119&lt;&gt;0,'14087'!$M$119/'14087'!$G$119,"")</f>
      </c>
      <c r="M119" s="4">
        <f>SUM('14087'!$H$119:'14087'!$K$119)</f>
        <v>0</v>
      </c>
      <c r="N119" s="1"/>
      <c r="O119" s="1"/>
      <c r="P119" s="6">
        <f>SUM('14087'!$M$119:'14087'!$O$119)+'14087'!$AF$119</f>
        <v>0</v>
      </c>
      <c r="Q119" s="6">
        <f>SUM('14087'!$P$115:'14087'!$P$119)</f>
        <v>0</v>
      </c>
      <c r="R119">
        <v>22</v>
      </c>
      <c r="T119" s="1"/>
      <c r="U119" s="1"/>
      <c r="V119" s="1"/>
      <c r="AF119">
        <f>'14087'!$G$119*IF(E119&lt;&gt;"",'14087'!$F$119,0)</f>
        <v>0</v>
      </c>
    </row>
    <row r="120" spans="1:32" ht="12">
      <c r="A120">
        <v>23</v>
      </c>
      <c r="B120" s="1"/>
      <c r="C120">
        <f>IF(B120&lt;&gt;"",VLOOKUP(B120,iscritti_14087!$A$2:$G$21,4,FALSE),"")</f>
      </c>
      <c r="D120">
        <f>IF(B120&lt;&gt;"",VLOOKUP(B120,iscritti_14087!$A$2:$G$21,2,FALSE),"")</f>
      </c>
      <c r="E120">
        <f>IF(B120&lt;&gt;"",VLOOKUP(B120,iscritti_14087!$A$2:$G$21,3,FALSE),"")</f>
      </c>
      <c r="F120">
        <f>IF(E120&lt;&gt;"",VLOOKUP(E120,'14087'!$AG$3:'14087'!$AH$12,2,FALSE),"")</f>
      </c>
      <c r="G120" s="5">
        <f>COUNTA('14087'!$H$120:'14087'!$K$120)</f>
        <v>0</v>
      </c>
      <c r="H120" s="1"/>
      <c r="I120" s="1"/>
      <c r="J120" s="1"/>
      <c r="K120" s="1"/>
      <c r="L120" s="3">
        <f>IF('14087'!$G$120&lt;&gt;0,'14087'!$M$120/'14087'!$G$120,"")</f>
      </c>
      <c r="M120" s="4">
        <f>SUM('14087'!$H$120:'14087'!$K$120)</f>
        <v>0</v>
      </c>
      <c r="N120" s="1"/>
      <c r="O120" s="1"/>
      <c r="P120" s="6">
        <f>SUM('14087'!$M$120:'14087'!$O$120)+'14087'!$AF$120</f>
        <v>0</v>
      </c>
      <c r="Q120" s="6">
        <f>SUM('14087'!$P$120:'14087'!$P$124)</f>
        <v>0</v>
      </c>
      <c r="R120">
        <v>23</v>
      </c>
      <c r="S120" s="6">
        <f>SUM('14087'!$P$120:'14087'!$P$124)</f>
        <v>0</v>
      </c>
      <c r="T120" s="1"/>
      <c r="U120" s="1"/>
      <c r="V120" s="1"/>
      <c r="AF120">
        <f>'14087'!$G$120*IF(E120&lt;&gt;"",'14087'!$F$120,0)</f>
        <v>0</v>
      </c>
    </row>
    <row r="121" spans="2:32" ht="12">
      <c r="B121" s="1"/>
      <c r="C121">
        <f>IF(B121&lt;&gt;"",VLOOKUP(B121,iscritti_14087!$A$2:$G$21,4,FALSE),"")</f>
      </c>
      <c r="D121">
        <f>IF(B121&lt;&gt;"",VLOOKUP(B121,iscritti_14087!$A$2:$G$21,2,FALSE),"")</f>
      </c>
      <c r="E121">
        <f>IF(B121&lt;&gt;"",VLOOKUP(B121,iscritti_14087!$A$2:$G$21,3,FALSE),"")</f>
      </c>
      <c r="F121">
        <f>IF(E121&lt;&gt;"",VLOOKUP(E121,'14087'!$AG$3:'14087'!$AH$12,2,FALSE),"")</f>
      </c>
      <c r="G121" s="5">
        <f>COUNTA('14087'!$H$121:'14087'!$K$121)</f>
        <v>0</v>
      </c>
      <c r="H121" s="1"/>
      <c r="I121" s="1"/>
      <c r="J121" s="1"/>
      <c r="K121" s="1"/>
      <c r="L121" s="3">
        <f>IF('14087'!$G$121&lt;&gt;0,'14087'!$M$121/'14087'!$G$121,"")</f>
      </c>
      <c r="M121" s="4">
        <f>SUM('14087'!$H$121:'14087'!$K$121)</f>
        <v>0</v>
      </c>
      <c r="N121" s="1"/>
      <c r="O121" s="1"/>
      <c r="P121" s="6">
        <f>SUM('14087'!$M$121:'14087'!$O$121)+'14087'!$AF$121</f>
        <v>0</v>
      </c>
      <c r="Q121" s="6">
        <f>SUM('14087'!$P$120:'14087'!$P$124)</f>
        <v>0</v>
      </c>
      <c r="R121">
        <v>23</v>
      </c>
      <c r="T121" s="1"/>
      <c r="U121" s="1"/>
      <c r="V121" s="1"/>
      <c r="AF121">
        <f>'14087'!$G$121*IF(E121&lt;&gt;"",'14087'!$F$121,0)</f>
        <v>0</v>
      </c>
    </row>
    <row r="122" spans="2:32" ht="12">
      <c r="B122" s="1"/>
      <c r="C122">
        <f>IF(B122&lt;&gt;"",VLOOKUP(B122,iscritti_14087!$A$2:$G$21,4,FALSE),"")</f>
      </c>
      <c r="D122">
        <f>IF(B122&lt;&gt;"",VLOOKUP(B122,iscritti_14087!$A$2:$G$21,2,FALSE),"")</f>
      </c>
      <c r="E122">
        <f>IF(B122&lt;&gt;"",VLOOKUP(B122,iscritti_14087!$A$2:$G$21,3,FALSE),"")</f>
      </c>
      <c r="F122">
        <f>IF(E122&lt;&gt;"",VLOOKUP(E122,'14087'!$AG$3:'14087'!$AH$12,2,FALSE),"")</f>
      </c>
      <c r="G122" s="5">
        <f>COUNTA('14087'!$H$122:'14087'!$K$122)</f>
        <v>0</v>
      </c>
      <c r="H122" s="1"/>
      <c r="I122" s="1"/>
      <c r="J122" s="1"/>
      <c r="K122" s="1"/>
      <c r="L122" s="3">
        <f>IF('14087'!$G$122&lt;&gt;0,'14087'!$M$122/'14087'!$G$122,"")</f>
      </c>
      <c r="M122" s="4">
        <f>SUM('14087'!$H$122:'14087'!$K$122)</f>
        <v>0</v>
      </c>
      <c r="N122" s="1"/>
      <c r="O122" s="1"/>
      <c r="P122" s="6">
        <f>SUM('14087'!$M$122:'14087'!$O$122)+'14087'!$AF$122</f>
        <v>0</v>
      </c>
      <c r="Q122" s="6">
        <f>SUM('14087'!$P$120:'14087'!$P$124)</f>
        <v>0</v>
      </c>
      <c r="R122">
        <v>23</v>
      </c>
      <c r="T122" s="1"/>
      <c r="U122" s="1"/>
      <c r="V122" s="1"/>
      <c r="AF122">
        <f>'14087'!$G$122*IF(E122&lt;&gt;"",'14087'!$F$122,0)</f>
        <v>0</v>
      </c>
    </row>
    <row r="123" spans="2:32" ht="12">
      <c r="B123" s="1"/>
      <c r="C123">
        <f>IF(B123&lt;&gt;"",VLOOKUP(B123,iscritti_14087!$A$2:$G$21,4,FALSE),"")</f>
      </c>
      <c r="D123">
        <f>IF(B123&lt;&gt;"",VLOOKUP(B123,iscritti_14087!$A$2:$G$21,2,FALSE),"")</f>
      </c>
      <c r="E123">
        <f>IF(B123&lt;&gt;"",VLOOKUP(B123,iscritti_14087!$A$2:$G$21,3,FALSE),"")</f>
      </c>
      <c r="F123">
        <f>IF(E123&lt;&gt;"",VLOOKUP(E123,'14087'!$AG$3:'14087'!$AH$12,2,FALSE),"")</f>
      </c>
      <c r="G123" s="5">
        <f>COUNTA('14087'!$H$123:'14087'!$K$123)</f>
        <v>0</v>
      </c>
      <c r="H123" s="1"/>
      <c r="I123" s="1"/>
      <c r="J123" s="1"/>
      <c r="K123" s="1"/>
      <c r="L123" s="3">
        <f>IF('14087'!$G$123&lt;&gt;0,'14087'!$M$123/'14087'!$G$123,"")</f>
      </c>
      <c r="M123" s="4">
        <f>SUM('14087'!$H$123:'14087'!$K$123)</f>
        <v>0</v>
      </c>
      <c r="N123" s="1"/>
      <c r="O123" s="1"/>
      <c r="P123" s="6">
        <f>SUM('14087'!$M$123:'14087'!$O$123)+'14087'!$AF$123</f>
        <v>0</v>
      </c>
      <c r="Q123" s="6">
        <f>SUM('14087'!$P$120:'14087'!$P$124)</f>
        <v>0</v>
      </c>
      <c r="R123">
        <v>23</v>
      </c>
      <c r="T123" s="1"/>
      <c r="U123" s="1"/>
      <c r="V123" s="1"/>
      <c r="AF123">
        <f>'14087'!$G$123*IF(E123&lt;&gt;"",'14087'!$F$123,0)</f>
        <v>0</v>
      </c>
    </row>
    <row r="124" spans="2:32" ht="12">
      <c r="B124" s="1"/>
      <c r="C124">
        <f>IF(B124&lt;&gt;"",VLOOKUP(B124,iscritti_14087!$A$2:$G$21,4,FALSE),"")</f>
      </c>
      <c r="D124">
        <f>IF(B124&lt;&gt;"",VLOOKUP(B124,iscritti_14087!$A$2:$G$21,2,FALSE),"")</f>
      </c>
      <c r="E124">
        <f>IF(B124&lt;&gt;"",VLOOKUP(B124,iscritti_14087!$A$2:$G$21,3,FALSE),"")</f>
      </c>
      <c r="F124">
        <f>IF(E124&lt;&gt;"",VLOOKUP(E124,'14087'!$AG$3:'14087'!$AH$12,2,FALSE),"")</f>
      </c>
      <c r="G124" s="5">
        <f>COUNTA('14087'!$H$124:'14087'!$K$124)</f>
        <v>0</v>
      </c>
      <c r="H124" s="1"/>
      <c r="I124" s="1"/>
      <c r="J124" s="1"/>
      <c r="K124" s="1"/>
      <c r="L124" s="3">
        <f>IF('14087'!$G$124&lt;&gt;0,'14087'!$M$124/'14087'!$G$124,"")</f>
      </c>
      <c r="M124" s="4">
        <f>SUM('14087'!$H$124:'14087'!$K$124)</f>
        <v>0</v>
      </c>
      <c r="N124" s="1"/>
      <c r="O124" s="1"/>
      <c r="P124" s="6">
        <f>SUM('14087'!$M$124:'14087'!$O$124)+'14087'!$AF$124</f>
        <v>0</v>
      </c>
      <c r="Q124" s="6">
        <f>SUM('14087'!$P$120:'14087'!$P$124)</f>
        <v>0</v>
      </c>
      <c r="R124">
        <v>23</v>
      </c>
      <c r="T124" s="1"/>
      <c r="U124" s="1"/>
      <c r="V124" s="1"/>
      <c r="AF124">
        <f>'14087'!$G$124*IF(E124&lt;&gt;"",'14087'!$F$124,0)</f>
        <v>0</v>
      </c>
    </row>
    <row r="125" spans="1:32" ht="12">
      <c r="A125">
        <v>24</v>
      </c>
      <c r="B125" s="1"/>
      <c r="C125">
        <f>IF(B125&lt;&gt;"",VLOOKUP(B125,iscritti_14087!$A$2:$G$21,4,FALSE),"")</f>
      </c>
      <c r="D125">
        <f>IF(B125&lt;&gt;"",VLOOKUP(B125,iscritti_14087!$A$2:$G$21,2,FALSE),"")</f>
      </c>
      <c r="E125">
        <f>IF(B125&lt;&gt;"",VLOOKUP(B125,iscritti_14087!$A$2:$G$21,3,FALSE),"")</f>
      </c>
      <c r="F125">
        <f>IF(E125&lt;&gt;"",VLOOKUP(E125,'14087'!$AG$3:'14087'!$AH$12,2,FALSE),"")</f>
      </c>
      <c r="G125" s="5">
        <f>COUNTA('14087'!$H$125:'14087'!$K$125)</f>
        <v>0</v>
      </c>
      <c r="H125" s="1"/>
      <c r="I125" s="1"/>
      <c r="J125" s="1"/>
      <c r="K125" s="1"/>
      <c r="L125" s="3">
        <f>IF('14087'!$G$125&lt;&gt;0,'14087'!$M$125/'14087'!$G$125,"")</f>
      </c>
      <c r="M125" s="4">
        <f>SUM('14087'!$H$125:'14087'!$K$125)</f>
        <v>0</v>
      </c>
      <c r="N125" s="1"/>
      <c r="O125" s="1"/>
      <c r="P125" s="6">
        <f>SUM('14087'!$M$125:'14087'!$O$125)+'14087'!$AF$125</f>
        <v>0</v>
      </c>
      <c r="Q125" s="6">
        <f>SUM('14087'!$P$125:'14087'!$P$129)</f>
        <v>0</v>
      </c>
      <c r="R125">
        <v>24</v>
      </c>
      <c r="S125" s="6">
        <f>SUM('14087'!$P$125:'14087'!$P$129)</f>
        <v>0</v>
      </c>
      <c r="T125" s="1"/>
      <c r="U125" s="1"/>
      <c r="V125" s="1"/>
      <c r="AF125">
        <f>'14087'!$G$125*IF(E125&lt;&gt;"",'14087'!$F$125,0)</f>
        <v>0</v>
      </c>
    </row>
    <row r="126" spans="2:32" ht="12">
      <c r="B126" s="1"/>
      <c r="C126">
        <f>IF(B126&lt;&gt;"",VLOOKUP(B126,iscritti_14087!$A$2:$G$21,4,FALSE),"")</f>
      </c>
      <c r="D126">
        <f>IF(B126&lt;&gt;"",VLOOKUP(B126,iscritti_14087!$A$2:$G$21,2,FALSE),"")</f>
      </c>
      <c r="E126">
        <f>IF(B126&lt;&gt;"",VLOOKUP(B126,iscritti_14087!$A$2:$G$21,3,FALSE),"")</f>
      </c>
      <c r="F126">
        <f>IF(E126&lt;&gt;"",VLOOKUP(E126,'14087'!$AG$3:'14087'!$AH$12,2,FALSE),"")</f>
      </c>
      <c r="G126" s="5">
        <f>COUNTA('14087'!$H$126:'14087'!$K$126)</f>
        <v>0</v>
      </c>
      <c r="H126" s="1"/>
      <c r="I126" s="1"/>
      <c r="J126" s="1"/>
      <c r="K126" s="1"/>
      <c r="L126" s="3">
        <f>IF('14087'!$G$126&lt;&gt;0,'14087'!$M$126/'14087'!$G$126,"")</f>
      </c>
      <c r="M126" s="4">
        <f>SUM('14087'!$H$126:'14087'!$K$126)</f>
        <v>0</v>
      </c>
      <c r="N126" s="1"/>
      <c r="O126" s="1"/>
      <c r="P126" s="6">
        <f>SUM('14087'!$M$126:'14087'!$O$126)+'14087'!$AF$126</f>
        <v>0</v>
      </c>
      <c r="Q126" s="6">
        <f>SUM('14087'!$P$125:'14087'!$P$129)</f>
        <v>0</v>
      </c>
      <c r="R126">
        <v>24</v>
      </c>
      <c r="T126" s="1"/>
      <c r="U126" s="1"/>
      <c r="V126" s="1"/>
      <c r="AF126">
        <f>'14087'!$G$126*IF(E126&lt;&gt;"",'14087'!$F$126,0)</f>
        <v>0</v>
      </c>
    </row>
    <row r="127" spans="2:32" ht="12">
      <c r="B127" s="1"/>
      <c r="C127">
        <f>IF(B127&lt;&gt;"",VLOOKUP(B127,iscritti_14087!$A$2:$G$21,4,FALSE),"")</f>
      </c>
      <c r="D127">
        <f>IF(B127&lt;&gt;"",VLOOKUP(B127,iscritti_14087!$A$2:$G$21,2,FALSE),"")</f>
      </c>
      <c r="E127">
        <f>IF(B127&lt;&gt;"",VLOOKUP(B127,iscritti_14087!$A$2:$G$21,3,FALSE),"")</f>
      </c>
      <c r="F127">
        <f>IF(E127&lt;&gt;"",VLOOKUP(E127,'14087'!$AG$3:'14087'!$AH$12,2,FALSE),"")</f>
      </c>
      <c r="G127" s="5">
        <f>COUNTA('14087'!$H$127:'14087'!$K$127)</f>
        <v>0</v>
      </c>
      <c r="H127" s="1"/>
      <c r="I127" s="1"/>
      <c r="J127" s="1"/>
      <c r="K127" s="1"/>
      <c r="L127" s="3">
        <f>IF('14087'!$G$127&lt;&gt;0,'14087'!$M$127/'14087'!$G$127,"")</f>
      </c>
      <c r="M127" s="4">
        <f>SUM('14087'!$H$127:'14087'!$K$127)</f>
        <v>0</v>
      </c>
      <c r="N127" s="1"/>
      <c r="O127" s="1"/>
      <c r="P127" s="6">
        <f>SUM('14087'!$M$127:'14087'!$O$127)+'14087'!$AF$127</f>
        <v>0</v>
      </c>
      <c r="Q127" s="6">
        <f>SUM('14087'!$P$125:'14087'!$P$129)</f>
        <v>0</v>
      </c>
      <c r="R127">
        <v>24</v>
      </c>
      <c r="T127" s="1"/>
      <c r="U127" s="1"/>
      <c r="V127" s="1"/>
      <c r="AF127">
        <f>'14087'!$G$127*IF(E127&lt;&gt;"",'14087'!$F$127,0)</f>
        <v>0</v>
      </c>
    </row>
    <row r="128" spans="2:32" ht="12">
      <c r="B128" s="1"/>
      <c r="C128">
        <f>IF(B128&lt;&gt;"",VLOOKUP(B128,iscritti_14087!$A$2:$G$21,4,FALSE),"")</f>
      </c>
      <c r="D128">
        <f>IF(B128&lt;&gt;"",VLOOKUP(B128,iscritti_14087!$A$2:$G$21,2,FALSE),"")</f>
      </c>
      <c r="E128">
        <f>IF(B128&lt;&gt;"",VLOOKUP(B128,iscritti_14087!$A$2:$G$21,3,FALSE),"")</f>
      </c>
      <c r="F128">
        <f>IF(E128&lt;&gt;"",VLOOKUP(E128,'14087'!$AG$3:'14087'!$AH$12,2,FALSE),"")</f>
      </c>
      <c r="G128" s="5">
        <f>COUNTA('14087'!$H$128:'14087'!$K$128)</f>
        <v>0</v>
      </c>
      <c r="H128" s="1"/>
      <c r="I128" s="1"/>
      <c r="J128" s="1"/>
      <c r="K128" s="1"/>
      <c r="L128" s="3">
        <f>IF('14087'!$G$128&lt;&gt;0,'14087'!$M$128/'14087'!$G$128,"")</f>
      </c>
      <c r="M128" s="4">
        <f>SUM('14087'!$H$128:'14087'!$K$128)</f>
        <v>0</v>
      </c>
      <c r="N128" s="1"/>
      <c r="O128" s="1"/>
      <c r="P128" s="6">
        <f>SUM('14087'!$M$128:'14087'!$O$128)+'14087'!$AF$128</f>
        <v>0</v>
      </c>
      <c r="Q128" s="6">
        <f>SUM('14087'!$P$125:'14087'!$P$129)</f>
        <v>0</v>
      </c>
      <c r="R128">
        <v>24</v>
      </c>
      <c r="T128" s="1"/>
      <c r="U128" s="1"/>
      <c r="V128" s="1"/>
      <c r="AF128">
        <f>'14087'!$G$128*IF(E128&lt;&gt;"",'14087'!$F$128,0)</f>
        <v>0</v>
      </c>
    </row>
    <row r="129" spans="2:32" ht="12">
      <c r="B129" s="1"/>
      <c r="C129">
        <f>IF(B129&lt;&gt;"",VLOOKUP(B129,iscritti_14087!$A$2:$G$21,4,FALSE),"")</f>
      </c>
      <c r="D129">
        <f>IF(B129&lt;&gt;"",VLOOKUP(B129,iscritti_14087!$A$2:$G$21,2,FALSE),"")</f>
      </c>
      <c r="E129">
        <f>IF(B129&lt;&gt;"",VLOOKUP(B129,iscritti_14087!$A$2:$G$21,3,FALSE),"")</f>
      </c>
      <c r="F129">
        <f>IF(E129&lt;&gt;"",VLOOKUP(E129,'14087'!$AG$3:'14087'!$AH$12,2,FALSE),"")</f>
      </c>
      <c r="G129" s="5">
        <f>COUNTA('14087'!$H$129:'14087'!$K$129)</f>
        <v>0</v>
      </c>
      <c r="H129" s="1"/>
      <c r="I129" s="1"/>
      <c r="J129" s="1"/>
      <c r="K129" s="1"/>
      <c r="L129" s="3">
        <f>IF('14087'!$G$129&lt;&gt;0,'14087'!$M$129/'14087'!$G$129,"")</f>
      </c>
      <c r="M129" s="4">
        <f>SUM('14087'!$H$129:'14087'!$K$129)</f>
        <v>0</v>
      </c>
      <c r="N129" s="1"/>
      <c r="O129" s="1"/>
      <c r="P129" s="6">
        <f>SUM('14087'!$M$129:'14087'!$O$129)+'14087'!$AF$129</f>
        <v>0</v>
      </c>
      <c r="Q129" s="6">
        <f>SUM('14087'!$P$125:'14087'!$P$129)</f>
        <v>0</v>
      </c>
      <c r="R129">
        <v>24</v>
      </c>
      <c r="T129" s="1"/>
      <c r="U129" s="1"/>
      <c r="V129" s="1"/>
      <c r="AF129">
        <f>'14087'!$G$129*IF(E129&lt;&gt;"",'14087'!$F$129,0)</f>
        <v>0</v>
      </c>
    </row>
    <row r="130" spans="1:32" ht="12">
      <c r="A130">
        <v>25</v>
      </c>
      <c r="B130" s="1"/>
      <c r="C130">
        <f>IF(B130&lt;&gt;"",VLOOKUP(B130,iscritti_14087!$A$2:$G$21,4,FALSE),"")</f>
      </c>
      <c r="D130">
        <f>IF(B130&lt;&gt;"",VLOOKUP(B130,iscritti_14087!$A$2:$G$21,2,FALSE),"")</f>
      </c>
      <c r="E130">
        <f>IF(B130&lt;&gt;"",VLOOKUP(B130,iscritti_14087!$A$2:$G$21,3,FALSE),"")</f>
      </c>
      <c r="F130">
        <f>IF(E130&lt;&gt;"",VLOOKUP(E130,'14087'!$AG$3:'14087'!$AH$12,2,FALSE),"")</f>
      </c>
      <c r="G130" s="5">
        <f>COUNTA('14087'!$H$130:'14087'!$K$130)</f>
        <v>0</v>
      </c>
      <c r="H130" s="1"/>
      <c r="I130" s="1"/>
      <c r="J130" s="1"/>
      <c r="K130" s="1"/>
      <c r="L130" s="3">
        <f>IF('14087'!$G$130&lt;&gt;0,'14087'!$M$130/'14087'!$G$130,"")</f>
      </c>
      <c r="M130" s="4">
        <f>SUM('14087'!$H$130:'14087'!$K$130)</f>
        <v>0</v>
      </c>
      <c r="N130" s="1"/>
      <c r="O130" s="1"/>
      <c r="P130" s="6">
        <f>SUM('14087'!$M$130:'14087'!$O$130)+'14087'!$AF$130</f>
        <v>0</v>
      </c>
      <c r="Q130" s="6">
        <f>SUM('14087'!$P$130:'14087'!$P$134)</f>
        <v>0</v>
      </c>
      <c r="R130">
        <v>25</v>
      </c>
      <c r="S130" s="6">
        <f>SUM('14087'!$P$130:'14087'!$P$134)</f>
        <v>0</v>
      </c>
      <c r="T130" s="1"/>
      <c r="U130" s="1"/>
      <c r="V130" s="1"/>
      <c r="AF130">
        <f>'14087'!$G$130*IF(E130&lt;&gt;"",'14087'!$F$130,0)</f>
        <v>0</v>
      </c>
    </row>
    <row r="131" spans="2:32" ht="12">
      <c r="B131" s="1"/>
      <c r="C131">
        <f>IF(B131&lt;&gt;"",VLOOKUP(B131,iscritti_14087!$A$2:$G$21,4,FALSE),"")</f>
      </c>
      <c r="D131">
        <f>IF(B131&lt;&gt;"",VLOOKUP(B131,iscritti_14087!$A$2:$G$21,2,FALSE),"")</f>
      </c>
      <c r="E131">
        <f>IF(B131&lt;&gt;"",VLOOKUP(B131,iscritti_14087!$A$2:$G$21,3,FALSE),"")</f>
      </c>
      <c r="F131">
        <f>IF(E131&lt;&gt;"",VLOOKUP(E131,'14087'!$AG$3:'14087'!$AH$12,2,FALSE),"")</f>
      </c>
      <c r="G131" s="5">
        <f>COUNTA('14087'!$H$131:'14087'!$K$131)</f>
        <v>0</v>
      </c>
      <c r="H131" s="1"/>
      <c r="I131" s="1"/>
      <c r="J131" s="1"/>
      <c r="K131" s="1"/>
      <c r="L131" s="3">
        <f>IF('14087'!$G$131&lt;&gt;0,'14087'!$M$131/'14087'!$G$131,"")</f>
      </c>
      <c r="M131" s="4">
        <f>SUM('14087'!$H$131:'14087'!$K$131)</f>
        <v>0</v>
      </c>
      <c r="N131" s="1"/>
      <c r="O131" s="1"/>
      <c r="P131" s="6">
        <f>SUM('14087'!$M$131:'14087'!$O$131)+'14087'!$AF$131</f>
        <v>0</v>
      </c>
      <c r="Q131" s="6">
        <f>SUM('14087'!$P$130:'14087'!$P$134)</f>
        <v>0</v>
      </c>
      <c r="R131">
        <v>25</v>
      </c>
      <c r="T131" s="1"/>
      <c r="U131" s="1"/>
      <c r="V131" s="1"/>
      <c r="AF131">
        <f>'14087'!$G$131*IF(E131&lt;&gt;"",'14087'!$F$131,0)</f>
        <v>0</v>
      </c>
    </row>
    <row r="132" spans="2:32" ht="12">
      <c r="B132" s="1"/>
      <c r="C132">
        <f>IF(B132&lt;&gt;"",VLOOKUP(B132,iscritti_14087!$A$2:$G$21,4,FALSE),"")</f>
      </c>
      <c r="D132">
        <f>IF(B132&lt;&gt;"",VLOOKUP(B132,iscritti_14087!$A$2:$G$21,2,FALSE),"")</f>
      </c>
      <c r="E132">
        <f>IF(B132&lt;&gt;"",VLOOKUP(B132,iscritti_14087!$A$2:$G$21,3,FALSE),"")</f>
      </c>
      <c r="F132">
        <f>IF(E132&lt;&gt;"",VLOOKUP(E132,'14087'!$AG$3:'14087'!$AH$12,2,FALSE),"")</f>
      </c>
      <c r="G132" s="5">
        <f>COUNTA('14087'!$H$132:'14087'!$K$132)</f>
        <v>0</v>
      </c>
      <c r="H132" s="1"/>
      <c r="I132" s="1"/>
      <c r="J132" s="1"/>
      <c r="K132" s="1"/>
      <c r="L132" s="3">
        <f>IF('14087'!$G$132&lt;&gt;0,'14087'!$M$132/'14087'!$G$132,"")</f>
      </c>
      <c r="M132" s="4">
        <f>SUM('14087'!$H$132:'14087'!$K$132)</f>
        <v>0</v>
      </c>
      <c r="N132" s="1"/>
      <c r="O132" s="1"/>
      <c r="P132" s="6">
        <f>SUM('14087'!$M$132:'14087'!$O$132)+'14087'!$AF$132</f>
        <v>0</v>
      </c>
      <c r="Q132" s="6">
        <f>SUM('14087'!$P$130:'14087'!$P$134)</f>
        <v>0</v>
      </c>
      <c r="R132">
        <v>25</v>
      </c>
      <c r="T132" s="1"/>
      <c r="U132" s="1"/>
      <c r="V132" s="1"/>
      <c r="AF132">
        <f>'14087'!$G$132*IF(E132&lt;&gt;"",'14087'!$F$132,0)</f>
        <v>0</v>
      </c>
    </row>
    <row r="133" spans="2:32" ht="12">
      <c r="B133" s="1"/>
      <c r="C133">
        <f>IF(B133&lt;&gt;"",VLOOKUP(B133,iscritti_14087!$A$2:$G$21,4,FALSE),"")</f>
      </c>
      <c r="D133">
        <f>IF(B133&lt;&gt;"",VLOOKUP(B133,iscritti_14087!$A$2:$G$21,2,FALSE),"")</f>
      </c>
      <c r="E133">
        <f>IF(B133&lt;&gt;"",VLOOKUP(B133,iscritti_14087!$A$2:$G$21,3,FALSE),"")</f>
      </c>
      <c r="F133">
        <f>IF(E133&lt;&gt;"",VLOOKUP(E133,'14087'!$AG$3:'14087'!$AH$12,2,FALSE),"")</f>
      </c>
      <c r="G133" s="5">
        <f>COUNTA('14087'!$H$133:'14087'!$K$133)</f>
        <v>0</v>
      </c>
      <c r="H133" s="1"/>
      <c r="I133" s="1"/>
      <c r="J133" s="1"/>
      <c r="K133" s="1"/>
      <c r="L133" s="3">
        <f>IF('14087'!$G$133&lt;&gt;0,'14087'!$M$133/'14087'!$G$133,"")</f>
      </c>
      <c r="M133" s="4">
        <f>SUM('14087'!$H$133:'14087'!$K$133)</f>
        <v>0</v>
      </c>
      <c r="N133" s="1"/>
      <c r="O133" s="1"/>
      <c r="P133" s="6">
        <f>SUM('14087'!$M$133:'14087'!$O$133)+'14087'!$AF$133</f>
        <v>0</v>
      </c>
      <c r="Q133" s="6">
        <f>SUM('14087'!$P$130:'14087'!$P$134)</f>
        <v>0</v>
      </c>
      <c r="R133">
        <v>25</v>
      </c>
      <c r="T133" s="1"/>
      <c r="U133" s="1"/>
      <c r="V133" s="1"/>
      <c r="AF133">
        <f>'14087'!$G$133*IF(E133&lt;&gt;"",'14087'!$F$133,0)</f>
        <v>0</v>
      </c>
    </row>
    <row r="134" spans="2:32" ht="12">
      <c r="B134" s="1"/>
      <c r="C134">
        <f>IF(B134&lt;&gt;"",VLOOKUP(B134,iscritti_14087!$A$2:$G$21,4,FALSE),"")</f>
      </c>
      <c r="D134">
        <f>IF(B134&lt;&gt;"",VLOOKUP(B134,iscritti_14087!$A$2:$G$21,2,FALSE),"")</f>
      </c>
      <c r="E134">
        <f>IF(B134&lt;&gt;"",VLOOKUP(B134,iscritti_14087!$A$2:$G$21,3,FALSE),"")</f>
      </c>
      <c r="F134">
        <f>IF(E134&lt;&gt;"",VLOOKUP(E134,'14087'!$AG$3:'14087'!$AH$12,2,FALSE),"")</f>
      </c>
      <c r="G134" s="5">
        <f>COUNTA('14087'!$H$134:'14087'!$K$134)</f>
        <v>0</v>
      </c>
      <c r="H134" s="1"/>
      <c r="I134" s="1"/>
      <c r="J134" s="1"/>
      <c r="K134" s="1"/>
      <c r="L134" s="3">
        <f>IF('14087'!$G$134&lt;&gt;0,'14087'!$M$134/'14087'!$G$134,"")</f>
      </c>
      <c r="M134" s="4">
        <f>SUM('14087'!$H$134:'14087'!$K$134)</f>
        <v>0</v>
      </c>
      <c r="N134" s="1"/>
      <c r="O134" s="1"/>
      <c r="P134" s="6">
        <f>SUM('14087'!$M$134:'14087'!$O$134)+'14087'!$AF$134</f>
        <v>0</v>
      </c>
      <c r="Q134" s="6">
        <f>SUM('14087'!$P$130:'14087'!$P$134)</f>
        <v>0</v>
      </c>
      <c r="R134">
        <v>25</v>
      </c>
      <c r="T134" s="1"/>
      <c r="U134" s="1"/>
      <c r="V134" s="1"/>
      <c r="AF134">
        <f>'14087'!$G$134*IF(E134&lt;&gt;"",'14087'!$F$134,0)</f>
        <v>0</v>
      </c>
    </row>
    <row r="135" spans="1:32" ht="12">
      <c r="A135">
        <v>26</v>
      </c>
      <c r="B135" s="1"/>
      <c r="C135">
        <f>IF(B135&lt;&gt;"",VLOOKUP(B135,iscritti_14087!$A$2:$G$21,4,FALSE),"")</f>
      </c>
      <c r="D135">
        <f>IF(B135&lt;&gt;"",VLOOKUP(B135,iscritti_14087!$A$2:$G$21,2,FALSE),"")</f>
      </c>
      <c r="E135">
        <f>IF(B135&lt;&gt;"",VLOOKUP(B135,iscritti_14087!$A$2:$G$21,3,FALSE),"")</f>
      </c>
      <c r="F135">
        <f>IF(E135&lt;&gt;"",VLOOKUP(E135,'14087'!$AG$3:'14087'!$AH$12,2,FALSE),"")</f>
      </c>
      <c r="G135" s="5">
        <f>COUNTA('14087'!$H$135:'14087'!$K$135)</f>
        <v>0</v>
      </c>
      <c r="H135" s="1"/>
      <c r="I135" s="1"/>
      <c r="J135" s="1"/>
      <c r="K135" s="1"/>
      <c r="L135" s="3">
        <f>IF('14087'!$G$135&lt;&gt;0,'14087'!$M$135/'14087'!$G$135,"")</f>
      </c>
      <c r="M135" s="4">
        <f>SUM('14087'!$H$135:'14087'!$K$135)</f>
        <v>0</v>
      </c>
      <c r="N135" s="1"/>
      <c r="O135" s="1"/>
      <c r="P135" s="6">
        <f>SUM('14087'!$M$135:'14087'!$O$135)+'14087'!$AF$135</f>
        <v>0</v>
      </c>
      <c r="Q135" s="6">
        <f>SUM('14087'!$P$135:'14087'!$P$139)</f>
        <v>0</v>
      </c>
      <c r="R135">
        <v>26</v>
      </c>
      <c r="S135" s="6">
        <f>SUM('14087'!$P$135:'14087'!$P$139)</f>
        <v>0</v>
      </c>
      <c r="T135" s="1"/>
      <c r="U135" s="1"/>
      <c r="V135" s="1"/>
      <c r="AF135">
        <f>'14087'!$G$135*IF(E135&lt;&gt;"",'14087'!$F$135,0)</f>
        <v>0</v>
      </c>
    </row>
    <row r="136" spans="2:32" ht="12">
      <c r="B136" s="1"/>
      <c r="C136">
        <f>IF(B136&lt;&gt;"",VLOOKUP(B136,iscritti_14087!$A$2:$G$21,4,FALSE),"")</f>
      </c>
      <c r="D136">
        <f>IF(B136&lt;&gt;"",VLOOKUP(B136,iscritti_14087!$A$2:$G$21,2,FALSE),"")</f>
      </c>
      <c r="E136">
        <f>IF(B136&lt;&gt;"",VLOOKUP(B136,iscritti_14087!$A$2:$G$21,3,FALSE),"")</f>
      </c>
      <c r="F136">
        <f>IF(E136&lt;&gt;"",VLOOKUP(E136,'14087'!$AG$3:'14087'!$AH$12,2,FALSE),"")</f>
      </c>
      <c r="G136" s="5">
        <f>COUNTA('14087'!$H$136:'14087'!$K$136)</f>
        <v>0</v>
      </c>
      <c r="H136" s="1"/>
      <c r="I136" s="1"/>
      <c r="J136" s="1"/>
      <c r="K136" s="1"/>
      <c r="L136" s="3">
        <f>IF('14087'!$G$136&lt;&gt;0,'14087'!$M$136/'14087'!$G$136,"")</f>
      </c>
      <c r="M136" s="4">
        <f>SUM('14087'!$H$136:'14087'!$K$136)</f>
        <v>0</v>
      </c>
      <c r="N136" s="1"/>
      <c r="O136" s="1"/>
      <c r="P136" s="6">
        <f>SUM('14087'!$M$136:'14087'!$O$136)+'14087'!$AF$136</f>
        <v>0</v>
      </c>
      <c r="Q136" s="6">
        <f>SUM('14087'!$P$135:'14087'!$P$139)</f>
        <v>0</v>
      </c>
      <c r="R136">
        <v>26</v>
      </c>
      <c r="T136" s="1"/>
      <c r="U136" s="1"/>
      <c r="V136" s="1"/>
      <c r="AF136">
        <f>'14087'!$G$136*IF(E136&lt;&gt;"",'14087'!$F$136,0)</f>
        <v>0</v>
      </c>
    </row>
    <row r="137" spans="2:32" ht="12">
      <c r="B137" s="1"/>
      <c r="C137">
        <f>IF(B137&lt;&gt;"",VLOOKUP(B137,iscritti_14087!$A$2:$G$21,4,FALSE),"")</f>
      </c>
      <c r="D137">
        <f>IF(B137&lt;&gt;"",VLOOKUP(B137,iscritti_14087!$A$2:$G$21,2,FALSE),"")</f>
      </c>
      <c r="E137">
        <f>IF(B137&lt;&gt;"",VLOOKUP(B137,iscritti_14087!$A$2:$G$21,3,FALSE),"")</f>
      </c>
      <c r="F137">
        <f>IF(E137&lt;&gt;"",VLOOKUP(E137,'14087'!$AG$3:'14087'!$AH$12,2,FALSE),"")</f>
      </c>
      <c r="G137" s="5">
        <f>COUNTA('14087'!$H$137:'14087'!$K$137)</f>
        <v>0</v>
      </c>
      <c r="H137" s="1"/>
      <c r="I137" s="1"/>
      <c r="J137" s="1"/>
      <c r="K137" s="1"/>
      <c r="L137" s="3">
        <f>IF('14087'!$G$137&lt;&gt;0,'14087'!$M$137/'14087'!$G$137,"")</f>
      </c>
      <c r="M137" s="4">
        <f>SUM('14087'!$H$137:'14087'!$K$137)</f>
        <v>0</v>
      </c>
      <c r="N137" s="1"/>
      <c r="O137" s="1"/>
      <c r="P137" s="6">
        <f>SUM('14087'!$M$137:'14087'!$O$137)+'14087'!$AF$137</f>
        <v>0</v>
      </c>
      <c r="Q137" s="6">
        <f>SUM('14087'!$P$135:'14087'!$P$139)</f>
        <v>0</v>
      </c>
      <c r="R137">
        <v>26</v>
      </c>
      <c r="T137" s="1"/>
      <c r="U137" s="1"/>
      <c r="V137" s="1"/>
      <c r="AF137">
        <f>'14087'!$G$137*IF(E137&lt;&gt;"",'14087'!$F$137,0)</f>
        <v>0</v>
      </c>
    </row>
    <row r="138" spans="2:32" ht="12">
      <c r="B138" s="1"/>
      <c r="C138">
        <f>IF(B138&lt;&gt;"",VLOOKUP(B138,iscritti_14087!$A$2:$G$21,4,FALSE),"")</f>
      </c>
      <c r="D138">
        <f>IF(B138&lt;&gt;"",VLOOKUP(B138,iscritti_14087!$A$2:$G$21,2,FALSE),"")</f>
      </c>
      <c r="E138">
        <f>IF(B138&lt;&gt;"",VLOOKUP(B138,iscritti_14087!$A$2:$G$21,3,FALSE),"")</f>
      </c>
      <c r="F138">
        <f>IF(E138&lt;&gt;"",VLOOKUP(E138,'14087'!$AG$3:'14087'!$AH$12,2,FALSE),"")</f>
      </c>
      <c r="G138" s="5">
        <f>COUNTA('14087'!$H$138:'14087'!$K$138)</f>
        <v>0</v>
      </c>
      <c r="H138" s="1"/>
      <c r="I138" s="1"/>
      <c r="J138" s="1"/>
      <c r="K138" s="1"/>
      <c r="L138" s="3">
        <f>IF('14087'!$G$138&lt;&gt;0,'14087'!$M$138/'14087'!$G$138,"")</f>
      </c>
      <c r="M138" s="4">
        <f>SUM('14087'!$H$138:'14087'!$K$138)</f>
        <v>0</v>
      </c>
      <c r="N138" s="1"/>
      <c r="O138" s="1"/>
      <c r="P138" s="6">
        <f>SUM('14087'!$M$138:'14087'!$O$138)+'14087'!$AF$138</f>
        <v>0</v>
      </c>
      <c r="Q138" s="6">
        <f>SUM('14087'!$P$135:'14087'!$P$139)</f>
        <v>0</v>
      </c>
      <c r="R138">
        <v>26</v>
      </c>
      <c r="T138" s="1"/>
      <c r="U138" s="1"/>
      <c r="V138" s="1"/>
      <c r="AF138">
        <f>'14087'!$G$138*IF(E138&lt;&gt;"",'14087'!$F$138,0)</f>
        <v>0</v>
      </c>
    </row>
    <row r="139" spans="2:32" ht="12">
      <c r="B139" s="1"/>
      <c r="C139">
        <f>IF(B139&lt;&gt;"",VLOOKUP(B139,iscritti_14087!$A$2:$G$21,4,FALSE),"")</f>
      </c>
      <c r="D139">
        <f>IF(B139&lt;&gt;"",VLOOKUP(B139,iscritti_14087!$A$2:$G$21,2,FALSE),"")</f>
      </c>
      <c r="E139">
        <f>IF(B139&lt;&gt;"",VLOOKUP(B139,iscritti_14087!$A$2:$G$21,3,FALSE),"")</f>
      </c>
      <c r="F139">
        <f>IF(E139&lt;&gt;"",VLOOKUP(E139,'14087'!$AG$3:'14087'!$AH$12,2,FALSE),"")</f>
      </c>
      <c r="G139" s="5">
        <f>COUNTA('14087'!$H$139:'14087'!$K$139)</f>
        <v>0</v>
      </c>
      <c r="H139" s="1"/>
      <c r="I139" s="1"/>
      <c r="J139" s="1"/>
      <c r="K139" s="1"/>
      <c r="L139" s="3">
        <f>IF('14087'!$G$139&lt;&gt;0,'14087'!$M$139/'14087'!$G$139,"")</f>
      </c>
      <c r="M139" s="4">
        <f>SUM('14087'!$H$139:'14087'!$K$139)</f>
        <v>0</v>
      </c>
      <c r="N139" s="1"/>
      <c r="O139" s="1"/>
      <c r="P139" s="6">
        <f>SUM('14087'!$M$139:'14087'!$O$139)+'14087'!$AF$139</f>
        <v>0</v>
      </c>
      <c r="Q139" s="6">
        <f>SUM('14087'!$P$135:'14087'!$P$139)</f>
        <v>0</v>
      </c>
      <c r="R139">
        <v>26</v>
      </c>
      <c r="T139" s="1"/>
      <c r="U139" s="1"/>
      <c r="V139" s="1"/>
      <c r="AF139">
        <f>'14087'!$G$139*IF(E139&lt;&gt;"",'14087'!$F$139,0)</f>
        <v>0</v>
      </c>
    </row>
    <row r="140" spans="1:32" ht="12">
      <c r="A140">
        <v>27</v>
      </c>
      <c r="B140" s="1"/>
      <c r="C140">
        <f>IF(B140&lt;&gt;"",VLOOKUP(B140,iscritti_14087!$A$2:$G$21,4,FALSE),"")</f>
      </c>
      <c r="D140">
        <f>IF(B140&lt;&gt;"",VLOOKUP(B140,iscritti_14087!$A$2:$G$21,2,FALSE),"")</f>
      </c>
      <c r="E140">
        <f>IF(B140&lt;&gt;"",VLOOKUP(B140,iscritti_14087!$A$2:$G$21,3,FALSE),"")</f>
      </c>
      <c r="F140">
        <f>IF(E140&lt;&gt;"",VLOOKUP(E140,'14087'!$AG$3:'14087'!$AH$12,2,FALSE),"")</f>
      </c>
      <c r="G140" s="5">
        <f>COUNTA('14087'!$H$140:'14087'!$K$140)</f>
        <v>0</v>
      </c>
      <c r="H140" s="1"/>
      <c r="I140" s="1"/>
      <c r="J140" s="1"/>
      <c r="K140" s="1"/>
      <c r="L140" s="3">
        <f>IF('14087'!$G$140&lt;&gt;0,'14087'!$M$140/'14087'!$G$140,"")</f>
      </c>
      <c r="M140" s="4">
        <f>SUM('14087'!$H$140:'14087'!$K$140)</f>
        <v>0</v>
      </c>
      <c r="N140" s="1"/>
      <c r="O140" s="1"/>
      <c r="P140" s="6">
        <f>SUM('14087'!$M$140:'14087'!$O$140)+'14087'!$AF$140</f>
        <v>0</v>
      </c>
      <c r="Q140" s="6">
        <f>SUM('14087'!$P$140:'14087'!$P$144)</f>
        <v>0</v>
      </c>
      <c r="R140">
        <v>27</v>
      </c>
      <c r="S140" s="6">
        <f>SUM('14087'!$P$140:'14087'!$P$144)</f>
        <v>0</v>
      </c>
      <c r="T140" s="1"/>
      <c r="U140" s="1"/>
      <c r="V140" s="1"/>
      <c r="AF140">
        <f>'14087'!$G$140*IF(E140&lt;&gt;"",'14087'!$F$140,0)</f>
        <v>0</v>
      </c>
    </row>
    <row r="141" spans="2:32" ht="12">
      <c r="B141" s="1"/>
      <c r="C141">
        <f>IF(B141&lt;&gt;"",VLOOKUP(B141,iscritti_14087!$A$2:$G$21,4,FALSE),"")</f>
      </c>
      <c r="D141">
        <f>IF(B141&lt;&gt;"",VLOOKUP(B141,iscritti_14087!$A$2:$G$21,2,FALSE),"")</f>
      </c>
      <c r="E141">
        <f>IF(B141&lt;&gt;"",VLOOKUP(B141,iscritti_14087!$A$2:$G$21,3,FALSE),"")</f>
      </c>
      <c r="F141">
        <f>IF(E141&lt;&gt;"",VLOOKUP(E141,'14087'!$AG$3:'14087'!$AH$12,2,FALSE),"")</f>
      </c>
      <c r="G141" s="5">
        <f>COUNTA('14087'!$H$141:'14087'!$K$141)</f>
        <v>0</v>
      </c>
      <c r="H141" s="1"/>
      <c r="I141" s="1"/>
      <c r="J141" s="1"/>
      <c r="K141" s="1"/>
      <c r="L141" s="3">
        <f>IF('14087'!$G$141&lt;&gt;0,'14087'!$M$141/'14087'!$G$141,"")</f>
      </c>
      <c r="M141" s="4">
        <f>SUM('14087'!$H$141:'14087'!$K$141)</f>
        <v>0</v>
      </c>
      <c r="N141" s="1"/>
      <c r="O141" s="1"/>
      <c r="P141" s="6">
        <f>SUM('14087'!$M$141:'14087'!$O$141)+'14087'!$AF$141</f>
        <v>0</v>
      </c>
      <c r="Q141" s="6">
        <f>SUM('14087'!$P$140:'14087'!$P$144)</f>
        <v>0</v>
      </c>
      <c r="R141">
        <v>27</v>
      </c>
      <c r="T141" s="1"/>
      <c r="U141" s="1"/>
      <c r="V141" s="1"/>
      <c r="AF141">
        <f>'14087'!$G$141*IF(E141&lt;&gt;"",'14087'!$F$141,0)</f>
        <v>0</v>
      </c>
    </row>
    <row r="142" spans="2:32" ht="12">
      <c r="B142" s="1"/>
      <c r="C142">
        <f>IF(B142&lt;&gt;"",VLOOKUP(B142,iscritti_14087!$A$2:$G$21,4,FALSE),"")</f>
      </c>
      <c r="D142">
        <f>IF(B142&lt;&gt;"",VLOOKUP(B142,iscritti_14087!$A$2:$G$21,2,FALSE),"")</f>
      </c>
      <c r="E142">
        <f>IF(B142&lt;&gt;"",VLOOKUP(B142,iscritti_14087!$A$2:$G$21,3,FALSE),"")</f>
      </c>
      <c r="F142">
        <f>IF(E142&lt;&gt;"",VLOOKUP(E142,'14087'!$AG$3:'14087'!$AH$12,2,FALSE),"")</f>
      </c>
      <c r="G142" s="5">
        <f>COUNTA('14087'!$H$142:'14087'!$K$142)</f>
        <v>0</v>
      </c>
      <c r="H142" s="1"/>
      <c r="I142" s="1"/>
      <c r="J142" s="1"/>
      <c r="K142" s="1"/>
      <c r="L142" s="3">
        <f>IF('14087'!$G$142&lt;&gt;0,'14087'!$M$142/'14087'!$G$142,"")</f>
      </c>
      <c r="M142" s="4">
        <f>SUM('14087'!$H$142:'14087'!$K$142)</f>
        <v>0</v>
      </c>
      <c r="N142" s="1"/>
      <c r="O142" s="1"/>
      <c r="P142" s="6">
        <f>SUM('14087'!$M$142:'14087'!$O$142)+'14087'!$AF$142</f>
        <v>0</v>
      </c>
      <c r="Q142" s="6">
        <f>SUM('14087'!$P$140:'14087'!$P$144)</f>
        <v>0</v>
      </c>
      <c r="R142">
        <v>27</v>
      </c>
      <c r="T142" s="1"/>
      <c r="U142" s="1"/>
      <c r="V142" s="1"/>
      <c r="AF142">
        <f>'14087'!$G$142*IF(E142&lt;&gt;"",'14087'!$F$142,0)</f>
        <v>0</v>
      </c>
    </row>
    <row r="143" spans="2:32" ht="12">
      <c r="B143" s="1"/>
      <c r="C143">
        <f>IF(B143&lt;&gt;"",VLOOKUP(B143,iscritti_14087!$A$2:$G$21,4,FALSE),"")</f>
      </c>
      <c r="D143">
        <f>IF(B143&lt;&gt;"",VLOOKUP(B143,iscritti_14087!$A$2:$G$21,2,FALSE),"")</f>
      </c>
      <c r="E143">
        <f>IF(B143&lt;&gt;"",VLOOKUP(B143,iscritti_14087!$A$2:$G$21,3,FALSE),"")</f>
      </c>
      <c r="F143">
        <f>IF(E143&lt;&gt;"",VLOOKUP(E143,'14087'!$AG$3:'14087'!$AH$12,2,FALSE),"")</f>
      </c>
      <c r="G143" s="5">
        <f>COUNTA('14087'!$H$143:'14087'!$K$143)</f>
        <v>0</v>
      </c>
      <c r="H143" s="1"/>
      <c r="I143" s="1"/>
      <c r="J143" s="1"/>
      <c r="K143" s="1"/>
      <c r="L143" s="3">
        <f>IF('14087'!$G$143&lt;&gt;0,'14087'!$M$143/'14087'!$G$143,"")</f>
      </c>
      <c r="M143" s="4">
        <f>SUM('14087'!$H$143:'14087'!$K$143)</f>
        <v>0</v>
      </c>
      <c r="N143" s="1"/>
      <c r="O143" s="1"/>
      <c r="P143" s="6">
        <f>SUM('14087'!$M$143:'14087'!$O$143)+'14087'!$AF$143</f>
        <v>0</v>
      </c>
      <c r="Q143" s="6">
        <f>SUM('14087'!$P$140:'14087'!$P$144)</f>
        <v>0</v>
      </c>
      <c r="R143">
        <v>27</v>
      </c>
      <c r="T143" s="1"/>
      <c r="U143" s="1"/>
      <c r="V143" s="1"/>
      <c r="AF143">
        <f>'14087'!$G$143*IF(E143&lt;&gt;"",'14087'!$F$143,0)</f>
        <v>0</v>
      </c>
    </row>
    <row r="144" spans="2:32" ht="12">
      <c r="B144" s="1"/>
      <c r="C144">
        <f>IF(B144&lt;&gt;"",VLOOKUP(B144,iscritti_14087!$A$2:$G$21,4,FALSE),"")</f>
      </c>
      <c r="D144">
        <f>IF(B144&lt;&gt;"",VLOOKUP(B144,iscritti_14087!$A$2:$G$21,2,FALSE),"")</f>
      </c>
      <c r="E144">
        <f>IF(B144&lt;&gt;"",VLOOKUP(B144,iscritti_14087!$A$2:$G$21,3,FALSE),"")</f>
      </c>
      <c r="F144">
        <f>IF(E144&lt;&gt;"",VLOOKUP(E144,'14087'!$AG$3:'14087'!$AH$12,2,FALSE),"")</f>
      </c>
      <c r="G144" s="5">
        <f>COUNTA('14087'!$H$144:'14087'!$K$144)</f>
        <v>0</v>
      </c>
      <c r="H144" s="1"/>
      <c r="I144" s="1"/>
      <c r="J144" s="1"/>
      <c r="K144" s="1"/>
      <c r="L144" s="3">
        <f>IF('14087'!$G$144&lt;&gt;0,'14087'!$M$144/'14087'!$G$144,"")</f>
      </c>
      <c r="M144" s="4">
        <f>SUM('14087'!$H$144:'14087'!$K$144)</f>
        <v>0</v>
      </c>
      <c r="N144" s="1"/>
      <c r="O144" s="1"/>
      <c r="P144" s="6">
        <f>SUM('14087'!$M$144:'14087'!$O$144)+'14087'!$AF$144</f>
        <v>0</v>
      </c>
      <c r="Q144" s="6">
        <f>SUM('14087'!$P$140:'14087'!$P$144)</f>
        <v>0</v>
      </c>
      <c r="R144">
        <v>27</v>
      </c>
      <c r="T144" s="1"/>
      <c r="U144" s="1"/>
      <c r="V144" s="1"/>
      <c r="AF144">
        <f>'14087'!$G$144*IF(E144&lt;&gt;"",'14087'!$F$144,0)</f>
        <v>0</v>
      </c>
    </row>
    <row r="145" spans="1:32" ht="12">
      <c r="A145">
        <v>28</v>
      </c>
      <c r="B145" s="1"/>
      <c r="C145">
        <f>IF(B145&lt;&gt;"",VLOOKUP(B145,iscritti_14087!$A$2:$G$21,4,FALSE),"")</f>
      </c>
      <c r="D145">
        <f>IF(B145&lt;&gt;"",VLOOKUP(B145,iscritti_14087!$A$2:$G$21,2,FALSE),"")</f>
      </c>
      <c r="E145">
        <f>IF(B145&lt;&gt;"",VLOOKUP(B145,iscritti_14087!$A$2:$G$21,3,FALSE),"")</f>
      </c>
      <c r="F145">
        <f>IF(E145&lt;&gt;"",VLOOKUP(E145,'14087'!$AG$3:'14087'!$AH$12,2,FALSE),"")</f>
      </c>
      <c r="G145" s="5">
        <f>COUNTA('14087'!$H$145:'14087'!$K$145)</f>
        <v>0</v>
      </c>
      <c r="H145" s="1"/>
      <c r="I145" s="1"/>
      <c r="J145" s="1"/>
      <c r="K145" s="1"/>
      <c r="L145" s="3">
        <f>IF('14087'!$G$145&lt;&gt;0,'14087'!$M$145/'14087'!$G$145,"")</f>
      </c>
      <c r="M145" s="4">
        <f>SUM('14087'!$H$145:'14087'!$K$145)</f>
        <v>0</v>
      </c>
      <c r="N145" s="1"/>
      <c r="O145" s="1"/>
      <c r="P145" s="6">
        <f>SUM('14087'!$M$145:'14087'!$O$145)+'14087'!$AF$145</f>
        <v>0</v>
      </c>
      <c r="Q145" s="6">
        <f>SUM('14087'!$P$145:'14087'!$P$149)</f>
        <v>0</v>
      </c>
      <c r="R145">
        <v>28</v>
      </c>
      <c r="S145" s="6">
        <f>SUM('14087'!$P$145:'14087'!$P$149)</f>
        <v>0</v>
      </c>
      <c r="T145" s="1"/>
      <c r="U145" s="1"/>
      <c r="V145" s="1"/>
      <c r="AF145">
        <f>'14087'!$G$145*IF(E145&lt;&gt;"",'14087'!$F$145,0)</f>
        <v>0</v>
      </c>
    </row>
    <row r="146" spans="2:32" ht="12">
      <c r="B146" s="1"/>
      <c r="C146">
        <f>IF(B146&lt;&gt;"",VLOOKUP(B146,iscritti_14087!$A$2:$G$21,4,FALSE),"")</f>
      </c>
      <c r="D146">
        <f>IF(B146&lt;&gt;"",VLOOKUP(B146,iscritti_14087!$A$2:$G$21,2,FALSE),"")</f>
      </c>
      <c r="E146">
        <f>IF(B146&lt;&gt;"",VLOOKUP(B146,iscritti_14087!$A$2:$G$21,3,FALSE),"")</f>
      </c>
      <c r="F146">
        <f>IF(E146&lt;&gt;"",VLOOKUP(E146,'14087'!$AG$3:'14087'!$AH$12,2,FALSE),"")</f>
      </c>
      <c r="G146" s="5">
        <f>COUNTA('14087'!$H$146:'14087'!$K$146)</f>
        <v>0</v>
      </c>
      <c r="H146" s="1"/>
      <c r="I146" s="1"/>
      <c r="J146" s="1"/>
      <c r="K146" s="1"/>
      <c r="L146" s="3">
        <f>IF('14087'!$G$146&lt;&gt;0,'14087'!$M$146/'14087'!$G$146,"")</f>
      </c>
      <c r="M146" s="4">
        <f>SUM('14087'!$H$146:'14087'!$K$146)</f>
        <v>0</v>
      </c>
      <c r="N146" s="1"/>
      <c r="O146" s="1"/>
      <c r="P146" s="6">
        <f>SUM('14087'!$M$146:'14087'!$O$146)+'14087'!$AF$146</f>
        <v>0</v>
      </c>
      <c r="Q146" s="6">
        <f>SUM('14087'!$P$145:'14087'!$P$149)</f>
        <v>0</v>
      </c>
      <c r="R146">
        <v>28</v>
      </c>
      <c r="T146" s="1"/>
      <c r="U146" s="1"/>
      <c r="V146" s="1"/>
      <c r="AF146">
        <f>'14087'!$G$146*IF(E146&lt;&gt;"",'14087'!$F$146,0)</f>
        <v>0</v>
      </c>
    </row>
    <row r="147" spans="2:32" ht="12">
      <c r="B147" s="1"/>
      <c r="C147">
        <f>IF(B147&lt;&gt;"",VLOOKUP(B147,iscritti_14087!$A$2:$G$21,4,FALSE),"")</f>
      </c>
      <c r="D147">
        <f>IF(B147&lt;&gt;"",VLOOKUP(B147,iscritti_14087!$A$2:$G$21,2,FALSE),"")</f>
      </c>
      <c r="E147">
        <f>IF(B147&lt;&gt;"",VLOOKUP(B147,iscritti_14087!$A$2:$G$21,3,FALSE),"")</f>
      </c>
      <c r="F147">
        <f>IF(E147&lt;&gt;"",VLOOKUP(E147,'14087'!$AG$3:'14087'!$AH$12,2,FALSE),"")</f>
      </c>
      <c r="G147" s="5">
        <f>COUNTA('14087'!$H$147:'14087'!$K$147)</f>
        <v>0</v>
      </c>
      <c r="H147" s="1"/>
      <c r="I147" s="1"/>
      <c r="J147" s="1"/>
      <c r="K147" s="1"/>
      <c r="L147" s="3">
        <f>IF('14087'!$G$147&lt;&gt;0,'14087'!$M$147/'14087'!$G$147,"")</f>
      </c>
      <c r="M147" s="4">
        <f>SUM('14087'!$H$147:'14087'!$K$147)</f>
        <v>0</v>
      </c>
      <c r="N147" s="1"/>
      <c r="O147" s="1"/>
      <c r="P147" s="6">
        <f>SUM('14087'!$M$147:'14087'!$O$147)+'14087'!$AF$147</f>
        <v>0</v>
      </c>
      <c r="Q147" s="6">
        <f>SUM('14087'!$P$145:'14087'!$P$149)</f>
        <v>0</v>
      </c>
      <c r="R147">
        <v>28</v>
      </c>
      <c r="T147" s="1"/>
      <c r="U147" s="1"/>
      <c r="V147" s="1"/>
      <c r="AF147">
        <f>'14087'!$G$147*IF(E147&lt;&gt;"",'14087'!$F$147,0)</f>
        <v>0</v>
      </c>
    </row>
    <row r="148" spans="2:32" ht="12">
      <c r="B148" s="1"/>
      <c r="C148">
        <f>IF(B148&lt;&gt;"",VLOOKUP(B148,iscritti_14087!$A$2:$G$21,4,FALSE),"")</f>
      </c>
      <c r="D148">
        <f>IF(B148&lt;&gt;"",VLOOKUP(B148,iscritti_14087!$A$2:$G$21,2,FALSE),"")</f>
      </c>
      <c r="E148">
        <f>IF(B148&lt;&gt;"",VLOOKUP(B148,iscritti_14087!$A$2:$G$21,3,FALSE),"")</f>
      </c>
      <c r="F148">
        <f>IF(E148&lt;&gt;"",VLOOKUP(E148,'14087'!$AG$3:'14087'!$AH$12,2,FALSE),"")</f>
      </c>
      <c r="G148" s="5">
        <f>COUNTA('14087'!$H$148:'14087'!$K$148)</f>
        <v>0</v>
      </c>
      <c r="H148" s="1"/>
      <c r="I148" s="1"/>
      <c r="J148" s="1"/>
      <c r="K148" s="1"/>
      <c r="L148" s="3">
        <f>IF('14087'!$G$148&lt;&gt;0,'14087'!$M$148/'14087'!$G$148,"")</f>
      </c>
      <c r="M148" s="4">
        <f>SUM('14087'!$H$148:'14087'!$K$148)</f>
        <v>0</v>
      </c>
      <c r="N148" s="1"/>
      <c r="O148" s="1"/>
      <c r="P148" s="6">
        <f>SUM('14087'!$M$148:'14087'!$O$148)+'14087'!$AF$148</f>
        <v>0</v>
      </c>
      <c r="Q148" s="6">
        <f>SUM('14087'!$P$145:'14087'!$P$149)</f>
        <v>0</v>
      </c>
      <c r="R148">
        <v>28</v>
      </c>
      <c r="T148" s="1"/>
      <c r="U148" s="1"/>
      <c r="V148" s="1"/>
      <c r="AF148">
        <f>'14087'!$G$148*IF(E148&lt;&gt;"",'14087'!$F$148,0)</f>
        <v>0</v>
      </c>
    </row>
    <row r="149" spans="2:32" ht="12">
      <c r="B149" s="1"/>
      <c r="C149">
        <f>IF(B149&lt;&gt;"",VLOOKUP(B149,iscritti_14087!$A$2:$G$21,4,FALSE),"")</f>
      </c>
      <c r="D149">
        <f>IF(B149&lt;&gt;"",VLOOKUP(B149,iscritti_14087!$A$2:$G$21,2,FALSE),"")</f>
      </c>
      <c r="E149">
        <f>IF(B149&lt;&gt;"",VLOOKUP(B149,iscritti_14087!$A$2:$G$21,3,FALSE),"")</f>
      </c>
      <c r="F149">
        <f>IF(E149&lt;&gt;"",VLOOKUP(E149,'14087'!$AG$3:'14087'!$AH$12,2,FALSE),"")</f>
      </c>
      <c r="G149" s="5">
        <f>COUNTA('14087'!$H$149:'14087'!$K$149)</f>
        <v>0</v>
      </c>
      <c r="H149" s="1"/>
      <c r="I149" s="1"/>
      <c r="J149" s="1"/>
      <c r="K149" s="1"/>
      <c r="L149" s="3">
        <f>IF('14087'!$G$149&lt;&gt;0,'14087'!$M$149/'14087'!$G$149,"")</f>
      </c>
      <c r="M149" s="4">
        <f>SUM('14087'!$H$149:'14087'!$K$149)</f>
        <v>0</v>
      </c>
      <c r="N149" s="1"/>
      <c r="O149" s="1"/>
      <c r="P149" s="6">
        <f>SUM('14087'!$M$149:'14087'!$O$149)+'14087'!$AF$149</f>
        <v>0</v>
      </c>
      <c r="Q149" s="6">
        <f>SUM('14087'!$P$145:'14087'!$P$149)</f>
        <v>0</v>
      </c>
      <c r="R149">
        <v>28</v>
      </c>
      <c r="T149" s="1"/>
      <c r="U149" s="1"/>
      <c r="V149" s="1"/>
      <c r="AF149">
        <f>'14087'!$G$149*IF(E149&lt;&gt;"",'14087'!$F$149,0)</f>
        <v>0</v>
      </c>
    </row>
    <row r="150" spans="1:32" ht="12">
      <c r="A150">
        <v>29</v>
      </c>
      <c r="B150" s="1"/>
      <c r="C150">
        <f>IF(B150&lt;&gt;"",VLOOKUP(B150,iscritti_14087!$A$2:$G$21,4,FALSE),"")</f>
      </c>
      <c r="D150">
        <f>IF(B150&lt;&gt;"",VLOOKUP(B150,iscritti_14087!$A$2:$G$21,2,FALSE),"")</f>
      </c>
      <c r="E150">
        <f>IF(B150&lt;&gt;"",VLOOKUP(B150,iscritti_14087!$A$2:$G$21,3,FALSE),"")</f>
      </c>
      <c r="F150">
        <f>IF(E150&lt;&gt;"",VLOOKUP(E150,'14087'!$AG$3:'14087'!$AH$12,2,FALSE),"")</f>
      </c>
      <c r="G150" s="5">
        <f>COUNTA('14087'!$H$150:'14087'!$K$150)</f>
        <v>0</v>
      </c>
      <c r="H150" s="1"/>
      <c r="I150" s="1"/>
      <c r="J150" s="1"/>
      <c r="K150" s="1"/>
      <c r="L150" s="3">
        <f>IF('14087'!$G$150&lt;&gt;0,'14087'!$M$150/'14087'!$G$150,"")</f>
      </c>
      <c r="M150" s="4">
        <f>SUM('14087'!$H$150:'14087'!$K$150)</f>
        <v>0</v>
      </c>
      <c r="N150" s="1"/>
      <c r="O150" s="1"/>
      <c r="P150" s="6">
        <f>SUM('14087'!$M$150:'14087'!$O$150)+'14087'!$AF$150</f>
        <v>0</v>
      </c>
      <c r="Q150" s="6">
        <f>SUM('14087'!$P$150:'14087'!$P$154)</f>
        <v>0</v>
      </c>
      <c r="R150">
        <v>29</v>
      </c>
      <c r="S150" s="6">
        <f>SUM('14087'!$P$150:'14087'!$P$154)</f>
        <v>0</v>
      </c>
      <c r="T150" s="1"/>
      <c r="U150" s="1"/>
      <c r="V150" s="1"/>
      <c r="AF150">
        <f>'14087'!$G$150*IF(E150&lt;&gt;"",'14087'!$F$150,0)</f>
        <v>0</v>
      </c>
    </row>
    <row r="151" spans="2:32" ht="12">
      <c r="B151" s="1"/>
      <c r="C151">
        <f>IF(B151&lt;&gt;"",VLOOKUP(B151,iscritti_14087!$A$2:$G$21,4,FALSE),"")</f>
      </c>
      <c r="D151">
        <f>IF(B151&lt;&gt;"",VLOOKUP(B151,iscritti_14087!$A$2:$G$21,2,FALSE),"")</f>
      </c>
      <c r="E151">
        <f>IF(B151&lt;&gt;"",VLOOKUP(B151,iscritti_14087!$A$2:$G$21,3,FALSE),"")</f>
      </c>
      <c r="F151">
        <f>IF(E151&lt;&gt;"",VLOOKUP(E151,'14087'!$AG$3:'14087'!$AH$12,2,FALSE),"")</f>
      </c>
      <c r="G151" s="5">
        <f>COUNTA('14087'!$H$151:'14087'!$K$151)</f>
        <v>0</v>
      </c>
      <c r="H151" s="1"/>
      <c r="I151" s="1"/>
      <c r="J151" s="1"/>
      <c r="K151" s="1"/>
      <c r="L151" s="3">
        <f>IF('14087'!$G$151&lt;&gt;0,'14087'!$M$151/'14087'!$G$151,"")</f>
      </c>
      <c r="M151" s="4">
        <f>SUM('14087'!$H$151:'14087'!$K$151)</f>
        <v>0</v>
      </c>
      <c r="N151" s="1"/>
      <c r="O151" s="1"/>
      <c r="P151" s="6">
        <f>SUM('14087'!$M$151:'14087'!$O$151)+'14087'!$AF$151</f>
        <v>0</v>
      </c>
      <c r="Q151" s="6">
        <f>SUM('14087'!$P$150:'14087'!$P$154)</f>
        <v>0</v>
      </c>
      <c r="R151">
        <v>29</v>
      </c>
      <c r="T151" s="1"/>
      <c r="U151" s="1"/>
      <c r="V151" s="1"/>
      <c r="AF151">
        <f>'14087'!$G$151*IF(E151&lt;&gt;"",'14087'!$F$151,0)</f>
        <v>0</v>
      </c>
    </row>
    <row r="152" spans="2:32" ht="12">
      <c r="B152" s="1"/>
      <c r="C152">
        <f>IF(B152&lt;&gt;"",VLOOKUP(B152,iscritti_14087!$A$2:$G$21,4,FALSE),"")</f>
      </c>
      <c r="D152">
        <f>IF(B152&lt;&gt;"",VLOOKUP(B152,iscritti_14087!$A$2:$G$21,2,FALSE),"")</f>
      </c>
      <c r="E152">
        <f>IF(B152&lt;&gt;"",VLOOKUP(B152,iscritti_14087!$A$2:$G$21,3,FALSE),"")</f>
      </c>
      <c r="F152">
        <f>IF(E152&lt;&gt;"",VLOOKUP(E152,'14087'!$AG$3:'14087'!$AH$12,2,FALSE),"")</f>
      </c>
      <c r="G152" s="5">
        <f>COUNTA('14087'!$H$152:'14087'!$K$152)</f>
        <v>0</v>
      </c>
      <c r="H152" s="1"/>
      <c r="I152" s="1"/>
      <c r="J152" s="1"/>
      <c r="K152" s="1"/>
      <c r="L152" s="3">
        <f>IF('14087'!$G$152&lt;&gt;0,'14087'!$M$152/'14087'!$G$152,"")</f>
      </c>
      <c r="M152" s="4">
        <f>SUM('14087'!$H$152:'14087'!$K$152)</f>
        <v>0</v>
      </c>
      <c r="N152" s="1"/>
      <c r="O152" s="1"/>
      <c r="P152" s="6">
        <f>SUM('14087'!$M$152:'14087'!$O$152)+'14087'!$AF$152</f>
        <v>0</v>
      </c>
      <c r="Q152" s="6">
        <f>SUM('14087'!$P$150:'14087'!$P$154)</f>
        <v>0</v>
      </c>
      <c r="R152">
        <v>29</v>
      </c>
      <c r="T152" s="1"/>
      <c r="U152" s="1"/>
      <c r="V152" s="1"/>
      <c r="AF152">
        <f>'14087'!$G$152*IF(E152&lt;&gt;"",'14087'!$F$152,0)</f>
        <v>0</v>
      </c>
    </row>
    <row r="153" spans="2:32" ht="12">
      <c r="B153" s="1"/>
      <c r="C153">
        <f>IF(B153&lt;&gt;"",VLOOKUP(B153,iscritti_14087!$A$2:$G$21,4,FALSE),"")</f>
      </c>
      <c r="D153">
        <f>IF(B153&lt;&gt;"",VLOOKUP(B153,iscritti_14087!$A$2:$G$21,2,FALSE),"")</f>
      </c>
      <c r="E153">
        <f>IF(B153&lt;&gt;"",VLOOKUP(B153,iscritti_14087!$A$2:$G$21,3,FALSE),"")</f>
      </c>
      <c r="F153">
        <f>IF(E153&lt;&gt;"",VLOOKUP(E153,'14087'!$AG$3:'14087'!$AH$12,2,FALSE),"")</f>
      </c>
      <c r="G153" s="5">
        <f>COUNTA('14087'!$H$153:'14087'!$K$153)</f>
        <v>0</v>
      </c>
      <c r="H153" s="1"/>
      <c r="I153" s="1"/>
      <c r="J153" s="1"/>
      <c r="K153" s="1"/>
      <c r="L153" s="3">
        <f>IF('14087'!$G$153&lt;&gt;0,'14087'!$M$153/'14087'!$G$153,"")</f>
      </c>
      <c r="M153" s="4">
        <f>SUM('14087'!$H$153:'14087'!$K$153)</f>
        <v>0</v>
      </c>
      <c r="N153" s="1"/>
      <c r="O153" s="1"/>
      <c r="P153" s="6">
        <f>SUM('14087'!$M$153:'14087'!$O$153)+'14087'!$AF$153</f>
        <v>0</v>
      </c>
      <c r="Q153" s="6">
        <f>SUM('14087'!$P$150:'14087'!$P$154)</f>
        <v>0</v>
      </c>
      <c r="R153">
        <v>29</v>
      </c>
      <c r="T153" s="1"/>
      <c r="U153" s="1"/>
      <c r="V153" s="1"/>
      <c r="AF153">
        <f>'14087'!$G$153*IF(E153&lt;&gt;"",'14087'!$F$153,0)</f>
        <v>0</v>
      </c>
    </row>
    <row r="154" spans="2:32" ht="12">
      <c r="B154" s="1"/>
      <c r="C154">
        <f>IF(B154&lt;&gt;"",VLOOKUP(B154,iscritti_14087!$A$2:$G$21,4,FALSE),"")</f>
      </c>
      <c r="D154">
        <f>IF(B154&lt;&gt;"",VLOOKUP(B154,iscritti_14087!$A$2:$G$21,2,FALSE),"")</f>
      </c>
      <c r="E154">
        <f>IF(B154&lt;&gt;"",VLOOKUP(B154,iscritti_14087!$A$2:$G$21,3,FALSE),"")</f>
      </c>
      <c r="F154">
        <f>IF(E154&lt;&gt;"",VLOOKUP(E154,'14087'!$AG$3:'14087'!$AH$12,2,FALSE),"")</f>
      </c>
      <c r="G154" s="5">
        <f>COUNTA('14087'!$H$154:'14087'!$K$154)</f>
        <v>0</v>
      </c>
      <c r="H154" s="1"/>
      <c r="I154" s="1"/>
      <c r="J154" s="1"/>
      <c r="K154" s="1"/>
      <c r="L154" s="3">
        <f>IF('14087'!$G$154&lt;&gt;0,'14087'!$M$154/'14087'!$G$154,"")</f>
      </c>
      <c r="M154" s="4">
        <f>SUM('14087'!$H$154:'14087'!$K$154)</f>
        <v>0</v>
      </c>
      <c r="N154" s="1"/>
      <c r="O154" s="1"/>
      <c r="P154" s="6">
        <f>SUM('14087'!$M$154:'14087'!$O$154)+'14087'!$AF$154</f>
        <v>0</v>
      </c>
      <c r="Q154" s="6">
        <f>SUM('14087'!$P$150:'14087'!$P$154)</f>
        <v>0</v>
      </c>
      <c r="R154">
        <v>29</v>
      </c>
      <c r="T154" s="1"/>
      <c r="U154" s="1"/>
      <c r="V154" s="1"/>
      <c r="AF154">
        <f>'14087'!$G$154*IF(E154&lt;&gt;"",'14087'!$F$154,0)</f>
        <v>0</v>
      </c>
    </row>
    <row r="155" spans="1:32" ht="12">
      <c r="A155">
        <v>30</v>
      </c>
      <c r="B155" s="1"/>
      <c r="C155">
        <f>IF(B155&lt;&gt;"",VLOOKUP(B155,iscritti_14087!$A$2:$G$21,4,FALSE),"")</f>
      </c>
      <c r="D155">
        <f>IF(B155&lt;&gt;"",VLOOKUP(B155,iscritti_14087!$A$2:$G$21,2,FALSE),"")</f>
      </c>
      <c r="E155">
        <f>IF(B155&lt;&gt;"",VLOOKUP(B155,iscritti_14087!$A$2:$G$21,3,FALSE),"")</f>
      </c>
      <c r="F155">
        <f>IF(E155&lt;&gt;"",VLOOKUP(E155,'14087'!$AG$3:'14087'!$AH$12,2,FALSE),"")</f>
      </c>
      <c r="G155" s="5">
        <f>COUNTA('14087'!$H$155:'14087'!$K$155)</f>
        <v>0</v>
      </c>
      <c r="H155" s="1"/>
      <c r="I155" s="1"/>
      <c r="J155" s="1"/>
      <c r="K155" s="1"/>
      <c r="L155" s="3">
        <f>IF('14087'!$G$155&lt;&gt;0,'14087'!$M$155/'14087'!$G$155,"")</f>
      </c>
      <c r="M155" s="4">
        <f>SUM('14087'!$H$155:'14087'!$K$155)</f>
        <v>0</v>
      </c>
      <c r="N155" s="1"/>
      <c r="O155" s="1"/>
      <c r="P155" s="6">
        <f>SUM('14087'!$M$155:'14087'!$O$155)+'14087'!$AF$155</f>
        <v>0</v>
      </c>
      <c r="Q155" s="6">
        <f>SUM('14087'!$P$155:'14087'!$P$159)</f>
        <v>0</v>
      </c>
      <c r="R155">
        <v>30</v>
      </c>
      <c r="S155" s="6">
        <f>SUM('14087'!$P$155:'14087'!$P$159)</f>
        <v>0</v>
      </c>
      <c r="T155" s="1"/>
      <c r="U155" s="1"/>
      <c r="V155" s="1"/>
      <c r="AF155">
        <f>'14087'!$G$155*IF(E155&lt;&gt;"",'14087'!$F$155,0)</f>
        <v>0</v>
      </c>
    </row>
    <row r="156" spans="2:32" ht="12">
      <c r="B156" s="1"/>
      <c r="C156">
        <f>IF(B156&lt;&gt;"",VLOOKUP(B156,iscritti_14087!$A$2:$G$21,4,FALSE),"")</f>
      </c>
      <c r="D156">
        <f>IF(B156&lt;&gt;"",VLOOKUP(B156,iscritti_14087!$A$2:$G$21,2,FALSE),"")</f>
      </c>
      <c r="E156">
        <f>IF(B156&lt;&gt;"",VLOOKUP(B156,iscritti_14087!$A$2:$G$21,3,FALSE),"")</f>
      </c>
      <c r="F156">
        <f>IF(E156&lt;&gt;"",VLOOKUP(E156,'14087'!$AG$3:'14087'!$AH$12,2,FALSE),"")</f>
      </c>
      <c r="G156" s="5">
        <f>COUNTA('14087'!$H$156:'14087'!$K$156)</f>
        <v>0</v>
      </c>
      <c r="H156" s="1"/>
      <c r="I156" s="1"/>
      <c r="J156" s="1"/>
      <c r="K156" s="1"/>
      <c r="L156" s="3">
        <f>IF('14087'!$G$156&lt;&gt;0,'14087'!$M$156/'14087'!$G$156,"")</f>
      </c>
      <c r="M156" s="4">
        <f>SUM('14087'!$H$156:'14087'!$K$156)</f>
        <v>0</v>
      </c>
      <c r="N156" s="1"/>
      <c r="O156" s="1"/>
      <c r="P156" s="6">
        <f>SUM('14087'!$M$156:'14087'!$O$156)+'14087'!$AF$156</f>
        <v>0</v>
      </c>
      <c r="Q156" s="6">
        <f>SUM('14087'!$P$155:'14087'!$P$159)</f>
        <v>0</v>
      </c>
      <c r="R156">
        <v>30</v>
      </c>
      <c r="T156" s="1"/>
      <c r="U156" s="1"/>
      <c r="V156" s="1"/>
      <c r="AF156">
        <f>'14087'!$G$156*IF(E156&lt;&gt;"",'14087'!$F$156,0)</f>
        <v>0</v>
      </c>
    </row>
    <row r="157" spans="2:32" ht="12">
      <c r="B157" s="1"/>
      <c r="C157">
        <f>IF(B157&lt;&gt;"",VLOOKUP(B157,iscritti_14087!$A$2:$G$21,4,FALSE),"")</f>
      </c>
      <c r="D157">
        <f>IF(B157&lt;&gt;"",VLOOKUP(B157,iscritti_14087!$A$2:$G$21,2,FALSE),"")</f>
      </c>
      <c r="E157">
        <f>IF(B157&lt;&gt;"",VLOOKUP(B157,iscritti_14087!$A$2:$G$21,3,FALSE),"")</f>
      </c>
      <c r="F157">
        <f>IF(E157&lt;&gt;"",VLOOKUP(E157,'14087'!$AG$3:'14087'!$AH$12,2,FALSE),"")</f>
      </c>
      <c r="G157" s="5">
        <f>COUNTA('14087'!$H$157:'14087'!$K$157)</f>
        <v>0</v>
      </c>
      <c r="H157" s="1"/>
      <c r="I157" s="1"/>
      <c r="J157" s="1"/>
      <c r="K157" s="1"/>
      <c r="L157" s="3">
        <f>IF('14087'!$G$157&lt;&gt;0,'14087'!$M$157/'14087'!$G$157,"")</f>
      </c>
      <c r="M157" s="4">
        <f>SUM('14087'!$H$157:'14087'!$K$157)</f>
        <v>0</v>
      </c>
      <c r="N157" s="1"/>
      <c r="O157" s="1"/>
      <c r="P157" s="6">
        <f>SUM('14087'!$M$157:'14087'!$O$157)+'14087'!$AF$157</f>
        <v>0</v>
      </c>
      <c r="Q157" s="6">
        <f>SUM('14087'!$P$155:'14087'!$P$159)</f>
        <v>0</v>
      </c>
      <c r="R157">
        <v>30</v>
      </c>
      <c r="T157" s="1"/>
      <c r="U157" s="1"/>
      <c r="V157" s="1"/>
      <c r="AF157">
        <f>'14087'!$G$157*IF(E157&lt;&gt;"",'14087'!$F$157,0)</f>
        <v>0</v>
      </c>
    </row>
    <row r="158" spans="2:32" ht="12">
      <c r="B158" s="1"/>
      <c r="C158">
        <f>IF(B158&lt;&gt;"",VLOOKUP(B158,iscritti_14087!$A$2:$G$21,4,FALSE),"")</f>
      </c>
      <c r="D158">
        <f>IF(B158&lt;&gt;"",VLOOKUP(B158,iscritti_14087!$A$2:$G$21,2,FALSE),"")</f>
      </c>
      <c r="E158">
        <f>IF(B158&lt;&gt;"",VLOOKUP(B158,iscritti_14087!$A$2:$G$21,3,FALSE),"")</f>
      </c>
      <c r="F158">
        <f>IF(E158&lt;&gt;"",VLOOKUP(E158,'14087'!$AG$3:'14087'!$AH$12,2,FALSE),"")</f>
      </c>
      <c r="G158" s="5">
        <f>COUNTA('14087'!$H$158:'14087'!$K$158)</f>
        <v>0</v>
      </c>
      <c r="H158" s="1"/>
      <c r="I158" s="1"/>
      <c r="J158" s="1"/>
      <c r="K158" s="1"/>
      <c r="L158" s="3">
        <f>IF('14087'!$G$158&lt;&gt;0,'14087'!$M$158/'14087'!$G$158,"")</f>
      </c>
      <c r="M158" s="4">
        <f>SUM('14087'!$H$158:'14087'!$K$158)</f>
        <v>0</v>
      </c>
      <c r="N158" s="1"/>
      <c r="O158" s="1"/>
      <c r="P158" s="6">
        <f>SUM('14087'!$M$158:'14087'!$O$158)+'14087'!$AF$158</f>
        <v>0</v>
      </c>
      <c r="Q158" s="6">
        <f>SUM('14087'!$P$155:'14087'!$P$159)</f>
        <v>0</v>
      </c>
      <c r="R158">
        <v>30</v>
      </c>
      <c r="T158" s="1"/>
      <c r="U158" s="1"/>
      <c r="V158" s="1"/>
      <c r="AF158">
        <f>'14087'!$G$158*IF(E158&lt;&gt;"",'14087'!$F$158,0)</f>
        <v>0</v>
      </c>
    </row>
    <row r="159" spans="2:32" ht="12">
      <c r="B159" s="1"/>
      <c r="C159">
        <f>IF(B159&lt;&gt;"",VLOOKUP(B159,iscritti_14087!$A$2:$G$21,4,FALSE),"")</f>
      </c>
      <c r="D159">
        <f>IF(B159&lt;&gt;"",VLOOKUP(B159,iscritti_14087!$A$2:$G$21,2,FALSE),"")</f>
      </c>
      <c r="E159">
        <f>IF(B159&lt;&gt;"",VLOOKUP(B159,iscritti_14087!$A$2:$G$21,3,FALSE),"")</f>
      </c>
      <c r="F159">
        <f>IF(E159&lt;&gt;"",VLOOKUP(E159,'14087'!$AG$3:'14087'!$AH$12,2,FALSE),"")</f>
      </c>
      <c r="G159" s="5">
        <f>COUNTA('14087'!$H$159:'14087'!$K$159)</f>
        <v>0</v>
      </c>
      <c r="H159" s="1"/>
      <c r="I159" s="1"/>
      <c r="J159" s="1"/>
      <c r="K159" s="1"/>
      <c r="L159" s="3">
        <f>IF('14087'!$G$159&lt;&gt;0,'14087'!$M$159/'14087'!$G$159,"")</f>
      </c>
      <c r="M159" s="4">
        <f>SUM('14087'!$H$159:'14087'!$K$159)</f>
        <v>0</v>
      </c>
      <c r="N159" s="1"/>
      <c r="O159" s="1"/>
      <c r="P159" s="6">
        <f>SUM('14087'!$M$159:'14087'!$O$159)+'14087'!$AF$159</f>
        <v>0</v>
      </c>
      <c r="Q159" s="6">
        <f>SUM('14087'!$P$155:'14087'!$P$159)</f>
        <v>0</v>
      </c>
      <c r="R159">
        <v>30</v>
      </c>
      <c r="T159" s="1"/>
      <c r="U159" s="1"/>
      <c r="V159" s="1"/>
      <c r="AF159">
        <f>'14087'!$G$159*IF(E159&lt;&gt;"",'14087'!$F$159,0)</f>
        <v>0</v>
      </c>
    </row>
    <row r="160" spans="1:32" ht="12">
      <c r="A160">
        <v>31</v>
      </c>
      <c r="B160" s="1"/>
      <c r="C160">
        <f>IF(B160&lt;&gt;"",VLOOKUP(B160,iscritti_14087!$A$2:$G$21,4,FALSE),"")</f>
      </c>
      <c r="D160">
        <f>IF(B160&lt;&gt;"",VLOOKUP(B160,iscritti_14087!$A$2:$G$21,2,FALSE),"")</f>
      </c>
      <c r="E160">
        <f>IF(B160&lt;&gt;"",VLOOKUP(B160,iscritti_14087!$A$2:$G$21,3,FALSE),"")</f>
      </c>
      <c r="F160">
        <f>IF(E160&lt;&gt;"",VLOOKUP(E160,'14087'!$AG$3:'14087'!$AH$12,2,FALSE),"")</f>
      </c>
      <c r="G160" s="5">
        <f>COUNTA('14087'!$H$160:'14087'!$K$160)</f>
        <v>0</v>
      </c>
      <c r="H160" s="1"/>
      <c r="I160" s="1"/>
      <c r="J160" s="1"/>
      <c r="K160" s="1"/>
      <c r="L160" s="3">
        <f>IF('14087'!$G$160&lt;&gt;0,'14087'!$M$160/'14087'!$G$160,"")</f>
      </c>
      <c r="M160" s="4">
        <f>SUM('14087'!$H$160:'14087'!$K$160)</f>
        <v>0</v>
      </c>
      <c r="N160" s="1"/>
      <c r="O160" s="1"/>
      <c r="P160" s="6">
        <f>SUM('14087'!$M$160:'14087'!$O$160)+'14087'!$AF$160</f>
        <v>0</v>
      </c>
      <c r="Q160" s="6">
        <f>SUM('14087'!$P$160:'14087'!$P$164)</f>
        <v>0</v>
      </c>
      <c r="R160">
        <v>31</v>
      </c>
      <c r="S160" s="6">
        <f>SUM('14087'!$P$160:'14087'!$P$164)</f>
        <v>0</v>
      </c>
      <c r="T160" s="1"/>
      <c r="U160" s="1"/>
      <c r="V160" s="1"/>
      <c r="AF160">
        <f>'14087'!$G$160*IF(E160&lt;&gt;"",'14087'!$F$160,0)</f>
        <v>0</v>
      </c>
    </row>
    <row r="161" spans="2:32" ht="12">
      <c r="B161" s="1"/>
      <c r="C161">
        <f>IF(B161&lt;&gt;"",VLOOKUP(B161,iscritti_14087!$A$2:$G$21,4,FALSE),"")</f>
      </c>
      <c r="D161">
        <f>IF(B161&lt;&gt;"",VLOOKUP(B161,iscritti_14087!$A$2:$G$21,2,FALSE),"")</f>
      </c>
      <c r="E161">
        <f>IF(B161&lt;&gt;"",VLOOKUP(B161,iscritti_14087!$A$2:$G$21,3,FALSE),"")</f>
      </c>
      <c r="F161">
        <f>IF(E161&lt;&gt;"",VLOOKUP(E161,'14087'!$AG$3:'14087'!$AH$12,2,FALSE),"")</f>
      </c>
      <c r="G161" s="5">
        <f>COUNTA('14087'!$H$161:'14087'!$K$161)</f>
        <v>0</v>
      </c>
      <c r="H161" s="1"/>
      <c r="I161" s="1"/>
      <c r="J161" s="1"/>
      <c r="K161" s="1"/>
      <c r="L161" s="3">
        <f>IF('14087'!$G$161&lt;&gt;0,'14087'!$M$161/'14087'!$G$161,"")</f>
      </c>
      <c r="M161" s="4">
        <f>SUM('14087'!$H$161:'14087'!$K$161)</f>
        <v>0</v>
      </c>
      <c r="N161" s="1"/>
      <c r="O161" s="1"/>
      <c r="P161" s="6">
        <f>SUM('14087'!$M$161:'14087'!$O$161)+'14087'!$AF$161</f>
        <v>0</v>
      </c>
      <c r="Q161" s="6">
        <f>SUM('14087'!$P$160:'14087'!$P$164)</f>
        <v>0</v>
      </c>
      <c r="R161">
        <v>31</v>
      </c>
      <c r="T161" s="1"/>
      <c r="U161" s="1"/>
      <c r="V161" s="1"/>
      <c r="AF161">
        <f>'14087'!$G$161*IF(E161&lt;&gt;"",'14087'!$F$161,0)</f>
        <v>0</v>
      </c>
    </row>
    <row r="162" spans="2:32" ht="12">
      <c r="B162" s="1"/>
      <c r="C162">
        <f>IF(B162&lt;&gt;"",VLOOKUP(B162,iscritti_14087!$A$2:$G$21,4,FALSE),"")</f>
      </c>
      <c r="D162">
        <f>IF(B162&lt;&gt;"",VLOOKUP(B162,iscritti_14087!$A$2:$G$21,2,FALSE),"")</f>
      </c>
      <c r="E162">
        <f>IF(B162&lt;&gt;"",VLOOKUP(B162,iscritti_14087!$A$2:$G$21,3,FALSE),"")</f>
      </c>
      <c r="F162">
        <f>IF(E162&lt;&gt;"",VLOOKUP(E162,'14087'!$AG$3:'14087'!$AH$12,2,FALSE),"")</f>
      </c>
      <c r="G162" s="5">
        <f>COUNTA('14087'!$H$162:'14087'!$K$162)</f>
        <v>0</v>
      </c>
      <c r="H162" s="1"/>
      <c r="I162" s="1"/>
      <c r="J162" s="1"/>
      <c r="K162" s="1"/>
      <c r="L162" s="3">
        <f>IF('14087'!$G$162&lt;&gt;0,'14087'!$M$162/'14087'!$G$162,"")</f>
      </c>
      <c r="M162" s="4">
        <f>SUM('14087'!$H$162:'14087'!$K$162)</f>
        <v>0</v>
      </c>
      <c r="N162" s="1"/>
      <c r="O162" s="1"/>
      <c r="P162" s="6">
        <f>SUM('14087'!$M$162:'14087'!$O$162)+'14087'!$AF$162</f>
        <v>0</v>
      </c>
      <c r="Q162" s="6">
        <f>SUM('14087'!$P$160:'14087'!$P$164)</f>
        <v>0</v>
      </c>
      <c r="R162">
        <v>31</v>
      </c>
      <c r="T162" s="1"/>
      <c r="U162" s="1"/>
      <c r="V162" s="1"/>
      <c r="AF162">
        <f>'14087'!$G$162*IF(E162&lt;&gt;"",'14087'!$F$162,0)</f>
        <v>0</v>
      </c>
    </row>
    <row r="163" spans="2:32" ht="12">
      <c r="B163" s="1"/>
      <c r="C163">
        <f>IF(B163&lt;&gt;"",VLOOKUP(B163,iscritti_14087!$A$2:$G$21,4,FALSE),"")</f>
      </c>
      <c r="D163">
        <f>IF(B163&lt;&gt;"",VLOOKUP(B163,iscritti_14087!$A$2:$G$21,2,FALSE),"")</f>
      </c>
      <c r="E163">
        <f>IF(B163&lt;&gt;"",VLOOKUP(B163,iscritti_14087!$A$2:$G$21,3,FALSE),"")</f>
      </c>
      <c r="F163">
        <f>IF(E163&lt;&gt;"",VLOOKUP(E163,'14087'!$AG$3:'14087'!$AH$12,2,FALSE),"")</f>
      </c>
      <c r="G163" s="5">
        <f>COUNTA('14087'!$H$163:'14087'!$K$163)</f>
        <v>0</v>
      </c>
      <c r="H163" s="1"/>
      <c r="I163" s="1"/>
      <c r="J163" s="1"/>
      <c r="K163" s="1"/>
      <c r="L163" s="3">
        <f>IF('14087'!$G$163&lt;&gt;0,'14087'!$M$163/'14087'!$G$163,"")</f>
      </c>
      <c r="M163" s="4">
        <f>SUM('14087'!$H$163:'14087'!$K$163)</f>
        <v>0</v>
      </c>
      <c r="N163" s="1"/>
      <c r="O163" s="1"/>
      <c r="P163" s="6">
        <f>SUM('14087'!$M$163:'14087'!$O$163)+'14087'!$AF$163</f>
        <v>0</v>
      </c>
      <c r="Q163" s="6">
        <f>SUM('14087'!$P$160:'14087'!$P$164)</f>
        <v>0</v>
      </c>
      <c r="R163">
        <v>31</v>
      </c>
      <c r="T163" s="1"/>
      <c r="U163" s="1"/>
      <c r="V163" s="1"/>
      <c r="AF163">
        <f>'14087'!$G$163*IF(E163&lt;&gt;"",'14087'!$F$163,0)</f>
        <v>0</v>
      </c>
    </row>
    <row r="164" spans="2:32" ht="12">
      <c r="B164" s="1"/>
      <c r="C164">
        <f>IF(B164&lt;&gt;"",VLOOKUP(B164,iscritti_14087!$A$2:$G$21,4,FALSE),"")</f>
      </c>
      <c r="D164">
        <f>IF(B164&lt;&gt;"",VLOOKUP(B164,iscritti_14087!$A$2:$G$21,2,FALSE),"")</f>
      </c>
      <c r="E164">
        <f>IF(B164&lt;&gt;"",VLOOKUP(B164,iscritti_14087!$A$2:$G$21,3,FALSE),"")</f>
      </c>
      <c r="F164">
        <f>IF(E164&lt;&gt;"",VLOOKUP(E164,'14087'!$AG$3:'14087'!$AH$12,2,FALSE),"")</f>
      </c>
      <c r="G164" s="5">
        <f>COUNTA('14087'!$H$164:'14087'!$K$164)</f>
        <v>0</v>
      </c>
      <c r="H164" s="1"/>
      <c r="I164" s="1"/>
      <c r="J164" s="1"/>
      <c r="K164" s="1"/>
      <c r="L164" s="3">
        <f>IF('14087'!$G$164&lt;&gt;0,'14087'!$M$164/'14087'!$G$164,"")</f>
      </c>
      <c r="M164" s="4">
        <f>SUM('14087'!$H$164:'14087'!$K$164)</f>
        <v>0</v>
      </c>
      <c r="N164" s="1"/>
      <c r="O164" s="1"/>
      <c r="P164" s="6">
        <f>SUM('14087'!$M$164:'14087'!$O$164)+'14087'!$AF$164</f>
        <v>0</v>
      </c>
      <c r="Q164" s="6">
        <f>SUM('14087'!$P$160:'14087'!$P$164)</f>
        <v>0</v>
      </c>
      <c r="R164">
        <v>31</v>
      </c>
      <c r="T164" s="1"/>
      <c r="U164" s="1"/>
      <c r="V164" s="1"/>
      <c r="AF164">
        <f>'14087'!$G$164*IF(E164&lt;&gt;"",'14087'!$F$164,0)</f>
        <v>0</v>
      </c>
    </row>
    <row r="165" spans="1:32" ht="12">
      <c r="A165">
        <v>32</v>
      </c>
      <c r="B165" s="1"/>
      <c r="C165">
        <f>IF(B165&lt;&gt;"",VLOOKUP(B165,iscritti_14087!$A$2:$G$21,4,FALSE),"")</f>
      </c>
      <c r="D165">
        <f>IF(B165&lt;&gt;"",VLOOKUP(B165,iscritti_14087!$A$2:$G$21,2,FALSE),"")</f>
      </c>
      <c r="E165">
        <f>IF(B165&lt;&gt;"",VLOOKUP(B165,iscritti_14087!$A$2:$G$21,3,FALSE),"")</f>
      </c>
      <c r="F165">
        <f>IF(E165&lt;&gt;"",VLOOKUP(E165,'14087'!$AG$3:'14087'!$AH$12,2,FALSE),"")</f>
      </c>
      <c r="G165" s="5">
        <f>COUNTA('14087'!$H$165:'14087'!$K$165)</f>
        <v>0</v>
      </c>
      <c r="H165" s="1"/>
      <c r="I165" s="1"/>
      <c r="J165" s="1"/>
      <c r="K165" s="1"/>
      <c r="L165" s="3">
        <f>IF('14087'!$G$165&lt;&gt;0,'14087'!$M$165/'14087'!$G$165,"")</f>
      </c>
      <c r="M165" s="4">
        <f>SUM('14087'!$H$165:'14087'!$K$165)</f>
        <v>0</v>
      </c>
      <c r="N165" s="1"/>
      <c r="O165" s="1"/>
      <c r="P165" s="6">
        <f>SUM('14087'!$M$165:'14087'!$O$165)+'14087'!$AF$165</f>
        <v>0</v>
      </c>
      <c r="Q165" s="6">
        <f>SUM('14087'!$P$165:'14087'!$P$169)</f>
        <v>0</v>
      </c>
      <c r="R165">
        <v>32</v>
      </c>
      <c r="S165" s="6">
        <f>SUM('14087'!$P$165:'14087'!$P$169)</f>
        <v>0</v>
      </c>
      <c r="T165" s="1"/>
      <c r="U165" s="1"/>
      <c r="V165" s="1"/>
      <c r="AF165">
        <f>'14087'!$G$165*IF(E165&lt;&gt;"",'14087'!$F$165,0)</f>
        <v>0</v>
      </c>
    </row>
    <row r="166" spans="2:32" ht="12">
      <c r="B166" s="1"/>
      <c r="C166">
        <f>IF(B166&lt;&gt;"",VLOOKUP(B166,iscritti_14087!$A$2:$G$21,4,FALSE),"")</f>
      </c>
      <c r="D166">
        <f>IF(B166&lt;&gt;"",VLOOKUP(B166,iscritti_14087!$A$2:$G$21,2,FALSE),"")</f>
      </c>
      <c r="E166">
        <f>IF(B166&lt;&gt;"",VLOOKUP(B166,iscritti_14087!$A$2:$G$21,3,FALSE),"")</f>
      </c>
      <c r="F166">
        <f>IF(E166&lt;&gt;"",VLOOKUP(E166,'14087'!$AG$3:'14087'!$AH$12,2,FALSE),"")</f>
      </c>
      <c r="G166" s="5">
        <f>COUNTA('14087'!$H$166:'14087'!$K$166)</f>
        <v>0</v>
      </c>
      <c r="H166" s="1"/>
      <c r="I166" s="1"/>
      <c r="J166" s="1"/>
      <c r="K166" s="1"/>
      <c r="L166" s="3">
        <f>IF('14087'!$G$166&lt;&gt;0,'14087'!$M$166/'14087'!$G$166,"")</f>
      </c>
      <c r="M166" s="4">
        <f>SUM('14087'!$H$166:'14087'!$K$166)</f>
        <v>0</v>
      </c>
      <c r="N166" s="1"/>
      <c r="O166" s="1"/>
      <c r="P166" s="6">
        <f>SUM('14087'!$M$166:'14087'!$O$166)+'14087'!$AF$166</f>
        <v>0</v>
      </c>
      <c r="Q166" s="6">
        <f>SUM('14087'!$P$165:'14087'!$P$169)</f>
        <v>0</v>
      </c>
      <c r="R166">
        <v>32</v>
      </c>
      <c r="T166" s="1"/>
      <c r="U166" s="1"/>
      <c r="V166" s="1"/>
      <c r="AF166">
        <f>'14087'!$G$166*IF(E166&lt;&gt;"",'14087'!$F$166,0)</f>
        <v>0</v>
      </c>
    </row>
    <row r="167" spans="2:32" ht="12">
      <c r="B167" s="1"/>
      <c r="C167">
        <f>IF(B167&lt;&gt;"",VLOOKUP(B167,iscritti_14087!$A$2:$G$21,4,FALSE),"")</f>
      </c>
      <c r="D167">
        <f>IF(B167&lt;&gt;"",VLOOKUP(B167,iscritti_14087!$A$2:$G$21,2,FALSE),"")</f>
      </c>
      <c r="E167">
        <f>IF(B167&lt;&gt;"",VLOOKUP(B167,iscritti_14087!$A$2:$G$21,3,FALSE),"")</f>
      </c>
      <c r="F167">
        <f>IF(E167&lt;&gt;"",VLOOKUP(E167,'14087'!$AG$3:'14087'!$AH$12,2,FALSE),"")</f>
      </c>
      <c r="G167" s="5">
        <f>COUNTA('14087'!$H$167:'14087'!$K$167)</f>
        <v>0</v>
      </c>
      <c r="H167" s="1"/>
      <c r="I167" s="1"/>
      <c r="J167" s="1"/>
      <c r="K167" s="1"/>
      <c r="L167" s="3">
        <f>IF('14087'!$G$167&lt;&gt;0,'14087'!$M$167/'14087'!$G$167,"")</f>
      </c>
      <c r="M167" s="4">
        <f>SUM('14087'!$H$167:'14087'!$K$167)</f>
        <v>0</v>
      </c>
      <c r="N167" s="1"/>
      <c r="O167" s="1"/>
      <c r="P167" s="6">
        <f>SUM('14087'!$M$167:'14087'!$O$167)+'14087'!$AF$167</f>
        <v>0</v>
      </c>
      <c r="Q167" s="6">
        <f>SUM('14087'!$P$165:'14087'!$P$169)</f>
        <v>0</v>
      </c>
      <c r="R167">
        <v>32</v>
      </c>
      <c r="T167" s="1"/>
      <c r="U167" s="1"/>
      <c r="V167" s="1"/>
      <c r="AF167">
        <f>'14087'!$G$167*IF(E167&lt;&gt;"",'14087'!$F$167,0)</f>
        <v>0</v>
      </c>
    </row>
    <row r="168" spans="2:32" ht="12">
      <c r="B168" s="1"/>
      <c r="C168">
        <f>IF(B168&lt;&gt;"",VLOOKUP(B168,iscritti_14087!$A$2:$G$21,4,FALSE),"")</f>
      </c>
      <c r="D168">
        <f>IF(B168&lt;&gt;"",VLOOKUP(B168,iscritti_14087!$A$2:$G$21,2,FALSE),"")</f>
      </c>
      <c r="E168">
        <f>IF(B168&lt;&gt;"",VLOOKUP(B168,iscritti_14087!$A$2:$G$21,3,FALSE),"")</f>
      </c>
      <c r="F168">
        <f>IF(E168&lt;&gt;"",VLOOKUP(E168,'14087'!$AG$3:'14087'!$AH$12,2,FALSE),"")</f>
      </c>
      <c r="G168" s="5">
        <f>COUNTA('14087'!$H$168:'14087'!$K$168)</f>
        <v>0</v>
      </c>
      <c r="H168" s="1"/>
      <c r="I168" s="1"/>
      <c r="J168" s="1"/>
      <c r="K168" s="1"/>
      <c r="L168" s="3">
        <f>IF('14087'!$G$168&lt;&gt;0,'14087'!$M$168/'14087'!$G$168,"")</f>
      </c>
      <c r="M168" s="4">
        <f>SUM('14087'!$H$168:'14087'!$K$168)</f>
        <v>0</v>
      </c>
      <c r="N168" s="1"/>
      <c r="O168" s="1"/>
      <c r="P168" s="6">
        <f>SUM('14087'!$M$168:'14087'!$O$168)+'14087'!$AF$168</f>
        <v>0</v>
      </c>
      <c r="Q168" s="6">
        <f>SUM('14087'!$P$165:'14087'!$P$169)</f>
        <v>0</v>
      </c>
      <c r="R168">
        <v>32</v>
      </c>
      <c r="T168" s="1"/>
      <c r="U168" s="1"/>
      <c r="V168" s="1"/>
      <c r="AF168">
        <f>'14087'!$G$168*IF(E168&lt;&gt;"",'14087'!$F$168,0)</f>
        <v>0</v>
      </c>
    </row>
    <row r="169" spans="2:32" ht="12">
      <c r="B169" s="1"/>
      <c r="C169">
        <f>IF(B169&lt;&gt;"",VLOOKUP(B169,iscritti_14087!$A$2:$G$21,4,FALSE),"")</f>
      </c>
      <c r="D169">
        <f>IF(B169&lt;&gt;"",VLOOKUP(B169,iscritti_14087!$A$2:$G$21,2,FALSE),"")</f>
      </c>
      <c r="E169">
        <f>IF(B169&lt;&gt;"",VLOOKUP(B169,iscritti_14087!$A$2:$G$21,3,FALSE),"")</f>
      </c>
      <c r="F169">
        <f>IF(E169&lt;&gt;"",VLOOKUP(E169,'14087'!$AG$3:'14087'!$AH$12,2,FALSE),"")</f>
      </c>
      <c r="G169" s="5">
        <f>COUNTA('14087'!$H$169:'14087'!$K$169)</f>
        <v>0</v>
      </c>
      <c r="H169" s="1"/>
      <c r="I169" s="1"/>
      <c r="J169" s="1"/>
      <c r="K169" s="1"/>
      <c r="L169" s="3">
        <f>IF('14087'!$G$169&lt;&gt;0,'14087'!$M$169/'14087'!$G$169,"")</f>
      </c>
      <c r="M169" s="4">
        <f>SUM('14087'!$H$169:'14087'!$K$169)</f>
        <v>0</v>
      </c>
      <c r="N169" s="1"/>
      <c r="O169" s="1"/>
      <c r="P169" s="6">
        <f>SUM('14087'!$M$169:'14087'!$O$169)+'14087'!$AF$169</f>
        <v>0</v>
      </c>
      <c r="Q169" s="6">
        <f>SUM('14087'!$P$165:'14087'!$P$169)</f>
        <v>0</v>
      </c>
      <c r="R169">
        <v>32</v>
      </c>
      <c r="T169" s="1"/>
      <c r="U169" s="1"/>
      <c r="V169" s="1"/>
      <c r="AF169">
        <f>'14087'!$G$169*IF(E169&lt;&gt;"",'14087'!$F$169,0)</f>
        <v>0</v>
      </c>
    </row>
    <row r="170" spans="1:32" ht="12">
      <c r="A170">
        <v>33</v>
      </c>
      <c r="B170" s="1"/>
      <c r="C170">
        <f>IF(B170&lt;&gt;"",VLOOKUP(B170,iscritti_14087!$A$2:$G$21,4,FALSE),"")</f>
      </c>
      <c r="D170">
        <f>IF(B170&lt;&gt;"",VLOOKUP(B170,iscritti_14087!$A$2:$G$21,2,FALSE),"")</f>
      </c>
      <c r="E170">
        <f>IF(B170&lt;&gt;"",VLOOKUP(B170,iscritti_14087!$A$2:$G$21,3,FALSE),"")</f>
      </c>
      <c r="F170">
        <f>IF(E170&lt;&gt;"",VLOOKUP(E170,'14087'!$AG$3:'14087'!$AH$12,2,FALSE),"")</f>
      </c>
      <c r="G170" s="5">
        <f>COUNTA('14087'!$H$170:'14087'!$K$170)</f>
        <v>0</v>
      </c>
      <c r="H170" s="1"/>
      <c r="I170" s="1"/>
      <c r="J170" s="1"/>
      <c r="K170" s="1"/>
      <c r="L170" s="3">
        <f>IF('14087'!$G$170&lt;&gt;0,'14087'!$M$170/'14087'!$G$170,"")</f>
      </c>
      <c r="M170" s="4">
        <f>SUM('14087'!$H$170:'14087'!$K$170)</f>
        <v>0</v>
      </c>
      <c r="N170" s="1"/>
      <c r="O170" s="1"/>
      <c r="P170" s="6">
        <f>SUM('14087'!$M$170:'14087'!$O$170)+'14087'!$AF$170</f>
        <v>0</v>
      </c>
      <c r="Q170" s="6">
        <f>SUM('14087'!$P$170:'14087'!$P$174)</f>
        <v>0</v>
      </c>
      <c r="R170">
        <v>33</v>
      </c>
      <c r="S170" s="6">
        <f>SUM('14087'!$P$170:'14087'!$P$174)</f>
        <v>0</v>
      </c>
      <c r="T170" s="1"/>
      <c r="U170" s="1"/>
      <c r="V170" s="1"/>
      <c r="AF170">
        <f>'14087'!$G$170*IF(E170&lt;&gt;"",'14087'!$F$170,0)</f>
        <v>0</v>
      </c>
    </row>
    <row r="171" spans="2:32" ht="12">
      <c r="B171" s="1"/>
      <c r="C171">
        <f>IF(B171&lt;&gt;"",VLOOKUP(B171,iscritti_14087!$A$2:$G$21,4,FALSE),"")</f>
      </c>
      <c r="D171">
        <f>IF(B171&lt;&gt;"",VLOOKUP(B171,iscritti_14087!$A$2:$G$21,2,FALSE),"")</f>
      </c>
      <c r="E171">
        <f>IF(B171&lt;&gt;"",VLOOKUP(B171,iscritti_14087!$A$2:$G$21,3,FALSE),"")</f>
      </c>
      <c r="F171">
        <f>IF(E171&lt;&gt;"",VLOOKUP(E171,'14087'!$AG$3:'14087'!$AH$12,2,FALSE),"")</f>
      </c>
      <c r="G171" s="5">
        <f>COUNTA('14087'!$H$171:'14087'!$K$171)</f>
        <v>0</v>
      </c>
      <c r="H171" s="1"/>
      <c r="I171" s="1"/>
      <c r="J171" s="1"/>
      <c r="K171" s="1"/>
      <c r="L171" s="3">
        <f>IF('14087'!$G$171&lt;&gt;0,'14087'!$M$171/'14087'!$G$171,"")</f>
      </c>
      <c r="M171" s="4">
        <f>SUM('14087'!$H$171:'14087'!$K$171)</f>
        <v>0</v>
      </c>
      <c r="N171" s="1"/>
      <c r="O171" s="1"/>
      <c r="P171" s="6">
        <f>SUM('14087'!$M$171:'14087'!$O$171)+'14087'!$AF$171</f>
        <v>0</v>
      </c>
      <c r="Q171" s="6">
        <f>SUM('14087'!$P$170:'14087'!$P$174)</f>
        <v>0</v>
      </c>
      <c r="R171">
        <v>33</v>
      </c>
      <c r="T171" s="1"/>
      <c r="U171" s="1"/>
      <c r="V171" s="1"/>
      <c r="AF171">
        <f>'14087'!$G$171*IF(E171&lt;&gt;"",'14087'!$F$171,0)</f>
        <v>0</v>
      </c>
    </row>
    <row r="172" spans="2:32" ht="12">
      <c r="B172" s="1"/>
      <c r="C172">
        <f>IF(B172&lt;&gt;"",VLOOKUP(B172,iscritti_14087!$A$2:$G$21,4,FALSE),"")</f>
      </c>
      <c r="D172">
        <f>IF(B172&lt;&gt;"",VLOOKUP(B172,iscritti_14087!$A$2:$G$21,2,FALSE),"")</f>
      </c>
      <c r="E172">
        <f>IF(B172&lt;&gt;"",VLOOKUP(B172,iscritti_14087!$A$2:$G$21,3,FALSE),"")</f>
      </c>
      <c r="F172">
        <f>IF(E172&lt;&gt;"",VLOOKUP(E172,'14087'!$AG$3:'14087'!$AH$12,2,FALSE),"")</f>
      </c>
      <c r="G172" s="5">
        <f>COUNTA('14087'!$H$172:'14087'!$K$172)</f>
        <v>0</v>
      </c>
      <c r="H172" s="1"/>
      <c r="I172" s="1"/>
      <c r="J172" s="1"/>
      <c r="K172" s="1"/>
      <c r="L172" s="3">
        <f>IF('14087'!$G$172&lt;&gt;0,'14087'!$M$172/'14087'!$G$172,"")</f>
      </c>
      <c r="M172" s="4">
        <f>SUM('14087'!$H$172:'14087'!$K$172)</f>
        <v>0</v>
      </c>
      <c r="N172" s="1"/>
      <c r="O172" s="1"/>
      <c r="P172" s="6">
        <f>SUM('14087'!$M$172:'14087'!$O$172)+'14087'!$AF$172</f>
        <v>0</v>
      </c>
      <c r="Q172" s="6">
        <f>SUM('14087'!$P$170:'14087'!$P$174)</f>
        <v>0</v>
      </c>
      <c r="R172">
        <v>33</v>
      </c>
      <c r="T172" s="1"/>
      <c r="U172" s="1"/>
      <c r="V172" s="1"/>
      <c r="AF172">
        <f>'14087'!$G$172*IF(E172&lt;&gt;"",'14087'!$F$172,0)</f>
        <v>0</v>
      </c>
    </row>
    <row r="173" spans="2:32" ht="12">
      <c r="B173" s="1"/>
      <c r="C173">
        <f>IF(B173&lt;&gt;"",VLOOKUP(B173,iscritti_14087!$A$2:$G$21,4,FALSE),"")</f>
      </c>
      <c r="D173">
        <f>IF(B173&lt;&gt;"",VLOOKUP(B173,iscritti_14087!$A$2:$G$21,2,FALSE),"")</f>
      </c>
      <c r="E173">
        <f>IF(B173&lt;&gt;"",VLOOKUP(B173,iscritti_14087!$A$2:$G$21,3,FALSE),"")</f>
      </c>
      <c r="F173">
        <f>IF(E173&lt;&gt;"",VLOOKUP(E173,'14087'!$AG$3:'14087'!$AH$12,2,FALSE),"")</f>
      </c>
      <c r="G173" s="5">
        <f>COUNTA('14087'!$H$173:'14087'!$K$173)</f>
        <v>0</v>
      </c>
      <c r="H173" s="1"/>
      <c r="I173" s="1"/>
      <c r="J173" s="1"/>
      <c r="K173" s="1"/>
      <c r="L173" s="3">
        <f>IF('14087'!$G$173&lt;&gt;0,'14087'!$M$173/'14087'!$G$173,"")</f>
      </c>
      <c r="M173" s="4">
        <f>SUM('14087'!$H$173:'14087'!$K$173)</f>
        <v>0</v>
      </c>
      <c r="N173" s="1"/>
      <c r="O173" s="1"/>
      <c r="P173" s="6">
        <f>SUM('14087'!$M$173:'14087'!$O$173)+'14087'!$AF$173</f>
        <v>0</v>
      </c>
      <c r="Q173" s="6">
        <f>SUM('14087'!$P$170:'14087'!$P$174)</f>
        <v>0</v>
      </c>
      <c r="R173">
        <v>33</v>
      </c>
      <c r="T173" s="1"/>
      <c r="U173" s="1"/>
      <c r="V173" s="1"/>
      <c r="AF173">
        <f>'14087'!$G$173*IF(E173&lt;&gt;"",'14087'!$F$173,0)</f>
        <v>0</v>
      </c>
    </row>
    <row r="174" spans="2:32" ht="12">
      <c r="B174" s="1"/>
      <c r="C174">
        <f>IF(B174&lt;&gt;"",VLOOKUP(B174,iscritti_14087!$A$2:$G$21,4,FALSE),"")</f>
      </c>
      <c r="D174">
        <f>IF(B174&lt;&gt;"",VLOOKUP(B174,iscritti_14087!$A$2:$G$21,2,FALSE),"")</f>
      </c>
      <c r="E174">
        <f>IF(B174&lt;&gt;"",VLOOKUP(B174,iscritti_14087!$A$2:$G$21,3,FALSE),"")</f>
      </c>
      <c r="F174">
        <f>IF(E174&lt;&gt;"",VLOOKUP(E174,'14087'!$AG$3:'14087'!$AH$12,2,FALSE),"")</f>
      </c>
      <c r="G174" s="5">
        <f>COUNTA('14087'!$H$174:'14087'!$K$174)</f>
        <v>0</v>
      </c>
      <c r="H174" s="1"/>
      <c r="I174" s="1"/>
      <c r="J174" s="1"/>
      <c r="K174" s="1"/>
      <c r="L174" s="3">
        <f>IF('14087'!$G$174&lt;&gt;0,'14087'!$M$174/'14087'!$G$174,"")</f>
      </c>
      <c r="M174" s="4">
        <f>SUM('14087'!$H$174:'14087'!$K$174)</f>
        <v>0</v>
      </c>
      <c r="N174" s="1"/>
      <c r="O174" s="1"/>
      <c r="P174" s="6">
        <f>SUM('14087'!$M$174:'14087'!$O$174)+'14087'!$AF$174</f>
        <v>0</v>
      </c>
      <c r="Q174" s="6">
        <f>SUM('14087'!$P$170:'14087'!$P$174)</f>
        <v>0</v>
      </c>
      <c r="R174">
        <v>33</v>
      </c>
      <c r="T174" s="1"/>
      <c r="U174" s="1"/>
      <c r="V174" s="1"/>
      <c r="AF174">
        <f>'14087'!$G$174*IF(E174&lt;&gt;"",'14087'!$F$174,0)</f>
        <v>0</v>
      </c>
    </row>
    <row r="175" spans="1:32" ht="12">
      <c r="A175">
        <v>34</v>
      </c>
      <c r="B175" s="1"/>
      <c r="C175">
        <f>IF(B175&lt;&gt;"",VLOOKUP(B175,iscritti_14087!$A$2:$G$21,4,FALSE),"")</f>
      </c>
      <c r="D175">
        <f>IF(B175&lt;&gt;"",VLOOKUP(B175,iscritti_14087!$A$2:$G$21,2,FALSE),"")</f>
      </c>
      <c r="E175">
        <f>IF(B175&lt;&gt;"",VLOOKUP(B175,iscritti_14087!$A$2:$G$21,3,FALSE),"")</f>
      </c>
      <c r="F175">
        <f>IF(E175&lt;&gt;"",VLOOKUP(E175,'14087'!$AG$3:'14087'!$AH$12,2,FALSE),"")</f>
      </c>
      <c r="G175" s="5">
        <f>COUNTA('14087'!$H$175:'14087'!$K$175)</f>
        <v>0</v>
      </c>
      <c r="H175" s="1"/>
      <c r="I175" s="1"/>
      <c r="J175" s="1"/>
      <c r="K175" s="1"/>
      <c r="L175" s="3">
        <f>IF('14087'!$G$175&lt;&gt;0,'14087'!$M$175/'14087'!$G$175,"")</f>
      </c>
      <c r="M175" s="4">
        <f>SUM('14087'!$H$175:'14087'!$K$175)</f>
        <v>0</v>
      </c>
      <c r="N175" s="1"/>
      <c r="O175" s="1"/>
      <c r="P175" s="6">
        <f>SUM('14087'!$M$175:'14087'!$O$175)+'14087'!$AF$175</f>
        <v>0</v>
      </c>
      <c r="Q175" s="6">
        <f>SUM('14087'!$P$175:'14087'!$P$179)</f>
        <v>0</v>
      </c>
      <c r="R175">
        <v>34</v>
      </c>
      <c r="S175" s="6">
        <f>SUM('14087'!$P$175:'14087'!$P$179)</f>
        <v>0</v>
      </c>
      <c r="T175" s="1"/>
      <c r="U175" s="1"/>
      <c r="V175" s="1"/>
      <c r="AF175">
        <f>'14087'!$G$175*IF(E175&lt;&gt;"",'14087'!$F$175,0)</f>
        <v>0</v>
      </c>
    </row>
    <row r="176" spans="2:32" ht="12">
      <c r="B176" s="1"/>
      <c r="C176">
        <f>IF(B176&lt;&gt;"",VLOOKUP(B176,iscritti_14087!$A$2:$G$21,4,FALSE),"")</f>
      </c>
      <c r="D176">
        <f>IF(B176&lt;&gt;"",VLOOKUP(B176,iscritti_14087!$A$2:$G$21,2,FALSE),"")</f>
      </c>
      <c r="E176">
        <f>IF(B176&lt;&gt;"",VLOOKUP(B176,iscritti_14087!$A$2:$G$21,3,FALSE),"")</f>
      </c>
      <c r="F176">
        <f>IF(E176&lt;&gt;"",VLOOKUP(E176,'14087'!$AG$3:'14087'!$AH$12,2,FALSE),"")</f>
      </c>
      <c r="G176" s="5">
        <f>COUNTA('14087'!$H$176:'14087'!$K$176)</f>
        <v>0</v>
      </c>
      <c r="H176" s="1"/>
      <c r="I176" s="1"/>
      <c r="J176" s="1"/>
      <c r="K176" s="1"/>
      <c r="L176" s="3">
        <f>IF('14087'!$G$176&lt;&gt;0,'14087'!$M$176/'14087'!$G$176,"")</f>
      </c>
      <c r="M176" s="4">
        <f>SUM('14087'!$H$176:'14087'!$K$176)</f>
        <v>0</v>
      </c>
      <c r="N176" s="1"/>
      <c r="O176" s="1"/>
      <c r="P176" s="6">
        <f>SUM('14087'!$M$176:'14087'!$O$176)+'14087'!$AF$176</f>
        <v>0</v>
      </c>
      <c r="Q176" s="6">
        <f>SUM('14087'!$P$175:'14087'!$P$179)</f>
        <v>0</v>
      </c>
      <c r="R176">
        <v>34</v>
      </c>
      <c r="T176" s="1"/>
      <c r="U176" s="1"/>
      <c r="V176" s="1"/>
      <c r="AF176">
        <f>'14087'!$G$176*IF(E176&lt;&gt;"",'14087'!$F$176,0)</f>
        <v>0</v>
      </c>
    </row>
    <row r="177" spans="2:32" ht="12">
      <c r="B177" s="1"/>
      <c r="C177">
        <f>IF(B177&lt;&gt;"",VLOOKUP(B177,iscritti_14087!$A$2:$G$21,4,FALSE),"")</f>
      </c>
      <c r="D177">
        <f>IF(B177&lt;&gt;"",VLOOKUP(B177,iscritti_14087!$A$2:$G$21,2,FALSE),"")</f>
      </c>
      <c r="E177">
        <f>IF(B177&lt;&gt;"",VLOOKUP(B177,iscritti_14087!$A$2:$G$21,3,FALSE),"")</f>
      </c>
      <c r="F177">
        <f>IF(E177&lt;&gt;"",VLOOKUP(E177,'14087'!$AG$3:'14087'!$AH$12,2,FALSE),"")</f>
      </c>
      <c r="G177" s="5">
        <f>COUNTA('14087'!$H$177:'14087'!$K$177)</f>
        <v>0</v>
      </c>
      <c r="H177" s="1"/>
      <c r="I177" s="1"/>
      <c r="J177" s="1"/>
      <c r="K177" s="1"/>
      <c r="L177" s="3">
        <f>IF('14087'!$G$177&lt;&gt;0,'14087'!$M$177/'14087'!$G$177,"")</f>
      </c>
      <c r="M177" s="4">
        <f>SUM('14087'!$H$177:'14087'!$K$177)</f>
        <v>0</v>
      </c>
      <c r="N177" s="1"/>
      <c r="O177" s="1"/>
      <c r="P177" s="6">
        <f>SUM('14087'!$M$177:'14087'!$O$177)+'14087'!$AF$177</f>
        <v>0</v>
      </c>
      <c r="Q177" s="6">
        <f>SUM('14087'!$P$175:'14087'!$P$179)</f>
        <v>0</v>
      </c>
      <c r="R177">
        <v>34</v>
      </c>
      <c r="T177" s="1"/>
      <c r="U177" s="1"/>
      <c r="V177" s="1"/>
      <c r="AF177">
        <f>'14087'!$G$177*IF(E177&lt;&gt;"",'14087'!$F$177,0)</f>
        <v>0</v>
      </c>
    </row>
    <row r="178" spans="2:32" ht="12">
      <c r="B178" s="1"/>
      <c r="C178">
        <f>IF(B178&lt;&gt;"",VLOOKUP(B178,iscritti_14087!$A$2:$G$21,4,FALSE),"")</f>
      </c>
      <c r="D178">
        <f>IF(B178&lt;&gt;"",VLOOKUP(B178,iscritti_14087!$A$2:$G$21,2,FALSE),"")</f>
      </c>
      <c r="E178">
        <f>IF(B178&lt;&gt;"",VLOOKUP(B178,iscritti_14087!$A$2:$G$21,3,FALSE),"")</f>
      </c>
      <c r="F178">
        <f>IF(E178&lt;&gt;"",VLOOKUP(E178,'14087'!$AG$3:'14087'!$AH$12,2,FALSE),"")</f>
      </c>
      <c r="G178" s="5">
        <f>COUNTA('14087'!$H$178:'14087'!$K$178)</f>
        <v>0</v>
      </c>
      <c r="H178" s="1"/>
      <c r="I178" s="1"/>
      <c r="J178" s="1"/>
      <c r="K178" s="1"/>
      <c r="L178" s="3">
        <f>IF('14087'!$G$178&lt;&gt;0,'14087'!$M$178/'14087'!$G$178,"")</f>
      </c>
      <c r="M178" s="4">
        <f>SUM('14087'!$H$178:'14087'!$K$178)</f>
        <v>0</v>
      </c>
      <c r="N178" s="1"/>
      <c r="O178" s="1"/>
      <c r="P178" s="6">
        <f>SUM('14087'!$M$178:'14087'!$O$178)+'14087'!$AF$178</f>
        <v>0</v>
      </c>
      <c r="Q178" s="6">
        <f>SUM('14087'!$P$175:'14087'!$P$179)</f>
        <v>0</v>
      </c>
      <c r="R178">
        <v>34</v>
      </c>
      <c r="T178" s="1"/>
      <c r="U178" s="1"/>
      <c r="V178" s="1"/>
      <c r="AF178">
        <f>'14087'!$G$178*IF(E178&lt;&gt;"",'14087'!$F$178,0)</f>
        <v>0</v>
      </c>
    </row>
    <row r="179" spans="2:32" ht="12">
      <c r="B179" s="1"/>
      <c r="C179">
        <f>IF(B179&lt;&gt;"",VLOOKUP(B179,iscritti_14087!$A$2:$G$21,4,FALSE),"")</f>
      </c>
      <c r="D179">
        <f>IF(B179&lt;&gt;"",VLOOKUP(B179,iscritti_14087!$A$2:$G$21,2,FALSE),"")</f>
      </c>
      <c r="E179">
        <f>IF(B179&lt;&gt;"",VLOOKUP(B179,iscritti_14087!$A$2:$G$21,3,FALSE),"")</f>
      </c>
      <c r="F179">
        <f>IF(E179&lt;&gt;"",VLOOKUP(E179,'14087'!$AG$3:'14087'!$AH$12,2,FALSE),"")</f>
      </c>
      <c r="G179" s="5">
        <f>COUNTA('14087'!$H$179:'14087'!$K$179)</f>
        <v>0</v>
      </c>
      <c r="H179" s="1"/>
      <c r="I179" s="1"/>
      <c r="J179" s="1"/>
      <c r="K179" s="1"/>
      <c r="L179" s="3">
        <f>IF('14087'!$G$179&lt;&gt;0,'14087'!$M$179/'14087'!$G$179,"")</f>
      </c>
      <c r="M179" s="4">
        <f>SUM('14087'!$H$179:'14087'!$K$179)</f>
        <v>0</v>
      </c>
      <c r="N179" s="1"/>
      <c r="O179" s="1"/>
      <c r="P179" s="6">
        <f>SUM('14087'!$M$179:'14087'!$O$179)+'14087'!$AF$179</f>
        <v>0</v>
      </c>
      <c r="Q179" s="6">
        <f>SUM('14087'!$P$175:'14087'!$P$179)</f>
        <v>0</v>
      </c>
      <c r="R179">
        <v>34</v>
      </c>
      <c r="T179" s="1"/>
      <c r="U179" s="1"/>
      <c r="V179" s="1"/>
      <c r="AF179">
        <f>'14087'!$G$179*IF(E179&lt;&gt;"",'14087'!$F$179,0)</f>
        <v>0</v>
      </c>
    </row>
    <row r="180" spans="1:32" ht="12">
      <c r="A180">
        <v>35</v>
      </c>
      <c r="B180" s="1"/>
      <c r="C180">
        <f>IF(B180&lt;&gt;"",VLOOKUP(B180,iscritti_14087!$A$2:$G$21,4,FALSE),"")</f>
      </c>
      <c r="D180">
        <f>IF(B180&lt;&gt;"",VLOOKUP(B180,iscritti_14087!$A$2:$G$21,2,FALSE),"")</f>
      </c>
      <c r="E180">
        <f>IF(B180&lt;&gt;"",VLOOKUP(B180,iscritti_14087!$A$2:$G$21,3,FALSE),"")</f>
      </c>
      <c r="F180">
        <f>IF(E180&lt;&gt;"",VLOOKUP(E180,'14087'!$AG$3:'14087'!$AH$12,2,FALSE),"")</f>
      </c>
      <c r="G180" s="5">
        <f>COUNTA('14087'!$H$180:'14087'!$K$180)</f>
        <v>0</v>
      </c>
      <c r="H180" s="1"/>
      <c r="I180" s="1"/>
      <c r="J180" s="1"/>
      <c r="K180" s="1"/>
      <c r="L180" s="3">
        <f>IF('14087'!$G$180&lt;&gt;0,'14087'!$M$180/'14087'!$G$180,"")</f>
      </c>
      <c r="M180" s="4">
        <f>SUM('14087'!$H$180:'14087'!$K$180)</f>
        <v>0</v>
      </c>
      <c r="N180" s="1"/>
      <c r="O180" s="1"/>
      <c r="P180" s="6">
        <f>SUM('14087'!$M$180:'14087'!$O$180)+'14087'!$AF$180</f>
        <v>0</v>
      </c>
      <c r="Q180" s="6">
        <f>SUM('14087'!$P$180:'14087'!$P$184)</f>
        <v>0</v>
      </c>
      <c r="R180">
        <v>35</v>
      </c>
      <c r="S180" s="6">
        <f>SUM('14087'!$P$180:'14087'!$P$184)</f>
        <v>0</v>
      </c>
      <c r="T180" s="1"/>
      <c r="U180" s="1"/>
      <c r="V180" s="1"/>
      <c r="AF180">
        <f>'14087'!$G$180*IF(E180&lt;&gt;"",'14087'!$F$180,0)</f>
        <v>0</v>
      </c>
    </row>
    <row r="181" spans="2:32" ht="12">
      <c r="B181" s="1"/>
      <c r="C181">
        <f>IF(B181&lt;&gt;"",VLOOKUP(B181,iscritti_14087!$A$2:$G$21,4,FALSE),"")</f>
      </c>
      <c r="D181">
        <f>IF(B181&lt;&gt;"",VLOOKUP(B181,iscritti_14087!$A$2:$G$21,2,FALSE),"")</f>
      </c>
      <c r="E181">
        <f>IF(B181&lt;&gt;"",VLOOKUP(B181,iscritti_14087!$A$2:$G$21,3,FALSE),"")</f>
      </c>
      <c r="F181">
        <f>IF(E181&lt;&gt;"",VLOOKUP(E181,'14087'!$AG$3:'14087'!$AH$12,2,FALSE),"")</f>
      </c>
      <c r="G181" s="5">
        <f>COUNTA('14087'!$H$181:'14087'!$K$181)</f>
        <v>0</v>
      </c>
      <c r="H181" s="1"/>
      <c r="I181" s="1"/>
      <c r="J181" s="1"/>
      <c r="K181" s="1"/>
      <c r="L181" s="3">
        <f>IF('14087'!$G$181&lt;&gt;0,'14087'!$M$181/'14087'!$G$181,"")</f>
      </c>
      <c r="M181" s="4">
        <f>SUM('14087'!$H$181:'14087'!$K$181)</f>
        <v>0</v>
      </c>
      <c r="N181" s="1"/>
      <c r="O181" s="1"/>
      <c r="P181" s="6">
        <f>SUM('14087'!$M$181:'14087'!$O$181)+'14087'!$AF$181</f>
        <v>0</v>
      </c>
      <c r="Q181" s="6">
        <f>SUM('14087'!$P$180:'14087'!$P$184)</f>
        <v>0</v>
      </c>
      <c r="R181">
        <v>35</v>
      </c>
      <c r="T181" s="1"/>
      <c r="U181" s="1"/>
      <c r="V181" s="1"/>
      <c r="AF181">
        <f>'14087'!$G$181*IF(E181&lt;&gt;"",'14087'!$F$181,0)</f>
        <v>0</v>
      </c>
    </row>
    <row r="182" spans="2:32" ht="12">
      <c r="B182" s="1"/>
      <c r="C182">
        <f>IF(B182&lt;&gt;"",VLOOKUP(B182,iscritti_14087!$A$2:$G$21,4,FALSE),"")</f>
      </c>
      <c r="D182">
        <f>IF(B182&lt;&gt;"",VLOOKUP(B182,iscritti_14087!$A$2:$G$21,2,FALSE),"")</f>
      </c>
      <c r="E182">
        <f>IF(B182&lt;&gt;"",VLOOKUP(B182,iscritti_14087!$A$2:$G$21,3,FALSE),"")</f>
      </c>
      <c r="F182">
        <f>IF(E182&lt;&gt;"",VLOOKUP(E182,'14087'!$AG$3:'14087'!$AH$12,2,FALSE),"")</f>
      </c>
      <c r="G182" s="5">
        <f>COUNTA('14087'!$H$182:'14087'!$K$182)</f>
        <v>0</v>
      </c>
      <c r="H182" s="1"/>
      <c r="I182" s="1"/>
      <c r="J182" s="1"/>
      <c r="K182" s="1"/>
      <c r="L182" s="3">
        <f>IF('14087'!$G$182&lt;&gt;0,'14087'!$M$182/'14087'!$G$182,"")</f>
      </c>
      <c r="M182" s="4">
        <f>SUM('14087'!$H$182:'14087'!$K$182)</f>
        <v>0</v>
      </c>
      <c r="N182" s="1"/>
      <c r="O182" s="1"/>
      <c r="P182" s="6">
        <f>SUM('14087'!$M$182:'14087'!$O$182)+'14087'!$AF$182</f>
        <v>0</v>
      </c>
      <c r="Q182" s="6">
        <f>SUM('14087'!$P$180:'14087'!$P$184)</f>
        <v>0</v>
      </c>
      <c r="R182">
        <v>35</v>
      </c>
      <c r="T182" s="1"/>
      <c r="U182" s="1"/>
      <c r="V182" s="1"/>
      <c r="AF182">
        <f>'14087'!$G$182*IF(E182&lt;&gt;"",'14087'!$F$182,0)</f>
        <v>0</v>
      </c>
    </row>
    <row r="183" spans="2:32" ht="12">
      <c r="B183" s="1"/>
      <c r="C183">
        <f>IF(B183&lt;&gt;"",VLOOKUP(B183,iscritti_14087!$A$2:$G$21,4,FALSE),"")</f>
      </c>
      <c r="D183">
        <f>IF(B183&lt;&gt;"",VLOOKUP(B183,iscritti_14087!$A$2:$G$21,2,FALSE),"")</f>
      </c>
      <c r="E183">
        <f>IF(B183&lt;&gt;"",VLOOKUP(B183,iscritti_14087!$A$2:$G$21,3,FALSE),"")</f>
      </c>
      <c r="F183">
        <f>IF(E183&lt;&gt;"",VLOOKUP(E183,'14087'!$AG$3:'14087'!$AH$12,2,FALSE),"")</f>
      </c>
      <c r="G183" s="5">
        <f>COUNTA('14087'!$H$183:'14087'!$K$183)</f>
        <v>0</v>
      </c>
      <c r="H183" s="1"/>
      <c r="I183" s="1"/>
      <c r="J183" s="1"/>
      <c r="K183" s="1"/>
      <c r="L183" s="3">
        <f>IF('14087'!$G$183&lt;&gt;0,'14087'!$M$183/'14087'!$G$183,"")</f>
      </c>
      <c r="M183" s="4">
        <f>SUM('14087'!$H$183:'14087'!$K$183)</f>
        <v>0</v>
      </c>
      <c r="N183" s="1"/>
      <c r="O183" s="1"/>
      <c r="P183" s="6">
        <f>SUM('14087'!$M$183:'14087'!$O$183)+'14087'!$AF$183</f>
        <v>0</v>
      </c>
      <c r="Q183" s="6">
        <f>SUM('14087'!$P$180:'14087'!$P$184)</f>
        <v>0</v>
      </c>
      <c r="R183">
        <v>35</v>
      </c>
      <c r="T183" s="1"/>
      <c r="U183" s="1"/>
      <c r="V183" s="1"/>
      <c r="AF183">
        <f>'14087'!$G$183*IF(E183&lt;&gt;"",'14087'!$F$183,0)</f>
        <v>0</v>
      </c>
    </row>
    <row r="184" spans="2:32" ht="12">
      <c r="B184" s="1"/>
      <c r="C184">
        <f>IF(B184&lt;&gt;"",VLOOKUP(B184,iscritti_14087!$A$2:$G$21,4,FALSE),"")</f>
      </c>
      <c r="D184">
        <f>IF(B184&lt;&gt;"",VLOOKUP(B184,iscritti_14087!$A$2:$G$21,2,FALSE),"")</f>
      </c>
      <c r="E184">
        <f>IF(B184&lt;&gt;"",VLOOKUP(B184,iscritti_14087!$A$2:$G$21,3,FALSE),"")</f>
      </c>
      <c r="F184">
        <f>IF(E184&lt;&gt;"",VLOOKUP(E184,'14087'!$AG$3:'14087'!$AH$12,2,FALSE),"")</f>
      </c>
      <c r="G184" s="5">
        <f>COUNTA('14087'!$H$184:'14087'!$K$184)</f>
        <v>0</v>
      </c>
      <c r="H184" s="1"/>
      <c r="I184" s="1"/>
      <c r="J184" s="1"/>
      <c r="K184" s="1"/>
      <c r="L184" s="3">
        <f>IF('14087'!$G$184&lt;&gt;0,'14087'!$M$184/'14087'!$G$184,"")</f>
      </c>
      <c r="M184" s="4">
        <f>SUM('14087'!$H$184:'14087'!$K$184)</f>
        <v>0</v>
      </c>
      <c r="N184" s="1"/>
      <c r="O184" s="1"/>
      <c r="P184" s="6">
        <f>SUM('14087'!$M$184:'14087'!$O$184)+'14087'!$AF$184</f>
        <v>0</v>
      </c>
      <c r="Q184" s="6">
        <f>SUM('14087'!$P$180:'14087'!$P$184)</f>
        <v>0</v>
      </c>
      <c r="R184">
        <v>35</v>
      </c>
      <c r="T184" s="1"/>
      <c r="U184" s="1"/>
      <c r="V184" s="1"/>
      <c r="AF184">
        <f>'14087'!$G$184*IF(E184&lt;&gt;"",'14087'!$F$184,0)</f>
        <v>0</v>
      </c>
    </row>
    <row r="185" spans="1:32" ht="12">
      <c r="A185">
        <v>36</v>
      </c>
      <c r="B185" s="1"/>
      <c r="C185">
        <f>IF(B185&lt;&gt;"",VLOOKUP(B185,iscritti_14087!$A$2:$G$21,4,FALSE),"")</f>
      </c>
      <c r="D185">
        <f>IF(B185&lt;&gt;"",VLOOKUP(B185,iscritti_14087!$A$2:$G$21,2,FALSE),"")</f>
      </c>
      <c r="E185">
        <f>IF(B185&lt;&gt;"",VLOOKUP(B185,iscritti_14087!$A$2:$G$21,3,FALSE),"")</f>
      </c>
      <c r="F185">
        <f>IF(E185&lt;&gt;"",VLOOKUP(E185,'14087'!$AG$3:'14087'!$AH$12,2,FALSE),"")</f>
      </c>
      <c r="G185" s="5">
        <f>COUNTA('14087'!$H$185:'14087'!$K$185)</f>
        <v>0</v>
      </c>
      <c r="H185" s="1"/>
      <c r="I185" s="1"/>
      <c r="J185" s="1"/>
      <c r="K185" s="1"/>
      <c r="L185" s="3">
        <f>IF('14087'!$G$185&lt;&gt;0,'14087'!$M$185/'14087'!$G$185,"")</f>
      </c>
      <c r="M185" s="4">
        <f>SUM('14087'!$H$185:'14087'!$K$185)</f>
        <v>0</v>
      </c>
      <c r="N185" s="1"/>
      <c r="O185" s="1"/>
      <c r="P185" s="6">
        <f>SUM('14087'!$M$185:'14087'!$O$185)+'14087'!$AF$185</f>
        <v>0</v>
      </c>
      <c r="Q185" s="6">
        <f>SUM('14087'!$P$185:'14087'!$P$189)</f>
        <v>0</v>
      </c>
      <c r="R185">
        <v>36</v>
      </c>
      <c r="S185" s="6">
        <f>SUM('14087'!$P$185:'14087'!$P$189)</f>
        <v>0</v>
      </c>
      <c r="T185" s="1"/>
      <c r="U185" s="1"/>
      <c r="V185" s="1"/>
      <c r="AF185">
        <f>'14087'!$G$185*IF(E185&lt;&gt;"",'14087'!$F$185,0)</f>
        <v>0</v>
      </c>
    </row>
    <row r="186" spans="2:32" ht="12">
      <c r="B186" s="1"/>
      <c r="C186">
        <f>IF(B186&lt;&gt;"",VLOOKUP(B186,iscritti_14087!$A$2:$G$21,4,FALSE),"")</f>
      </c>
      <c r="D186">
        <f>IF(B186&lt;&gt;"",VLOOKUP(B186,iscritti_14087!$A$2:$G$21,2,FALSE),"")</f>
      </c>
      <c r="E186">
        <f>IF(B186&lt;&gt;"",VLOOKUP(B186,iscritti_14087!$A$2:$G$21,3,FALSE),"")</f>
      </c>
      <c r="F186">
        <f>IF(E186&lt;&gt;"",VLOOKUP(E186,'14087'!$AG$3:'14087'!$AH$12,2,FALSE),"")</f>
      </c>
      <c r="G186" s="5">
        <f>COUNTA('14087'!$H$186:'14087'!$K$186)</f>
        <v>0</v>
      </c>
      <c r="H186" s="1"/>
      <c r="I186" s="1"/>
      <c r="J186" s="1"/>
      <c r="K186" s="1"/>
      <c r="L186" s="3">
        <f>IF('14087'!$G$186&lt;&gt;0,'14087'!$M$186/'14087'!$G$186,"")</f>
      </c>
      <c r="M186" s="4">
        <f>SUM('14087'!$H$186:'14087'!$K$186)</f>
        <v>0</v>
      </c>
      <c r="N186" s="1"/>
      <c r="O186" s="1"/>
      <c r="P186" s="6">
        <f>SUM('14087'!$M$186:'14087'!$O$186)+'14087'!$AF$186</f>
        <v>0</v>
      </c>
      <c r="Q186" s="6">
        <f>SUM('14087'!$P$185:'14087'!$P$189)</f>
        <v>0</v>
      </c>
      <c r="R186">
        <v>36</v>
      </c>
      <c r="T186" s="1"/>
      <c r="U186" s="1"/>
      <c r="V186" s="1"/>
      <c r="AF186">
        <f>'14087'!$G$186*IF(E186&lt;&gt;"",'14087'!$F$186,0)</f>
        <v>0</v>
      </c>
    </row>
    <row r="187" spans="2:32" ht="12">
      <c r="B187" s="1"/>
      <c r="C187">
        <f>IF(B187&lt;&gt;"",VLOOKUP(B187,iscritti_14087!$A$2:$G$21,4,FALSE),"")</f>
      </c>
      <c r="D187">
        <f>IF(B187&lt;&gt;"",VLOOKUP(B187,iscritti_14087!$A$2:$G$21,2,FALSE),"")</f>
      </c>
      <c r="E187">
        <f>IF(B187&lt;&gt;"",VLOOKUP(B187,iscritti_14087!$A$2:$G$21,3,FALSE),"")</f>
      </c>
      <c r="F187">
        <f>IF(E187&lt;&gt;"",VLOOKUP(E187,'14087'!$AG$3:'14087'!$AH$12,2,FALSE),"")</f>
      </c>
      <c r="G187" s="5">
        <f>COUNTA('14087'!$H$187:'14087'!$K$187)</f>
        <v>0</v>
      </c>
      <c r="H187" s="1"/>
      <c r="I187" s="1"/>
      <c r="J187" s="1"/>
      <c r="K187" s="1"/>
      <c r="L187" s="3">
        <f>IF('14087'!$G$187&lt;&gt;0,'14087'!$M$187/'14087'!$G$187,"")</f>
      </c>
      <c r="M187" s="4">
        <f>SUM('14087'!$H$187:'14087'!$K$187)</f>
        <v>0</v>
      </c>
      <c r="N187" s="1"/>
      <c r="O187" s="1"/>
      <c r="P187" s="6">
        <f>SUM('14087'!$M$187:'14087'!$O$187)+'14087'!$AF$187</f>
        <v>0</v>
      </c>
      <c r="Q187" s="6">
        <f>SUM('14087'!$P$185:'14087'!$P$189)</f>
        <v>0</v>
      </c>
      <c r="R187">
        <v>36</v>
      </c>
      <c r="T187" s="1"/>
      <c r="U187" s="1"/>
      <c r="V187" s="1"/>
      <c r="AF187">
        <f>'14087'!$G$187*IF(E187&lt;&gt;"",'14087'!$F$187,0)</f>
        <v>0</v>
      </c>
    </row>
    <row r="188" spans="2:32" ht="12">
      <c r="B188" s="1"/>
      <c r="C188">
        <f>IF(B188&lt;&gt;"",VLOOKUP(B188,iscritti_14087!$A$2:$G$21,4,FALSE),"")</f>
      </c>
      <c r="D188">
        <f>IF(B188&lt;&gt;"",VLOOKUP(B188,iscritti_14087!$A$2:$G$21,2,FALSE),"")</f>
      </c>
      <c r="E188">
        <f>IF(B188&lt;&gt;"",VLOOKUP(B188,iscritti_14087!$A$2:$G$21,3,FALSE),"")</f>
      </c>
      <c r="F188">
        <f>IF(E188&lt;&gt;"",VLOOKUP(E188,'14087'!$AG$3:'14087'!$AH$12,2,FALSE),"")</f>
      </c>
      <c r="G188" s="5">
        <f>COUNTA('14087'!$H$188:'14087'!$K$188)</f>
        <v>0</v>
      </c>
      <c r="H188" s="1"/>
      <c r="I188" s="1"/>
      <c r="J188" s="1"/>
      <c r="K188" s="1"/>
      <c r="L188" s="3">
        <f>IF('14087'!$G$188&lt;&gt;0,'14087'!$M$188/'14087'!$G$188,"")</f>
      </c>
      <c r="M188" s="4">
        <f>SUM('14087'!$H$188:'14087'!$K$188)</f>
        <v>0</v>
      </c>
      <c r="N188" s="1"/>
      <c r="O188" s="1"/>
      <c r="P188" s="6">
        <f>SUM('14087'!$M$188:'14087'!$O$188)+'14087'!$AF$188</f>
        <v>0</v>
      </c>
      <c r="Q188" s="6">
        <f>SUM('14087'!$P$185:'14087'!$P$189)</f>
        <v>0</v>
      </c>
      <c r="R188">
        <v>36</v>
      </c>
      <c r="T188" s="1"/>
      <c r="U188" s="1"/>
      <c r="V188" s="1"/>
      <c r="AF188">
        <f>'14087'!$G$188*IF(E188&lt;&gt;"",'14087'!$F$188,0)</f>
        <v>0</v>
      </c>
    </row>
    <row r="189" spans="2:32" ht="12">
      <c r="B189" s="1"/>
      <c r="C189">
        <f>IF(B189&lt;&gt;"",VLOOKUP(B189,iscritti_14087!$A$2:$G$21,4,FALSE),"")</f>
      </c>
      <c r="D189">
        <f>IF(B189&lt;&gt;"",VLOOKUP(B189,iscritti_14087!$A$2:$G$21,2,FALSE),"")</f>
      </c>
      <c r="E189">
        <f>IF(B189&lt;&gt;"",VLOOKUP(B189,iscritti_14087!$A$2:$G$21,3,FALSE),"")</f>
      </c>
      <c r="F189">
        <f>IF(E189&lt;&gt;"",VLOOKUP(E189,'14087'!$AG$3:'14087'!$AH$12,2,FALSE),"")</f>
      </c>
      <c r="G189" s="5">
        <f>COUNTA('14087'!$H$189:'14087'!$K$189)</f>
        <v>0</v>
      </c>
      <c r="H189" s="1"/>
      <c r="I189" s="1"/>
      <c r="J189" s="1"/>
      <c r="K189" s="1"/>
      <c r="L189" s="3">
        <f>IF('14087'!$G$189&lt;&gt;0,'14087'!$M$189/'14087'!$G$189,"")</f>
      </c>
      <c r="M189" s="4">
        <f>SUM('14087'!$H$189:'14087'!$K$189)</f>
        <v>0</v>
      </c>
      <c r="N189" s="1"/>
      <c r="O189" s="1"/>
      <c r="P189" s="6">
        <f>SUM('14087'!$M$189:'14087'!$O$189)+'14087'!$AF$189</f>
        <v>0</v>
      </c>
      <c r="Q189" s="6">
        <f>SUM('14087'!$P$185:'14087'!$P$189)</f>
        <v>0</v>
      </c>
      <c r="R189">
        <v>36</v>
      </c>
      <c r="T189" s="1"/>
      <c r="U189" s="1"/>
      <c r="V189" s="1"/>
      <c r="AF189">
        <f>'14087'!$G$189*IF(E189&lt;&gt;"",'14087'!$F$189,0)</f>
        <v>0</v>
      </c>
    </row>
    <row r="190" spans="1:32" ht="12">
      <c r="A190">
        <v>37</v>
      </c>
      <c r="B190" s="1"/>
      <c r="C190">
        <f>IF(B190&lt;&gt;"",VLOOKUP(B190,iscritti_14087!$A$2:$G$21,4,FALSE),"")</f>
      </c>
      <c r="D190">
        <f>IF(B190&lt;&gt;"",VLOOKUP(B190,iscritti_14087!$A$2:$G$21,2,FALSE),"")</f>
      </c>
      <c r="E190">
        <f>IF(B190&lt;&gt;"",VLOOKUP(B190,iscritti_14087!$A$2:$G$21,3,FALSE),"")</f>
      </c>
      <c r="F190">
        <f>IF(E190&lt;&gt;"",VLOOKUP(E190,'14087'!$AG$3:'14087'!$AH$12,2,FALSE),"")</f>
      </c>
      <c r="G190" s="5">
        <f>COUNTA('14087'!$H$190:'14087'!$K$190)</f>
        <v>0</v>
      </c>
      <c r="H190" s="1"/>
      <c r="I190" s="1"/>
      <c r="J190" s="1"/>
      <c r="K190" s="1"/>
      <c r="L190" s="3">
        <f>IF('14087'!$G$190&lt;&gt;0,'14087'!$M$190/'14087'!$G$190,"")</f>
      </c>
      <c r="M190" s="4">
        <f>SUM('14087'!$H$190:'14087'!$K$190)</f>
        <v>0</v>
      </c>
      <c r="N190" s="1"/>
      <c r="O190" s="1"/>
      <c r="P190" s="6">
        <f>SUM('14087'!$M$190:'14087'!$O$190)+'14087'!$AF$190</f>
        <v>0</v>
      </c>
      <c r="Q190" s="6">
        <f>SUM('14087'!$P$190:'14087'!$P$194)</f>
        <v>0</v>
      </c>
      <c r="R190">
        <v>37</v>
      </c>
      <c r="S190" s="6">
        <f>SUM('14087'!$P$190:'14087'!$P$194)</f>
        <v>0</v>
      </c>
      <c r="T190" s="1"/>
      <c r="U190" s="1"/>
      <c r="V190" s="1"/>
      <c r="AF190">
        <f>'14087'!$G$190*IF(E190&lt;&gt;"",'14087'!$F$190,0)</f>
        <v>0</v>
      </c>
    </row>
    <row r="191" spans="2:32" ht="12">
      <c r="B191" s="1"/>
      <c r="C191">
        <f>IF(B191&lt;&gt;"",VLOOKUP(B191,iscritti_14087!$A$2:$G$21,4,FALSE),"")</f>
      </c>
      <c r="D191">
        <f>IF(B191&lt;&gt;"",VLOOKUP(B191,iscritti_14087!$A$2:$G$21,2,FALSE),"")</f>
      </c>
      <c r="E191">
        <f>IF(B191&lt;&gt;"",VLOOKUP(B191,iscritti_14087!$A$2:$G$21,3,FALSE),"")</f>
      </c>
      <c r="F191">
        <f>IF(E191&lt;&gt;"",VLOOKUP(E191,'14087'!$AG$3:'14087'!$AH$12,2,FALSE),"")</f>
      </c>
      <c r="G191" s="5">
        <f>COUNTA('14087'!$H$191:'14087'!$K$191)</f>
        <v>0</v>
      </c>
      <c r="H191" s="1"/>
      <c r="I191" s="1"/>
      <c r="J191" s="1"/>
      <c r="K191" s="1"/>
      <c r="L191" s="3">
        <f>IF('14087'!$G$191&lt;&gt;0,'14087'!$M$191/'14087'!$G$191,"")</f>
      </c>
      <c r="M191" s="4">
        <f>SUM('14087'!$H$191:'14087'!$K$191)</f>
        <v>0</v>
      </c>
      <c r="N191" s="1"/>
      <c r="O191" s="1"/>
      <c r="P191" s="6">
        <f>SUM('14087'!$M$191:'14087'!$O$191)+'14087'!$AF$191</f>
        <v>0</v>
      </c>
      <c r="Q191" s="6">
        <f>SUM('14087'!$P$190:'14087'!$P$194)</f>
        <v>0</v>
      </c>
      <c r="R191">
        <v>37</v>
      </c>
      <c r="T191" s="1"/>
      <c r="U191" s="1"/>
      <c r="V191" s="1"/>
      <c r="AF191">
        <f>'14087'!$G$191*IF(E191&lt;&gt;"",'14087'!$F$191,0)</f>
        <v>0</v>
      </c>
    </row>
    <row r="192" spans="2:32" ht="12">
      <c r="B192" s="1"/>
      <c r="C192">
        <f>IF(B192&lt;&gt;"",VLOOKUP(B192,iscritti_14087!$A$2:$G$21,4,FALSE),"")</f>
      </c>
      <c r="D192">
        <f>IF(B192&lt;&gt;"",VLOOKUP(B192,iscritti_14087!$A$2:$G$21,2,FALSE),"")</f>
      </c>
      <c r="E192">
        <f>IF(B192&lt;&gt;"",VLOOKUP(B192,iscritti_14087!$A$2:$G$21,3,FALSE),"")</f>
      </c>
      <c r="F192">
        <f>IF(E192&lt;&gt;"",VLOOKUP(E192,'14087'!$AG$3:'14087'!$AH$12,2,FALSE),"")</f>
      </c>
      <c r="G192" s="5">
        <f>COUNTA('14087'!$H$192:'14087'!$K$192)</f>
        <v>0</v>
      </c>
      <c r="H192" s="1"/>
      <c r="I192" s="1"/>
      <c r="J192" s="1"/>
      <c r="K192" s="1"/>
      <c r="L192" s="3">
        <f>IF('14087'!$G$192&lt;&gt;0,'14087'!$M$192/'14087'!$G$192,"")</f>
      </c>
      <c r="M192" s="4">
        <f>SUM('14087'!$H$192:'14087'!$K$192)</f>
        <v>0</v>
      </c>
      <c r="N192" s="1"/>
      <c r="O192" s="1"/>
      <c r="P192" s="6">
        <f>SUM('14087'!$M$192:'14087'!$O$192)+'14087'!$AF$192</f>
        <v>0</v>
      </c>
      <c r="Q192" s="6">
        <f>SUM('14087'!$P$190:'14087'!$P$194)</f>
        <v>0</v>
      </c>
      <c r="R192">
        <v>37</v>
      </c>
      <c r="T192" s="1"/>
      <c r="U192" s="1"/>
      <c r="V192" s="1"/>
      <c r="AF192">
        <f>'14087'!$G$192*IF(E192&lt;&gt;"",'14087'!$F$192,0)</f>
        <v>0</v>
      </c>
    </row>
    <row r="193" spans="2:32" ht="12">
      <c r="B193" s="1"/>
      <c r="C193">
        <f>IF(B193&lt;&gt;"",VLOOKUP(B193,iscritti_14087!$A$2:$G$21,4,FALSE),"")</f>
      </c>
      <c r="D193">
        <f>IF(B193&lt;&gt;"",VLOOKUP(B193,iscritti_14087!$A$2:$G$21,2,FALSE),"")</f>
      </c>
      <c r="E193">
        <f>IF(B193&lt;&gt;"",VLOOKUP(B193,iscritti_14087!$A$2:$G$21,3,FALSE),"")</f>
      </c>
      <c r="F193">
        <f>IF(E193&lt;&gt;"",VLOOKUP(E193,'14087'!$AG$3:'14087'!$AH$12,2,FALSE),"")</f>
      </c>
      <c r="G193" s="5">
        <f>COUNTA('14087'!$H$193:'14087'!$K$193)</f>
        <v>0</v>
      </c>
      <c r="H193" s="1"/>
      <c r="I193" s="1"/>
      <c r="J193" s="1"/>
      <c r="K193" s="1"/>
      <c r="L193" s="3">
        <f>IF('14087'!$G$193&lt;&gt;0,'14087'!$M$193/'14087'!$G$193,"")</f>
      </c>
      <c r="M193" s="4">
        <f>SUM('14087'!$H$193:'14087'!$K$193)</f>
        <v>0</v>
      </c>
      <c r="N193" s="1"/>
      <c r="O193" s="1"/>
      <c r="P193" s="6">
        <f>SUM('14087'!$M$193:'14087'!$O$193)+'14087'!$AF$193</f>
        <v>0</v>
      </c>
      <c r="Q193" s="6">
        <f>SUM('14087'!$P$190:'14087'!$P$194)</f>
        <v>0</v>
      </c>
      <c r="R193">
        <v>37</v>
      </c>
      <c r="T193" s="1"/>
      <c r="U193" s="1"/>
      <c r="V193" s="1"/>
      <c r="AF193">
        <f>'14087'!$G$193*IF(E193&lt;&gt;"",'14087'!$F$193,0)</f>
        <v>0</v>
      </c>
    </row>
    <row r="194" spans="2:32" ht="12">
      <c r="B194" s="1"/>
      <c r="C194">
        <f>IF(B194&lt;&gt;"",VLOOKUP(B194,iscritti_14087!$A$2:$G$21,4,FALSE),"")</f>
      </c>
      <c r="D194">
        <f>IF(B194&lt;&gt;"",VLOOKUP(B194,iscritti_14087!$A$2:$G$21,2,FALSE),"")</f>
      </c>
      <c r="E194">
        <f>IF(B194&lt;&gt;"",VLOOKUP(B194,iscritti_14087!$A$2:$G$21,3,FALSE),"")</f>
      </c>
      <c r="F194">
        <f>IF(E194&lt;&gt;"",VLOOKUP(E194,'14087'!$AG$3:'14087'!$AH$12,2,FALSE),"")</f>
      </c>
      <c r="G194" s="5">
        <f>COUNTA('14087'!$H$194:'14087'!$K$194)</f>
        <v>0</v>
      </c>
      <c r="H194" s="1"/>
      <c r="I194" s="1"/>
      <c r="J194" s="1"/>
      <c r="K194" s="1"/>
      <c r="L194" s="3">
        <f>IF('14087'!$G$194&lt;&gt;0,'14087'!$M$194/'14087'!$G$194,"")</f>
      </c>
      <c r="M194" s="4">
        <f>SUM('14087'!$H$194:'14087'!$K$194)</f>
        <v>0</v>
      </c>
      <c r="N194" s="1"/>
      <c r="O194" s="1"/>
      <c r="P194" s="6">
        <f>SUM('14087'!$M$194:'14087'!$O$194)+'14087'!$AF$194</f>
        <v>0</v>
      </c>
      <c r="Q194" s="6">
        <f>SUM('14087'!$P$190:'14087'!$P$194)</f>
        <v>0</v>
      </c>
      <c r="R194">
        <v>37</v>
      </c>
      <c r="T194" s="1"/>
      <c r="U194" s="1"/>
      <c r="V194" s="1"/>
      <c r="AF194">
        <f>'14087'!$G$194*IF(E194&lt;&gt;"",'14087'!$F$194,0)</f>
        <v>0</v>
      </c>
    </row>
    <row r="195" spans="1:32" ht="12">
      <c r="A195">
        <v>38</v>
      </c>
      <c r="B195" s="1"/>
      <c r="C195">
        <f>IF(B195&lt;&gt;"",VLOOKUP(B195,iscritti_14087!$A$2:$G$21,4,FALSE),"")</f>
      </c>
      <c r="D195">
        <f>IF(B195&lt;&gt;"",VLOOKUP(B195,iscritti_14087!$A$2:$G$21,2,FALSE),"")</f>
      </c>
      <c r="E195">
        <f>IF(B195&lt;&gt;"",VLOOKUP(B195,iscritti_14087!$A$2:$G$21,3,FALSE),"")</f>
      </c>
      <c r="F195">
        <f>IF(E195&lt;&gt;"",VLOOKUP(E195,'14087'!$AG$3:'14087'!$AH$12,2,FALSE),"")</f>
      </c>
      <c r="G195" s="5">
        <f>COUNTA('14087'!$H$195:'14087'!$K$195)</f>
        <v>0</v>
      </c>
      <c r="H195" s="1"/>
      <c r="I195" s="1"/>
      <c r="J195" s="1"/>
      <c r="K195" s="1"/>
      <c r="L195" s="3">
        <f>IF('14087'!$G$195&lt;&gt;0,'14087'!$M$195/'14087'!$G$195,"")</f>
      </c>
      <c r="M195" s="4">
        <f>SUM('14087'!$H$195:'14087'!$K$195)</f>
        <v>0</v>
      </c>
      <c r="N195" s="1"/>
      <c r="O195" s="1"/>
      <c r="P195" s="6">
        <f>SUM('14087'!$M$195:'14087'!$O$195)+'14087'!$AF$195</f>
        <v>0</v>
      </c>
      <c r="Q195" s="6">
        <f>SUM('14087'!$P$195:'14087'!$P$199)</f>
        <v>0</v>
      </c>
      <c r="R195">
        <v>38</v>
      </c>
      <c r="S195" s="6">
        <f>SUM('14087'!$P$195:'14087'!$P$199)</f>
        <v>0</v>
      </c>
      <c r="T195" s="1"/>
      <c r="U195" s="1"/>
      <c r="V195" s="1"/>
      <c r="AF195">
        <f>'14087'!$G$195*IF(E195&lt;&gt;"",'14087'!$F$195,0)</f>
        <v>0</v>
      </c>
    </row>
    <row r="196" spans="2:32" ht="12">
      <c r="B196" s="1"/>
      <c r="C196">
        <f>IF(B196&lt;&gt;"",VLOOKUP(B196,iscritti_14087!$A$2:$G$21,4,FALSE),"")</f>
      </c>
      <c r="D196">
        <f>IF(B196&lt;&gt;"",VLOOKUP(B196,iscritti_14087!$A$2:$G$21,2,FALSE),"")</f>
      </c>
      <c r="E196">
        <f>IF(B196&lt;&gt;"",VLOOKUP(B196,iscritti_14087!$A$2:$G$21,3,FALSE),"")</f>
      </c>
      <c r="F196">
        <f>IF(E196&lt;&gt;"",VLOOKUP(E196,'14087'!$AG$3:'14087'!$AH$12,2,FALSE),"")</f>
      </c>
      <c r="G196" s="5">
        <f>COUNTA('14087'!$H$196:'14087'!$K$196)</f>
        <v>0</v>
      </c>
      <c r="H196" s="1"/>
      <c r="I196" s="1"/>
      <c r="J196" s="1"/>
      <c r="K196" s="1"/>
      <c r="L196" s="3">
        <f>IF('14087'!$G$196&lt;&gt;0,'14087'!$M$196/'14087'!$G$196,"")</f>
      </c>
      <c r="M196" s="4">
        <f>SUM('14087'!$H$196:'14087'!$K$196)</f>
        <v>0</v>
      </c>
      <c r="N196" s="1"/>
      <c r="O196" s="1"/>
      <c r="P196" s="6">
        <f>SUM('14087'!$M$196:'14087'!$O$196)+'14087'!$AF$196</f>
        <v>0</v>
      </c>
      <c r="Q196" s="6">
        <f>SUM('14087'!$P$195:'14087'!$P$199)</f>
        <v>0</v>
      </c>
      <c r="R196">
        <v>38</v>
      </c>
      <c r="T196" s="1"/>
      <c r="U196" s="1"/>
      <c r="V196" s="1"/>
      <c r="AF196">
        <f>'14087'!$G$196*IF(E196&lt;&gt;"",'14087'!$F$196,0)</f>
        <v>0</v>
      </c>
    </row>
    <row r="197" spans="2:32" ht="12">
      <c r="B197" s="1"/>
      <c r="C197">
        <f>IF(B197&lt;&gt;"",VLOOKUP(B197,iscritti_14087!$A$2:$G$21,4,FALSE),"")</f>
      </c>
      <c r="D197">
        <f>IF(B197&lt;&gt;"",VLOOKUP(B197,iscritti_14087!$A$2:$G$21,2,FALSE),"")</f>
      </c>
      <c r="E197">
        <f>IF(B197&lt;&gt;"",VLOOKUP(B197,iscritti_14087!$A$2:$G$21,3,FALSE),"")</f>
      </c>
      <c r="F197">
        <f>IF(E197&lt;&gt;"",VLOOKUP(E197,'14087'!$AG$3:'14087'!$AH$12,2,FALSE),"")</f>
      </c>
      <c r="G197" s="5">
        <f>COUNTA('14087'!$H$197:'14087'!$K$197)</f>
        <v>0</v>
      </c>
      <c r="H197" s="1"/>
      <c r="I197" s="1"/>
      <c r="J197" s="1"/>
      <c r="K197" s="1"/>
      <c r="L197" s="3">
        <f>IF('14087'!$G$197&lt;&gt;0,'14087'!$M$197/'14087'!$G$197,"")</f>
      </c>
      <c r="M197" s="4">
        <f>SUM('14087'!$H$197:'14087'!$K$197)</f>
        <v>0</v>
      </c>
      <c r="N197" s="1"/>
      <c r="O197" s="1"/>
      <c r="P197" s="6">
        <f>SUM('14087'!$M$197:'14087'!$O$197)+'14087'!$AF$197</f>
        <v>0</v>
      </c>
      <c r="Q197" s="6">
        <f>SUM('14087'!$P$195:'14087'!$P$199)</f>
        <v>0</v>
      </c>
      <c r="R197">
        <v>38</v>
      </c>
      <c r="T197" s="1"/>
      <c r="U197" s="1"/>
      <c r="V197" s="1"/>
      <c r="AF197">
        <f>'14087'!$G$197*IF(E197&lt;&gt;"",'14087'!$F$197,0)</f>
        <v>0</v>
      </c>
    </row>
    <row r="198" spans="2:32" ht="12">
      <c r="B198" s="1"/>
      <c r="C198">
        <f>IF(B198&lt;&gt;"",VLOOKUP(B198,iscritti_14087!$A$2:$G$21,4,FALSE),"")</f>
      </c>
      <c r="D198">
        <f>IF(B198&lt;&gt;"",VLOOKUP(B198,iscritti_14087!$A$2:$G$21,2,FALSE),"")</f>
      </c>
      <c r="E198">
        <f>IF(B198&lt;&gt;"",VLOOKUP(B198,iscritti_14087!$A$2:$G$21,3,FALSE),"")</f>
      </c>
      <c r="F198">
        <f>IF(E198&lt;&gt;"",VLOOKUP(E198,'14087'!$AG$3:'14087'!$AH$12,2,FALSE),"")</f>
      </c>
      <c r="G198" s="5">
        <f>COUNTA('14087'!$H$198:'14087'!$K$198)</f>
        <v>0</v>
      </c>
      <c r="H198" s="1"/>
      <c r="I198" s="1"/>
      <c r="J198" s="1"/>
      <c r="K198" s="1"/>
      <c r="L198" s="3">
        <f>IF('14087'!$G$198&lt;&gt;0,'14087'!$M$198/'14087'!$G$198,"")</f>
      </c>
      <c r="M198" s="4">
        <f>SUM('14087'!$H$198:'14087'!$K$198)</f>
        <v>0</v>
      </c>
      <c r="N198" s="1"/>
      <c r="O198" s="1"/>
      <c r="P198" s="6">
        <f>SUM('14087'!$M$198:'14087'!$O$198)+'14087'!$AF$198</f>
        <v>0</v>
      </c>
      <c r="Q198" s="6">
        <f>SUM('14087'!$P$195:'14087'!$P$199)</f>
        <v>0</v>
      </c>
      <c r="R198">
        <v>38</v>
      </c>
      <c r="T198" s="1"/>
      <c r="U198" s="1"/>
      <c r="V198" s="1"/>
      <c r="AF198">
        <f>'14087'!$G$198*IF(E198&lt;&gt;"",'14087'!$F$198,0)</f>
        <v>0</v>
      </c>
    </row>
    <row r="199" spans="2:32" ht="12">
      <c r="B199" s="1"/>
      <c r="C199">
        <f>IF(B199&lt;&gt;"",VLOOKUP(B199,iscritti_14087!$A$2:$G$21,4,FALSE),"")</f>
      </c>
      <c r="D199">
        <f>IF(B199&lt;&gt;"",VLOOKUP(B199,iscritti_14087!$A$2:$G$21,2,FALSE),"")</f>
      </c>
      <c r="E199">
        <f>IF(B199&lt;&gt;"",VLOOKUP(B199,iscritti_14087!$A$2:$G$21,3,FALSE),"")</f>
      </c>
      <c r="F199">
        <f>IF(E199&lt;&gt;"",VLOOKUP(E199,'14087'!$AG$3:'14087'!$AH$12,2,FALSE),"")</f>
      </c>
      <c r="G199" s="5">
        <f>COUNTA('14087'!$H$199:'14087'!$K$199)</f>
        <v>0</v>
      </c>
      <c r="H199" s="1"/>
      <c r="I199" s="1"/>
      <c r="J199" s="1"/>
      <c r="K199" s="1"/>
      <c r="L199" s="3">
        <f>IF('14087'!$G$199&lt;&gt;0,'14087'!$M$199/'14087'!$G$199,"")</f>
      </c>
      <c r="M199" s="4">
        <f>SUM('14087'!$H$199:'14087'!$K$199)</f>
        <v>0</v>
      </c>
      <c r="N199" s="1"/>
      <c r="O199" s="1"/>
      <c r="P199" s="6">
        <f>SUM('14087'!$M$199:'14087'!$O$199)+'14087'!$AF$199</f>
        <v>0</v>
      </c>
      <c r="Q199" s="6">
        <f>SUM('14087'!$P$195:'14087'!$P$199)</f>
        <v>0</v>
      </c>
      <c r="R199">
        <v>38</v>
      </c>
      <c r="T199" s="1"/>
      <c r="U199" s="1"/>
      <c r="V199" s="1"/>
      <c r="AF199">
        <f>'14087'!$G$199*IF(E199&lt;&gt;"",'14087'!$F$199,0)</f>
        <v>0</v>
      </c>
    </row>
    <row r="200" spans="1:32" ht="12">
      <c r="A200">
        <v>39</v>
      </c>
      <c r="B200" s="1"/>
      <c r="C200">
        <f>IF(B200&lt;&gt;"",VLOOKUP(B200,iscritti_14087!$A$2:$G$21,4,FALSE),"")</f>
      </c>
      <c r="D200">
        <f>IF(B200&lt;&gt;"",VLOOKUP(B200,iscritti_14087!$A$2:$G$21,2,FALSE),"")</f>
      </c>
      <c r="E200">
        <f>IF(B200&lt;&gt;"",VLOOKUP(B200,iscritti_14087!$A$2:$G$21,3,FALSE),"")</f>
      </c>
      <c r="F200">
        <f>IF(E200&lt;&gt;"",VLOOKUP(E200,'14087'!$AG$3:'14087'!$AH$12,2,FALSE),"")</f>
      </c>
      <c r="G200" s="5">
        <f>COUNTA('14087'!$H$200:'14087'!$K$200)</f>
        <v>0</v>
      </c>
      <c r="H200" s="1"/>
      <c r="I200" s="1"/>
      <c r="J200" s="1"/>
      <c r="K200" s="1"/>
      <c r="L200" s="3">
        <f>IF('14087'!$G$200&lt;&gt;0,'14087'!$M$200/'14087'!$G$200,"")</f>
      </c>
      <c r="M200" s="4">
        <f>SUM('14087'!$H$200:'14087'!$K$200)</f>
        <v>0</v>
      </c>
      <c r="N200" s="1"/>
      <c r="O200" s="1"/>
      <c r="P200" s="6">
        <f>SUM('14087'!$M$200:'14087'!$O$200)+'14087'!$AF$200</f>
        <v>0</v>
      </c>
      <c r="Q200" s="6">
        <f>SUM('14087'!$P$200:'14087'!$P$204)</f>
        <v>0</v>
      </c>
      <c r="R200">
        <v>39</v>
      </c>
      <c r="S200" s="6">
        <f>SUM('14087'!$P$200:'14087'!$P$204)</f>
        <v>0</v>
      </c>
      <c r="T200" s="1"/>
      <c r="U200" s="1"/>
      <c r="V200" s="1"/>
      <c r="AF200">
        <f>'14087'!$G$200*IF(E200&lt;&gt;"",'14087'!$F$200,0)</f>
        <v>0</v>
      </c>
    </row>
    <row r="201" spans="2:32" ht="12">
      <c r="B201" s="1"/>
      <c r="C201">
        <f>IF(B201&lt;&gt;"",VLOOKUP(B201,iscritti_14087!$A$2:$G$21,4,FALSE),"")</f>
      </c>
      <c r="D201">
        <f>IF(B201&lt;&gt;"",VLOOKUP(B201,iscritti_14087!$A$2:$G$21,2,FALSE),"")</f>
      </c>
      <c r="E201">
        <f>IF(B201&lt;&gt;"",VLOOKUP(B201,iscritti_14087!$A$2:$G$21,3,FALSE),"")</f>
      </c>
      <c r="F201">
        <f>IF(E201&lt;&gt;"",VLOOKUP(E201,'14087'!$AG$3:'14087'!$AH$12,2,FALSE),"")</f>
      </c>
      <c r="G201" s="5">
        <f>COUNTA('14087'!$H$201:'14087'!$K$201)</f>
        <v>0</v>
      </c>
      <c r="H201" s="1"/>
      <c r="I201" s="1"/>
      <c r="J201" s="1"/>
      <c r="K201" s="1"/>
      <c r="L201" s="3">
        <f>IF('14087'!$G$201&lt;&gt;0,'14087'!$M$201/'14087'!$G$201,"")</f>
      </c>
      <c r="M201" s="4">
        <f>SUM('14087'!$H$201:'14087'!$K$201)</f>
        <v>0</v>
      </c>
      <c r="N201" s="1"/>
      <c r="O201" s="1"/>
      <c r="P201" s="6">
        <f>SUM('14087'!$M$201:'14087'!$O$201)+'14087'!$AF$201</f>
        <v>0</v>
      </c>
      <c r="Q201" s="6">
        <f>SUM('14087'!$P$200:'14087'!$P$204)</f>
        <v>0</v>
      </c>
      <c r="R201">
        <v>39</v>
      </c>
      <c r="T201" s="1"/>
      <c r="U201" s="1"/>
      <c r="V201" s="1"/>
      <c r="AF201">
        <f>'14087'!$G$201*IF(E201&lt;&gt;"",'14087'!$F$201,0)</f>
        <v>0</v>
      </c>
    </row>
    <row r="202" spans="2:32" ht="12">
      <c r="B202" s="1"/>
      <c r="C202">
        <f>IF(B202&lt;&gt;"",VLOOKUP(B202,iscritti_14087!$A$2:$G$21,4,FALSE),"")</f>
      </c>
      <c r="D202">
        <f>IF(B202&lt;&gt;"",VLOOKUP(B202,iscritti_14087!$A$2:$G$21,2,FALSE),"")</f>
      </c>
      <c r="E202">
        <f>IF(B202&lt;&gt;"",VLOOKUP(B202,iscritti_14087!$A$2:$G$21,3,FALSE),"")</f>
      </c>
      <c r="F202">
        <f>IF(E202&lt;&gt;"",VLOOKUP(E202,'14087'!$AG$3:'14087'!$AH$12,2,FALSE),"")</f>
      </c>
      <c r="G202" s="5">
        <f>COUNTA('14087'!$H$202:'14087'!$K$202)</f>
        <v>0</v>
      </c>
      <c r="H202" s="1"/>
      <c r="I202" s="1"/>
      <c r="J202" s="1"/>
      <c r="K202" s="1"/>
      <c r="L202" s="3">
        <f>IF('14087'!$G$202&lt;&gt;0,'14087'!$M$202/'14087'!$G$202,"")</f>
      </c>
      <c r="M202" s="4">
        <f>SUM('14087'!$H$202:'14087'!$K$202)</f>
        <v>0</v>
      </c>
      <c r="N202" s="1"/>
      <c r="O202" s="1"/>
      <c r="P202" s="6">
        <f>SUM('14087'!$M$202:'14087'!$O$202)+'14087'!$AF$202</f>
        <v>0</v>
      </c>
      <c r="Q202" s="6">
        <f>SUM('14087'!$P$200:'14087'!$P$204)</f>
        <v>0</v>
      </c>
      <c r="R202">
        <v>39</v>
      </c>
      <c r="T202" s="1"/>
      <c r="U202" s="1"/>
      <c r="V202" s="1"/>
      <c r="AF202">
        <f>'14087'!$G$202*IF(E202&lt;&gt;"",'14087'!$F$202,0)</f>
        <v>0</v>
      </c>
    </row>
    <row r="203" spans="2:32" ht="12">
      <c r="B203" s="1"/>
      <c r="C203">
        <f>IF(B203&lt;&gt;"",VLOOKUP(B203,iscritti_14087!$A$2:$G$21,4,FALSE),"")</f>
      </c>
      <c r="D203">
        <f>IF(B203&lt;&gt;"",VLOOKUP(B203,iscritti_14087!$A$2:$G$21,2,FALSE),"")</f>
      </c>
      <c r="E203">
        <f>IF(B203&lt;&gt;"",VLOOKUP(B203,iscritti_14087!$A$2:$G$21,3,FALSE),"")</f>
      </c>
      <c r="F203">
        <f>IF(E203&lt;&gt;"",VLOOKUP(E203,'14087'!$AG$3:'14087'!$AH$12,2,FALSE),"")</f>
      </c>
      <c r="G203" s="5">
        <f>COUNTA('14087'!$H$203:'14087'!$K$203)</f>
        <v>0</v>
      </c>
      <c r="H203" s="1"/>
      <c r="I203" s="1"/>
      <c r="J203" s="1"/>
      <c r="K203" s="1"/>
      <c r="L203" s="3">
        <f>IF('14087'!$G$203&lt;&gt;0,'14087'!$M$203/'14087'!$G$203,"")</f>
      </c>
      <c r="M203" s="4">
        <f>SUM('14087'!$H$203:'14087'!$K$203)</f>
        <v>0</v>
      </c>
      <c r="N203" s="1"/>
      <c r="O203" s="1"/>
      <c r="P203" s="6">
        <f>SUM('14087'!$M$203:'14087'!$O$203)+'14087'!$AF$203</f>
        <v>0</v>
      </c>
      <c r="Q203" s="6">
        <f>SUM('14087'!$P$200:'14087'!$P$204)</f>
        <v>0</v>
      </c>
      <c r="R203">
        <v>39</v>
      </c>
      <c r="T203" s="1"/>
      <c r="U203" s="1"/>
      <c r="V203" s="1"/>
      <c r="AF203">
        <f>'14087'!$G$203*IF(E203&lt;&gt;"",'14087'!$F$203,0)</f>
        <v>0</v>
      </c>
    </row>
    <row r="204" spans="2:32" ht="12">
      <c r="B204" s="1"/>
      <c r="C204">
        <f>IF(B204&lt;&gt;"",VLOOKUP(B204,iscritti_14087!$A$2:$G$21,4,FALSE),"")</f>
      </c>
      <c r="D204">
        <f>IF(B204&lt;&gt;"",VLOOKUP(B204,iscritti_14087!$A$2:$G$21,2,FALSE),"")</f>
      </c>
      <c r="E204">
        <f>IF(B204&lt;&gt;"",VLOOKUP(B204,iscritti_14087!$A$2:$G$21,3,FALSE),"")</f>
      </c>
      <c r="F204">
        <f>IF(E204&lt;&gt;"",VLOOKUP(E204,'14087'!$AG$3:'14087'!$AH$12,2,FALSE),"")</f>
      </c>
      <c r="G204" s="5">
        <f>COUNTA('14087'!$H$204:'14087'!$K$204)</f>
        <v>0</v>
      </c>
      <c r="H204" s="1"/>
      <c r="I204" s="1"/>
      <c r="J204" s="1"/>
      <c r="K204" s="1"/>
      <c r="L204" s="3">
        <f>IF('14087'!$G$204&lt;&gt;0,'14087'!$M$204/'14087'!$G$204,"")</f>
      </c>
      <c r="M204" s="4">
        <f>SUM('14087'!$H$204:'14087'!$K$204)</f>
        <v>0</v>
      </c>
      <c r="N204" s="1"/>
      <c r="O204" s="1"/>
      <c r="P204" s="6">
        <f>SUM('14087'!$M$204:'14087'!$O$204)+'14087'!$AF$204</f>
        <v>0</v>
      </c>
      <c r="Q204" s="6">
        <f>SUM('14087'!$P$200:'14087'!$P$204)</f>
        <v>0</v>
      </c>
      <c r="R204">
        <v>39</v>
      </c>
      <c r="T204" s="1"/>
      <c r="U204" s="1"/>
      <c r="V204" s="1"/>
      <c r="AF204">
        <f>'14087'!$G$204*IF(E204&lt;&gt;"",'14087'!$F$204,0)</f>
        <v>0</v>
      </c>
    </row>
    <row r="205" spans="1:32" ht="12">
      <c r="A205">
        <v>40</v>
      </c>
      <c r="B205" s="1"/>
      <c r="C205">
        <f>IF(B205&lt;&gt;"",VLOOKUP(B205,iscritti_14087!$A$2:$G$21,4,FALSE),"")</f>
      </c>
      <c r="D205">
        <f>IF(B205&lt;&gt;"",VLOOKUP(B205,iscritti_14087!$A$2:$G$21,2,FALSE),"")</f>
      </c>
      <c r="E205">
        <f>IF(B205&lt;&gt;"",VLOOKUP(B205,iscritti_14087!$A$2:$G$21,3,FALSE),"")</f>
      </c>
      <c r="F205">
        <f>IF(E205&lt;&gt;"",VLOOKUP(E205,'14087'!$AG$3:'14087'!$AH$12,2,FALSE),"")</f>
      </c>
      <c r="G205" s="5">
        <f>COUNTA('14087'!$H$205:'14087'!$K$205)</f>
        <v>0</v>
      </c>
      <c r="H205" s="1"/>
      <c r="I205" s="1"/>
      <c r="J205" s="1"/>
      <c r="K205" s="1"/>
      <c r="L205" s="3">
        <f>IF('14087'!$G$205&lt;&gt;0,'14087'!$M$205/'14087'!$G$205,"")</f>
      </c>
      <c r="M205" s="4">
        <f>SUM('14087'!$H$205:'14087'!$K$205)</f>
        <v>0</v>
      </c>
      <c r="N205" s="1"/>
      <c r="O205" s="1"/>
      <c r="P205" s="6">
        <f>SUM('14087'!$M$205:'14087'!$O$205)+'14087'!$AF$205</f>
        <v>0</v>
      </c>
      <c r="Q205" s="6">
        <f>SUM('14087'!$P$205:'14087'!$P$209)</f>
        <v>0</v>
      </c>
      <c r="R205">
        <v>40</v>
      </c>
      <c r="S205" s="6">
        <f>SUM('14087'!$P$205:'14087'!$P$209)</f>
        <v>0</v>
      </c>
      <c r="T205" s="1"/>
      <c r="U205" s="1"/>
      <c r="V205" s="1"/>
      <c r="AF205">
        <f>'14087'!$G$205*IF(E205&lt;&gt;"",'14087'!$F$205,0)</f>
        <v>0</v>
      </c>
    </row>
    <row r="206" spans="2:32" ht="12">
      <c r="B206" s="1"/>
      <c r="C206">
        <f>IF(B206&lt;&gt;"",VLOOKUP(B206,iscritti_14087!$A$2:$G$21,4,FALSE),"")</f>
      </c>
      <c r="D206">
        <f>IF(B206&lt;&gt;"",VLOOKUP(B206,iscritti_14087!$A$2:$G$21,2,FALSE),"")</f>
      </c>
      <c r="E206">
        <f>IF(B206&lt;&gt;"",VLOOKUP(B206,iscritti_14087!$A$2:$G$21,3,FALSE),"")</f>
      </c>
      <c r="F206">
        <f>IF(E206&lt;&gt;"",VLOOKUP(E206,'14087'!$AG$3:'14087'!$AH$12,2,FALSE),"")</f>
      </c>
      <c r="G206" s="5">
        <f>COUNTA('14087'!$H$206:'14087'!$K$206)</f>
        <v>0</v>
      </c>
      <c r="H206" s="1"/>
      <c r="I206" s="1"/>
      <c r="J206" s="1"/>
      <c r="K206" s="1"/>
      <c r="L206" s="3">
        <f>IF('14087'!$G$206&lt;&gt;0,'14087'!$M$206/'14087'!$G$206,"")</f>
      </c>
      <c r="M206" s="4">
        <f>SUM('14087'!$H$206:'14087'!$K$206)</f>
        <v>0</v>
      </c>
      <c r="N206" s="1"/>
      <c r="O206" s="1"/>
      <c r="P206" s="6">
        <f>SUM('14087'!$M$206:'14087'!$O$206)+'14087'!$AF$206</f>
        <v>0</v>
      </c>
      <c r="Q206" s="6">
        <f>SUM('14087'!$P$205:'14087'!$P$209)</f>
        <v>0</v>
      </c>
      <c r="R206">
        <v>40</v>
      </c>
      <c r="T206" s="1"/>
      <c r="U206" s="1"/>
      <c r="V206" s="1"/>
      <c r="AF206">
        <f>'14087'!$G$206*IF(E206&lt;&gt;"",'14087'!$F$206,0)</f>
        <v>0</v>
      </c>
    </row>
    <row r="207" spans="2:32" ht="12">
      <c r="B207" s="1"/>
      <c r="C207">
        <f>IF(B207&lt;&gt;"",VLOOKUP(B207,iscritti_14087!$A$2:$G$21,4,FALSE),"")</f>
      </c>
      <c r="D207">
        <f>IF(B207&lt;&gt;"",VLOOKUP(B207,iscritti_14087!$A$2:$G$21,2,FALSE),"")</f>
      </c>
      <c r="E207">
        <f>IF(B207&lt;&gt;"",VLOOKUP(B207,iscritti_14087!$A$2:$G$21,3,FALSE),"")</f>
      </c>
      <c r="F207">
        <f>IF(E207&lt;&gt;"",VLOOKUP(E207,'14087'!$AG$3:'14087'!$AH$12,2,FALSE),"")</f>
      </c>
      <c r="G207" s="5">
        <f>COUNTA('14087'!$H$207:'14087'!$K$207)</f>
        <v>0</v>
      </c>
      <c r="H207" s="1"/>
      <c r="I207" s="1"/>
      <c r="J207" s="1"/>
      <c r="K207" s="1"/>
      <c r="L207" s="3">
        <f>IF('14087'!$G$207&lt;&gt;0,'14087'!$M$207/'14087'!$G$207,"")</f>
      </c>
      <c r="M207" s="4">
        <f>SUM('14087'!$H$207:'14087'!$K$207)</f>
        <v>0</v>
      </c>
      <c r="N207" s="1"/>
      <c r="O207" s="1"/>
      <c r="P207" s="6">
        <f>SUM('14087'!$M$207:'14087'!$O$207)+'14087'!$AF$207</f>
        <v>0</v>
      </c>
      <c r="Q207" s="6">
        <f>SUM('14087'!$P$205:'14087'!$P$209)</f>
        <v>0</v>
      </c>
      <c r="R207">
        <v>40</v>
      </c>
      <c r="T207" s="1"/>
      <c r="U207" s="1"/>
      <c r="V207" s="1"/>
      <c r="AF207">
        <f>'14087'!$G$207*IF(E207&lt;&gt;"",'14087'!$F$207,0)</f>
        <v>0</v>
      </c>
    </row>
    <row r="208" spans="2:32" ht="12">
      <c r="B208" s="1"/>
      <c r="C208">
        <f>IF(B208&lt;&gt;"",VLOOKUP(B208,iscritti_14087!$A$2:$G$21,4,FALSE),"")</f>
      </c>
      <c r="D208">
        <f>IF(B208&lt;&gt;"",VLOOKUP(B208,iscritti_14087!$A$2:$G$21,2,FALSE),"")</f>
      </c>
      <c r="E208">
        <f>IF(B208&lt;&gt;"",VLOOKUP(B208,iscritti_14087!$A$2:$G$21,3,FALSE),"")</f>
      </c>
      <c r="F208">
        <f>IF(E208&lt;&gt;"",VLOOKUP(E208,'14087'!$AG$3:'14087'!$AH$12,2,FALSE),"")</f>
      </c>
      <c r="G208" s="5">
        <f>COUNTA('14087'!$H$208:'14087'!$K$208)</f>
        <v>0</v>
      </c>
      <c r="H208" s="1"/>
      <c r="I208" s="1"/>
      <c r="J208" s="1"/>
      <c r="K208" s="1"/>
      <c r="L208" s="3">
        <f>IF('14087'!$G$208&lt;&gt;0,'14087'!$M$208/'14087'!$G$208,"")</f>
      </c>
      <c r="M208" s="4">
        <f>SUM('14087'!$H$208:'14087'!$K$208)</f>
        <v>0</v>
      </c>
      <c r="N208" s="1"/>
      <c r="O208" s="1"/>
      <c r="P208" s="6">
        <f>SUM('14087'!$M$208:'14087'!$O$208)+'14087'!$AF$208</f>
        <v>0</v>
      </c>
      <c r="Q208" s="6">
        <f>SUM('14087'!$P$205:'14087'!$P$209)</f>
        <v>0</v>
      </c>
      <c r="R208">
        <v>40</v>
      </c>
      <c r="T208" s="1"/>
      <c r="U208" s="1"/>
      <c r="V208" s="1"/>
      <c r="AF208">
        <f>'14087'!$G$208*IF(E208&lt;&gt;"",'14087'!$F$208,0)</f>
        <v>0</v>
      </c>
    </row>
    <row r="209" spans="2:32" ht="12">
      <c r="B209" s="1"/>
      <c r="C209">
        <f>IF(B209&lt;&gt;"",VLOOKUP(B209,iscritti_14087!$A$2:$G$21,4,FALSE),"")</f>
      </c>
      <c r="D209">
        <f>IF(B209&lt;&gt;"",VLOOKUP(B209,iscritti_14087!$A$2:$G$21,2,FALSE),"")</f>
      </c>
      <c r="E209">
        <f>IF(B209&lt;&gt;"",VLOOKUP(B209,iscritti_14087!$A$2:$G$21,3,FALSE),"")</f>
      </c>
      <c r="F209">
        <f>IF(E209&lt;&gt;"",VLOOKUP(E209,'14087'!$AG$3:'14087'!$AH$12,2,FALSE),"")</f>
      </c>
      <c r="G209" s="5">
        <f>COUNTA('14087'!$H$209:'14087'!$K$209)</f>
        <v>0</v>
      </c>
      <c r="H209" s="1"/>
      <c r="I209" s="1"/>
      <c r="J209" s="1"/>
      <c r="K209" s="1"/>
      <c r="L209" s="3">
        <f>IF('14087'!$G$209&lt;&gt;0,'14087'!$M$209/'14087'!$G$209,"")</f>
      </c>
      <c r="M209" s="4">
        <f>SUM('14087'!$H$209:'14087'!$K$209)</f>
        <v>0</v>
      </c>
      <c r="N209" s="1"/>
      <c r="O209" s="1"/>
      <c r="P209" s="6">
        <f>SUM('14087'!$M$209:'14087'!$O$209)+'14087'!$AF$209</f>
        <v>0</v>
      </c>
      <c r="Q209" s="6">
        <f>SUM('14087'!$P$205:'14087'!$P$209)</f>
        <v>0</v>
      </c>
      <c r="R209">
        <v>40</v>
      </c>
      <c r="T209" s="1"/>
      <c r="U209" s="1"/>
      <c r="V209" s="1"/>
      <c r="AF209">
        <f>'14087'!$G$209*IF(E209&lt;&gt;"",'14087'!$F$209,0)</f>
        <v>0</v>
      </c>
    </row>
    <row r="210" spans="1:32" ht="12">
      <c r="A210">
        <v>41</v>
      </c>
      <c r="B210" s="1"/>
      <c r="C210">
        <f>IF(B210&lt;&gt;"",VLOOKUP(B210,iscritti_14087!$A$2:$G$21,4,FALSE),"")</f>
      </c>
      <c r="D210">
        <f>IF(B210&lt;&gt;"",VLOOKUP(B210,iscritti_14087!$A$2:$G$21,2,FALSE),"")</f>
      </c>
      <c r="E210">
        <f>IF(B210&lt;&gt;"",VLOOKUP(B210,iscritti_14087!$A$2:$G$21,3,FALSE),"")</f>
      </c>
      <c r="F210">
        <f>IF(E210&lt;&gt;"",VLOOKUP(E210,'14087'!$AG$3:'14087'!$AH$12,2,FALSE),"")</f>
      </c>
      <c r="G210" s="5">
        <f>COUNTA('14087'!$H$210:'14087'!$K$210)</f>
        <v>0</v>
      </c>
      <c r="H210" s="1"/>
      <c r="I210" s="1"/>
      <c r="J210" s="1"/>
      <c r="K210" s="1"/>
      <c r="L210" s="3">
        <f>IF('14087'!$G$210&lt;&gt;0,'14087'!$M$210/'14087'!$G$210,"")</f>
      </c>
      <c r="M210" s="4">
        <f>SUM('14087'!$H$210:'14087'!$K$210)</f>
        <v>0</v>
      </c>
      <c r="N210" s="1"/>
      <c r="O210" s="1"/>
      <c r="P210" s="6">
        <f>SUM('14087'!$M$210:'14087'!$O$210)+'14087'!$AF$210</f>
        <v>0</v>
      </c>
      <c r="Q210" s="6">
        <f>SUM('14087'!$P$210:'14087'!$P$214)</f>
        <v>0</v>
      </c>
      <c r="R210">
        <v>41</v>
      </c>
      <c r="S210" s="6">
        <f>SUM('14087'!$P$210:'14087'!$P$214)</f>
        <v>0</v>
      </c>
      <c r="T210" s="1"/>
      <c r="U210" s="1"/>
      <c r="V210" s="1"/>
      <c r="AF210">
        <f>'14087'!$G$210*IF(E210&lt;&gt;"",'14087'!$F$210,0)</f>
        <v>0</v>
      </c>
    </row>
    <row r="211" spans="2:32" ht="12">
      <c r="B211" s="1"/>
      <c r="C211">
        <f>IF(B211&lt;&gt;"",VLOOKUP(B211,iscritti_14087!$A$2:$G$21,4,FALSE),"")</f>
      </c>
      <c r="D211">
        <f>IF(B211&lt;&gt;"",VLOOKUP(B211,iscritti_14087!$A$2:$G$21,2,FALSE),"")</f>
      </c>
      <c r="E211">
        <f>IF(B211&lt;&gt;"",VLOOKUP(B211,iscritti_14087!$A$2:$G$21,3,FALSE),"")</f>
      </c>
      <c r="F211">
        <f>IF(E211&lt;&gt;"",VLOOKUP(E211,'14087'!$AG$3:'14087'!$AH$12,2,FALSE),"")</f>
      </c>
      <c r="G211" s="5">
        <f>COUNTA('14087'!$H$211:'14087'!$K$211)</f>
        <v>0</v>
      </c>
      <c r="H211" s="1"/>
      <c r="I211" s="1"/>
      <c r="J211" s="1"/>
      <c r="K211" s="1"/>
      <c r="L211" s="3">
        <f>IF('14087'!$G$211&lt;&gt;0,'14087'!$M$211/'14087'!$G$211,"")</f>
      </c>
      <c r="M211" s="4">
        <f>SUM('14087'!$H$211:'14087'!$K$211)</f>
        <v>0</v>
      </c>
      <c r="N211" s="1"/>
      <c r="O211" s="1"/>
      <c r="P211" s="6">
        <f>SUM('14087'!$M$211:'14087'!$O$211)+'14087'!$AF$211</f>
        <v>0</v>
      </c>
      <c r="Q211" s="6">
        <f>SUM('14087'!$P$210:'14087'!$P$214)</f>
        <v>0</v>
      </c>
      <c r="R211">
        <v>41</v>
      </c>
      <c r="T211" s="1"/>
      <c r="U211" s="1"/>
      <c r="V211" s="1"/>
      <c r="AF211">
        <f>'14087'!$G$211*IF(E211&lt;&gt;"",'14087'!$F$211,0)</f>
        <v>0</v>
      </c>
    </row>
    <row r="212" spans="2:32" ht="12">
      <c r="B212" s="1"/>
      <c r="C212">
        <f>IF(B212&lt;&gt;"",VLOOKUP(B212,iscritti_14087!$A$2:$G$21,4,FALSE),"")</f>
      </c>
      <c r="D212">
        <f>IF(B212&lt;&gt;"",VLOOKUP(B212,iscritti_14087!$A$2:$G$21,2,FALSE),"")</f>
      </c>
      <c r="E212">
        <f>IF(B212&lt;&gt;"",VLOOKUP(B212,iscritti_14087!$A$2:$G$21,3,FALSE),"")</f>
      </c>
      <c r="F212">
        <f>IF(E212&lt;&gt;"",VLOOKUP(E212,'14087'!$AG$3:'14087'!$AH$12,2,FALSE),"")</f>
      </c>
      <c r="G212" s="5">
        <f>COUNTA('14087'!$H$212:'14087'!$K$212)</f>
        <v>0</v>
      </c>
      <c r="H212" s="1"/>
      <c r="I212" s="1"/>
      <c r="J212" s="1"/>
      <c r="K212" s="1"/>
      <c r="L212" s="3">
        <f>IF('14087'!$G$212&lt;&gt;0,'14087'!$M$212/'14087'!$G$212,"")</f>
      </c>
      <c r="M212" s="4">
        <f>SUM('14087'!$H$212:'14087'!$K$212)</f>
        <v>0</v>
      </c>
      <c r="N212" s="1"/>
      <c r="O212" s="1"/>
      <c r="P212" s="6">
        <f>SUM('14087'!$M$212:'14087'!$O$212)+'14087'!$AF$212</f>
        <v>0</v>
      </c>
      <c r="Q212" s="6">
        <f>SUM('14087'!$P$210:'14087'!$P$214)</f>
        <v>0</v>
      </c>
      <c r="R212">
        <v>41</v>
      </c>
      <c r="T212" s="1"/>
      <c r="U212" s="1"/>
      <c r="V212" s="1"/>
      <c r="AF212">
        <f>'14087'!$G$212*IF(E212&lt;&gt;"",'14087'!$F$212,0)</f>
        <v>0</v>
      </c>
    </row>
    <row r="213" spans="2:32" ht="12">
      <c r="B213" s="1"/>
      <c r="C213">
        <f>IF(B213&lt;&gt;"",VLOOKUP(B213,iscritti_14087!$A$2:$G$21,4,FALSE),"")</f>
      </c>
      <c r="D213">
        <f>IF(B213&lt;&gt;"",VLOOKUP(B213,iscritti_14087!$A$2:$G$21,2,FALSE),"")</f>
      </c>
      <c r="E213">
        <f>IF(B213&lt;&gt;"",VLOOKUP(B213,iscritti_14087!$A$2:$G$21,3,FALSE),"")</f>
      </c>
      <c r="F213">
        <f>IF(E213&lt;&gt;"",VLOOKUP(E213,'14087'!$AG$3:'14087'!$AH$12,2,FALSE),"")</f>
      </c>
      <c r="G213" s="5">
        <f>COUNTA('14087'!$H$213:'14087'!$K$213)</f>
        <v>0</v>
      </c>
      <c r="H213" s="1"/>
      <c r="I213" s="1"/>
      <c r="J213" s="1"/>
      <c r="K213" s="1"/>
      <c r="L213" s="3">
        <f>IF('14087'!$G$213&lt;&gt;0,'14087'!$M$213/'14087'!$G$213,"")</f>
      </c>
      <c r="M213" s="4">
        <f>SUM('14087'!$H$213:'14087'!$K$213)</f>
        <v>0</v>
      </c>
      <c r="N213" s="1"/>
      <c r="O213" s="1"/>
      <c r="P213" s="6">
        <f>SUM('14087'!$M$213:'14087'!$O$213)+'14087'!$AF$213</f>
        <v>0</v>
      </c>
      <c r="Q213" s="6">
        <f>SUM('14087'!$P$210:'14087'!$P$214)</f>
        <v>0</v>
      </c>
      <c r="R213">
        <v>41</v>
      </c>
      <c r="T213" s="1"/>
      <c r="U213" s="1"/>
      <c r="V213" s="1"/>
      <c r="AF213">
        <f>'14087'!$G$213*IF(E213&lt;&gt;"",'14087'!$F$213,0)</f>
        <v>0</v>
      </c>
    </row>
    <row r="214" spans="2:32" ht="12">
      <c r="B214" s="1"/>
      <c r="C214">
        <f>IF(B214&lt;&gt;"",VLOOKUP(B214,iscritti_14087!$A$2:$G$21,4,FALSE),"")</f>
      </c>
      <c r="D214">
        <f>IF(B214&lt;&gt;"",VLOOKUP(B214,iscritti_14087!$A$2:$G$21,2,FALSE),"")</f>
      </c>
      <c r="E214">
        <f>IF(B214&lt;&gt;"",VLOOKUP(B214,iscritti_14087!$A$2:$G$21,3,FALSE),"")</f>
      </c>
      <c r="F214">
        <f>IF(E214&lt;&gt;"",VLOOKUP(E214,'14087'!$AG$3:'14087'!$AH$12,2,FALSE),"")</f>
      </c>
      <c r="G214" s="5">
        <f>COUNTA('14087'!$H$214:'14087'!$K$214)</f>
        <v>0</v>
      </c>
      <c r="H214" s="1"/>
      <c r="I214" s="1"/>
      <c r="J214" s="1"/>
      <c r="K214" s="1"/>
      <c r="L214" s="3">
        <f>IF('14087'!$G$214&lt;&gt;0,'14087'!$M$214/'14087'!$G$214,"")</f>
      </c>
      <c r="M214" s="4">
        <f>SUM('14087'!$H$214:'14087'!$K$214)</f>
        <v>0</v>
      </c>
      <c r="N214" s="1"/>
      <c r="O214" s="1"/>
      <c r="P214" s="6">
        <f>SUM('14087'!$M$214:'14087'!$O$214)+'14087'!$AF$214</f>
        <v>0</v>
      </c>
      <c r="Q214" s="6">
        <f>SUM('14087'!$P$210:'14087'!$P$214)</f>
        <v>0</v>
      </c>
      <c r="R214">
        <v>41</v>
      </c>
      <c r="T214" s="1"/>
      <c r="U214" s="1"/>
      <c r="V214" s="1"/>
      <c r="AF214">
        <f>'14087'!$G$214*IF(E214&lt;&gt;"",'14087'!$F$214,0)</f>
        <v>0</v>
      </c>
    </row>
    <row r="215" spans="1:32" ht="12">
      <c r="A215">
        <v>42</v>
      </c>
      <c r="B215" s="1"/>
      <c r="C215">
        <f>IF(B215&lt;&gt;"",VLOOKUP(B215,iscritti_14087!$A$2:$G$21,4,FALSE),"")</f>
      </c>
      <c r="D215">
        <f>IF(B215&lt;&gt;"",VLOOKUP(B215,iscritti_14087!$A$2:$G$21,2,FALSE),"")</f>
      </c>
      <c r="E215">
        <f>IF(B215&lt;&gt;"",VLOOKUP(B215,iscritti_14087!$A$2:$G$21,3,FALSE),"")</f>
      </c>
      <c r="F215">
        <f>IF(E215&lt;&gt;"",VLOOKUP(E215,'14087'!$AG$3:'14087'!$AH$12,2,FALSE),"")</f>
      </c>
      <c r="G215" s="5">
        <f>COUNTA('14087'!$H$215:'14087'!$K$215)</f>
        <v>0</v>
      </c>
      <c r="H215" s="1"/>
      <c r="I215" s="1"/>
      <c r="J215" s="1"/>
      <c r="K215" s="1"/>
      <c r="L215" s="3">
        <f>IF('14087'!$G$215&lt;&gt;0,'14087'!$M$215/'14087'!$G$215,"")</f>
      </c>
      <c r="M215" s="4">
        <f>SUM('14087'!$H$215:'14087'!$K$215)</f>
        <v>0</v>
      </c>
      <c r="N215" s="1"/>
      <c r="O215" s="1"/>
      <c r="P215" s="6">
        <f>SUM('14087'!$M$215:'14087'!$O$215)+'14087'!$AF$215</f>
        <v>0</v>
      </c>
      <c r="Q215" s="6">
        <f>SUM('14087'!$P$215:'14087'!$P$219)</f>
        <v>0</v>
      </c>
      <c r="R215">
        <v>42</v>
      </c>
      <c r="S215" s="6">
        <f>SUM('14087'!$P$215:'14087'!$P$219)</f>
        <v>0</v>
      </c>
      <c r="T215" s="1"/>
      <c r="U215" s="1"/>
      <c r="V215" s="1"/>
      <c r="AF215">
        <f>'14087'!$G$215*IF(E215&lt;&gt;"",'14087'!$F$215,0)</f>
        <v>0</v>
      </c>
    </row>
    <row r="216" spans="2:32" ht="12">
      <c r="B216" s="1"/>
      <c r="C216">
        <f>IF(B216&lt;&gt;"",VLOOKUP(B216,iscritti_14087!$A$2:$G$21,4,FALSE),"")</f>
      </c>
      <c r="D216">
        <f>IF(B216&lt;&gt;"",VLOOKUP(B216,iscritti_14087!$A$2:$G$21,2,FALSE),"")</f>
      </c>
      <c r="E216">
        <f>IF(B216&lt;&gt;"",VLOOKUP(B216,iscritti_14087!$A$2:$G$21,3,FALSE),"")</f>
      </c>
      <c r="F216">
        <f>IF(E216&lt;&gt;"",VLOOKUP(E216,'14087'!$AG$3:'14087'!$AH$12,2,FALSE),"")</f>
      </c>
      <c r="G216" s="5">
        <f>COUNTA('14087'!$H$216:'14087'!$K$216)</f>
        <v>0</v>
      </c>
      <c r="H216" s="1"/>
      <c r="I216" s="1"/>
      <c r="J216" s="1"/>
      <c r="K216" s="1"/>
      <c r="L216" s="3">
        <f>IF('14087'!$G$216&lt;&gt;0,'14087'!$M$216/'14087'!$G$216,"")</f>
      </c>
      <c r="M216" s="4">
        <f>SUM('14087'!$H$216:'14087'!$K$216)</f>
        <v>0</v>
      </c>
      <c r="N216" s="1"/>
      <c r="O216" s="1"/>
      <c r="P216" s="6">
        <f>SUM('14087'!$M$216:'14087'!$O$216)+'14087'!$AF$216</f>
        <v>0</v>
      </c>
      <c r="Q216" s="6">
        <f>SUM('14087'!$P$215:'14087'!$P$219)</f>
        <v>0</v>
      </c>
      <c r="R216">
        <v>42</v>
      </c>
      <c r="T216" s="1"/>
      <c r="U216" s="1"/>
      <c r="V216" s="1"/>
      <c r="AF216">
        <f>'14087'!$G$216*IF(E216&lt;&gt;"",'14087'!$F$216,0)</f>
        <v>0</v>
      </c>
    </row>
    <row r="217" spans="2:32" ht="12">
      <c r="B217" s="1"/>
      <c r="C217">
        <f>IF(B217&lt;&gt;"",VLOOKUP(B217,iscritti_14087!$A$2:$G$21,4,FALSE),"")</f>
      </c>
      <c r="D217">
        <f>IF(B217&lt;&gt;"",VLOOKUP(B217,iscritti_14087!$A$2:$G$21,2,FALSE),"")</f>
      </c>
      <c r="E217">
        <f>IF(B217&lt;&gt;"",VLOOKUP(B217,iscritti_14087!$A$2:$G$21,3,FALSE),"")</f>
      </c>
      <c r="F217">
        <f>IF(E217&lt;&gt;"",VLOOKUP(E217,'14087'!$AG$3:'14087'!$AH$12,2,FALSE),"")</f>
      </c>
      <c r="G217" s="5">
        <f>COUNTA('14087'!$H$217:'14087'!$K$217)</f>
        <v>0</v>
      </c>
      <c r="H217" s="1"/>
      <c r="I217" s="1"/>
      <c r="J217" s="1"/>
      <c r="K217" s="1"/>
      <c r="L217" s="3">
        <f>IF('14087'!$G$217&lt;&gt;0,'14087'!$M$217/'14087'!$G$217,"")</f>
      </c>
      <c r="M217" s="4">
        <f>SUM('14087'!$H$217:'14087'!$K$217)</f>
        <v>0</v>
      </c>
      <c r="N217" s="1"/>
      <c r="O217" s="1"/>
      <c r="P217" s="6">
        <f>SUM('14087'!$M$217:'14087'!$O$217)+'14087'!$AF$217</f>
        <v>0</v>
      </c>
      <c r="Q217" s="6">
        <f>SUM('14087'!$P$215:'14087'!$P$219)</f>
        <v>0</v>
      </c>
      <c r="R217">
        <v>42</v>
      </c>
      <c r="T217" s="1"/>
      <c r="U217" s="1"/>
      <c r="V217" s="1"/>
      <c r="AF217">
        <f>'14087'!$G$217*IF(E217&lt;&gt;"",'14087'!$F$217,0)</f>
        <v>0</v>
      </c>
    </row>
    <row r="218" spans="2:32" ht="12">
      <c r="B218" s="1"/>
      <c r="C218">
        <f>IF(B218&lt;&gt;"",VLOOKUP(B218,iscritti_14087!$A$2:$G$21,4,FALSE),"")</f>
      </c>
      <c r="D218">
        <f>IF(B218&lt;&gt;"",VLOOKUP(B218,iscritti_14087!$A$2:$G$21,2,FALSE),"")</f>
      </c>
      <c r="E218">
        <f>IF(B218&lt;&gt;"",VLOOKUP(B218,iscritti_14087!$A$2:$G$21,3,FALSE),"")</f>
      </c>
      <c r="F218">
        <f>IF(E218&lt;&gt;"",VLOOKUP(E218,'14087'!$AG$3:'14087'!$AH$12,2,FALSE),"")</f>
      </c>
      <c r="G218" s="5">
        <f>COUNTA('14087'!$H$218:'14087'!$K$218)</f>
        <v>0</v>
      </c>
      <c r="H218" s="1"/>
      <c r="I218" s="1"/>
      <c r="J218" s="1"/>
      <c r="K218" s="1"/>
      <c r="L218" s="3">
        <f>IF('14087'!$G$218&lt;&gt;0,'14087'!$M$218/'14087'!$G$218,"")</f>
      </c>
      <c r="M218" s="4">
        <f>SUM('14087'!$H$218:'14087'!$K$218)</f>
        <v>0</v>
      </c>
      <c r="N218" s="1"/>
      <c r="O218" s="1"/>
      <c r="P218" s="6">
        <f>SUM('14087'!$M$218:'14087'!$O$218)+'14087'!$AF$218</f>
        <v>0</v>
      </c>
      <c r="Q218" s="6">
        <f>SUM('14087'!$P$215:'14087'!$P$219)</f>
        <v>0</v>
      </c>
      <c r="R218">
        <v>42</v>
      </c>
      <c r="T218" s="1"/>
      <c r="U218" s="1"/>
      <c r="V218" s="1"/>
      <c r="AF218">
        <f>'14087'!$G$218*IF(E218&lt;&gt;"",'14087'!$F$218,0)</f>
        <v>0</v>
      </c>
    </row>
    <row r="219" spans="2:32" ht="12">
      <c r="B219" s="1"/>
      <c r="C219">
        <f>IF(B219&lt;&gt;"",VLOOKUP(B219,iscritti_14087!$A$2:$G$21,4,FALSE),"")</f>
      </c>
      <c r="D219">
        <f>IF(B219&lt;&gt;"",VLOOKUP(B219,iscritti_14087!$A$2:$G$21,2,FALSE),"")</f>
      </c>
      <c r="E219">
        <f>IF(B219&lt;&gt;"",VLOOKUP(B219,iscritti_14087!$A$2:$G$21,3,FALSE),"")</f>
      </c>
      <c r="F219">
        <f>IF(E219&lt;&gt;"",VLOOKUP(E219,'14087'!$AG$3:'14087'!$AH$12,2,FALSE),"")</f>
      </c>
      <c r="G219" s="5">
        <f>COUNTA('14087'!$H$219:'14087'!$K$219)</f>
        <v>0</v>
      </c>
      <c r="H219" s="1"/>
      <c r="I219" s="1"/>
      <c r="J219" s="1"/>
      <c r="K219" s="1"/>
      <c r="L219" s="3">
        <f>IF('14087'!$G$219&lt;&gt;0,'14087'!$M$219/'14087'!$G$219,"")</f>
      </c>
      <c r="M219" s="4">
        <f>SUM('14087'!$H$219:'14087'!$K$219)</f>
        <v>0</v>
      </c>
      <c r="N219" s="1"/>
      <c r="O219" s="1"/>
      <c r="P219" s="6">
        <f>SUM('14087'!$M$219:'14087'!$O$219)+'14087'!$AF$219</f>
        <v>0</v>
      </c>
      <c r="Q219" s="6">
        <f>SUM('14087'!$P$215:'14087'!$P$219)</f>
        <v>0</v>
      </c>
      <c r="R219">
        <v>42</v>
      </c>
      <c r="T219" s="1"/>
      <c r="U219" s="1"/>
      <c r="V219" s="1"/>
      <c r="AF219">
        <f>'14087'!$G$219*IF(E219&lt;&gt;"",'14087'!$F$219,0)</f>
        <v>0</v>
      </c>
    </row>
    <row r="220" spans="1:32" ht="12">
      <c r="A220">
        <v>43</v>
      </c>
      <c r="B220" s="1"/>
      <c r="C220">
        <f>IF(B220&lt;&gt;"",VLOOKUP(B220,iscritti_14087!$A$2:$G$21,4,FALSE),"")</f>
      </c>
      <c r="D220">
        <f>IF(B220&lt;&gt;"",VLOOKUP(B220,iscritti_14087!$A$2:$G$21,2,FALSE),"")</f>
      </c>
      <c r="E220">
        <f>IF(B220&lt;&gt;"",VLOOKUP(B220,iscritti_14087!$A$2:$G$21,3,FALSE),"")</f>
      </c>
      <c r="F220">
        <f>IF(E220&lt;&gt;"",VLOOKUP(E220,'14087'!$AG$3:'14087'!$AH$12,2,FALSE),"")</f>
      </c>
      <c r="G220" s="5">
        <f>COUNTA('14087'!$H$220:'14087'!$K$220)</f>
        <v>0</v>
      </c>
      <c r="H220" s="1"/>
      <c r="I220" s="1"/>
      <c r="J220" s="1"/>
      <c r="K220" s="1"/>
      <c r="L220" s="3">
        <f>IF('14087'!$G$220&lt;&gt;0,'14087'!$M$220/'14087'!$G$220,"")</f>
      </c>
      <c r="M220" s="4">
        <f>SUM('14087'!$H$220:'14087'!$K$220)</f>
        <v>0</v>
      </c>
      <c r="N220" s="1"/>
      <c r="O220" s="1"/>
      <c r="P220" s="6">
        <f>SUM('14087'!$M$220:'14087'!$O$220)+'14087'!$AF$220</f>
        <v>0</v>
      </c>
      <c r="Q220" s="6">
        <f>SUM('14087'!$P$220:'14087'!$P$224)</f>
        <v>0</v>
      </c>
      <c r="R220">
        <v>43</v>
      </c>
      <c r="S220" s="6">
        <f>SUM('14087'!$P$220:'14087'!$P$224)</f>
        <v>0</v>
      </c>
      <c r="T220" s="1"/>
      <c r="U220" s="1"/>
      <c r="V220" s="1"/>
      <c r="AF220">
        <f>'14087'!$G$220*IF(E220&lt;&gt;"",'14087'!$F$220,0)</f>
        <v>0</v>
      </c>
    </row>
    <row r="221" spans="2:32" ht="12">
      <c r="B221" s="1"/>
      <c r="C221">
        <f>IF(B221&lt;&gt;"",VLOOKUP(B221,iscritti_14087!$A$2:$G$21,4,FALSE),"")</f>
      </c>
      <c r="D221">
        <f>IF(B221&lt;&gt;"",VLOOKUP(B221,iscritti_14087!$A$2:$G$21,2,FALSE),"")</f>
      </c>
      <c r="E221">
        <f>IF(B221&lt;&gt;"",VLOOKUP(B221,iscritti_14087!$A$2:$G$21,3,FALSE),"")</f>
      </c>
      <c r="F221">
        <f>IF(E221&lt;&gt;"",VLOOKUP(E221,'14087'!$AG$3:'14087'!$AH$12,2,FALSE),"")</f>
      </c>
      <c r="G221" s="5">
        <f>COUNTA('14087'!$H$221:'14087'!$K$221)</f>
        <v>0</v>
      </c>
      <c r="H221" s="1"/>
      <c r="I221" s="1"/>
      <c r="J221" s="1"/>
      <c r="K221" s="1"/>
      <c r="L221" s="3">
        <f>IF('14087'!$G$221&lt;&gt;0,'14087'!$M$221/'14087'!$G$221,"")</f>
      </c>
      <c r="M221" s="4">
        <f>SUM('14087'!$H$221:'14087'!$K$221)</f>
        <v>0</v>
      </c>
      <c r="N221" s="1"/>
      <c r="O221" s="1"/>
      <c r="P221" s="6">
        <f>SUM('14087'!$M$221:'14087'!$O$221)+'14087'!$AF$221</f>
        <v>0</v>
      </c>
      <c r="Q221" s="6">
        <f>SUM('14087'!$P$220:'14087'!$P$224)</f>
        <v>0</v>
      </c>
      <c r="R221">
        <v>43</v>
      </c>
      <c r="T221" s="1"/>
      <c r="U221" s="1"/>
      <c r="V221" s="1"/>
      <c r="AF221">
        <f>'14087'!$G$221*IF(E221&lt;&gt;"",'14087'!$F$221,0)</f>
        <v>0</v>
      </c>
    </row>
    <row r="222" spans="2:32" ht="12">
      <c r="B222" s="1"/>
      <c r="C222">
        <f>IF(B222&lt;&gt;"",VLOOKUP(B222,iscritti_14087!$A$2:$G$21,4,FALSE),"")</f>
      </c>
      <c r="D222">
        <f>IF(B222&lt;&gt;"",VLOOKUP(B222,iscritti_14087!$A$2:$G$21,2,FALSE),"")</f>
      </c>
      <c r="E222">
        <f>IF(B222&lt;&gt;"",VLOOKUP(B222,iscritti_14087!$A$2:$G$21,3,FALSE),"")</f>
      </c>
      <c r="F222">
        <f>IF(E222&lt;&gt;"",VLOOKUP(E222,'14087'!$AG$3:'14087'!$AH$12,2,FALSE),"")</f>
      </c>
      <c r="G222" s="5">
        <f>COUNTA('14087'!$H$222:'14087'!$K$222)</f>
        <v>0</v>
      </c>
      <c r="H222" s="1"/>
      <c r="I222" s="1"/>
      <c r="J222" s="1"/>
      <c r="K222" s="1"/>
      <c r="L222" s="3">
        <f>IF('14087'!$G$222&lt;&gt;0,'14087'!$M$222/'14087'!$G$222,"")</f>
      </c>
      <c r="M222" s="4">
        <f>SUM('14087'!$H$222:'14087'!$K$222)</f>
        <v>0</v>
      </c>
      <c r="N222" s="1"/>
      <c r="O222" s="1"/>
      <c r="P222" s="6">
        <f>SUM('14087'!$M$222:'14087'!$O$222)+'14087'!$AF$222</f>
        <v>0</v>
      </c>
      <c r="Q222" s="6">
        <f>SUM('14087'!$P$220:'14087'!$P$224)</f>
        <v>0</v>
      </c>
      <c r="R222">
        <v>43</v>
      </c>
      <c r="T222" s="1"/>
      <c r="U222" s="1"/>
      <c r="V222" s="1"/>
      <c r="AF222">
        <f>'14087'!$G$222*IF(E222&lt;&gt;"",'14087'!$F$222,0)</f>
        <v>0</v>
      </c>
    </row>
    <row r="223" spans="2:32" ht="12">
      <c r="B223" s="1"/>
      <c r="C223">
        <f>IF(B223&lt;&gt;"",VLOOKUP(B223,iscritti_14087!$A$2:$G$21,4,FALSE),"")</f>
      </c>
      <c r="D223">
        <f>IF(B223&lt;&gt;"",VLOOKUP(B223,iscritti_14087!$A$2:$G$21,2,FALSE),"")</f>
      </c>
      <c r="E223">
        <f>IF(B223&lt;&gt;"",VLOOKUP(B223,iscritti_14087!$A$2:$G$21,3,FALSE),"")</f>
      </c>
      <c r="F223">
        <f>IF(E223&lt;&gt;"",VLOOKUP(E223,'14087'!$AG$3:'14087'!$AH$12,2,FALSE),"")</f>
      </c>
      <c r="G223" s="5">
        <f>COUNTA('14087'!$H$223:'14087'!$K$223)</f>
        <v>0</v>
      </c>
      <c r="H223" s="1"/>
      <c r="I223" s="1"/>
      <c r="J223" s="1"/>
      <c r="K223" s="1"/>
      <c r="L223" s="3">
        <f>IF('14087'!$G$223&lt;&gt;0,'14087'!$M$223/'14087'!$G$223,"")</f>
      </c>
      <c r="M223" s="4">
        <f>SUM('14087'!$H$223:'14087'!$K$223)</f>
        <v>0</v>
      </c>
      <c r="N223" s="1"/>
      <c r="O223" s="1"/>
      <c r="P223" s="6">
        <f>SUM('14087'!$M$223:'14087'!$O$223)+'14087'!$AF$223</f>
        <v>0</v>
      </c>
      <c r="Q223" s="6">
        <f>SUM('14087'!$P$220:'14087'!$P$224)</f>
        <v>0</v>
      </c>
      <c r="R223">
        <v>43</v>
      </c>
      <c r="T223" s="1"/>
      <c r="U223" s="1"/>
      <c r="V223" s="1"/>
      <c r="AF223">
        <f>'14087'!$G$223*IF(E223&lt;&gt;"",'14087'!$F$223,0)</f>
        <v>0</v>
      </c>
    </row>
    <row r="224" spans="2:32" ht="12">
      <c r="B224" s="1"/>
      <c r="C224">
        <f>IF(B224&lt;&gt;"",VLOOKUP(B224,iscritti_14087!$A$2:$G$21,4,FALSE),"")</f>
      </c>
      <c r="D224">
        <f>IF(B224&lt;&gt;"",VLOOKUP(B224,iscritti_14087!$A$2:$G$21,2,FALSE),"")</f>
      </c>
      <c r="E224">
        <f>IF(B224&lt;&gt;"",VLOOKUP(B224,iscritti_14087!$A$2:$G$21,3,FALSE),"")</f>
      </c>
      <c r="F224">
        <f>IF(E224&lt;&gt;"",VLOOKUP(E224,'14087'!$AG$3:'14087'!$AH$12,2,FALSE),"")</f>
      </c>
      <c r="G224" s="5">
        <f>COUNTA('14087'!$H$224:'14087'!$K$224)</f>
        <v>0</v>
      </c>
      <c r="H224" s="1"/>
      <c r="I224" s="1"/>
      <c r="J224" s="1"/>
      <c r="K224" s="1"/>
      <c r="L224" s="3">
        <f>IF('14087'!$G$224&lt;&gt;0,'14087'!$M$224/'14087'!$G$224,"")</f>
      </c>
      <c r="M224" s="4">
        <f>SUM('14087'!$H$224:'14087'!$K$224)</f>
        <v>0</v>
      </c>
      <c r="N224" s="1"/>
      <c r="O224" s="1"/>
      <c r="P224" s="6">
        <f>SUM('14087'!$M$224:'14087'!$O$224)+'14087'!$AF$224</f>
        <v>0</v>
      </c>
      <c r="Q224" s="6">
        <f>SUM('14087'!$P$220:'14087'!$P$224)</f>
        <v>0</v>
      </c>
      <c r="R224">
        <v>43</v>
      </c>
      <c r="T224" s="1"/>
      <c r="U224" s="1"/>
      <c r="V224" s="1"/>
      <c r="AF224">
        <f>'14087'!$G$224*IF(E224&lt;&gt;"",'14087'!$F$224,0)</f>
        <v>0</v>
      </c>
    </row>
    <row r="225" spans="1:32" ht="12">
      <c r="A225">
        <v>44</v>
      </c>
      <c r="B225" s="1"/>
      <c r="C225">
        <f>IF(B225&lt;&gt;"",VLOOKUP(B225,iscritti_14087!$A$2:$G$21,4,FALSE),"")</f>
      </c>
      <c r="D225">
        <f>IF(B225&lt;&gt;"",VLOOKUP(B225,iscritti_14087!$A$2:$G$21,2,FALSE),"")</f>
      </c>
      <c r="E225">
        <f>IF(B225&lt;&gt;"",VLOOKUP(B225,iscritti_14087!$A$2:$G$21,3,FALSE),"")</f>
      </c>
      <c r="F225">
        <f>IF(E225&lt;&gt;"",VLOOKUP(E225,'14087'!$AG$3:'14087'!$AH$12,2,FALSE),"")</f>
      </c>
      <c r="G225" s="5">
        <f>COUNTA('14087'!$H$225:'14087'!$K$225)</f>
        <v>0</v>
      </c>
      <c r="H225" s="1"/>
      <c r="I225" s="1"/>
      <c r="J225" s="1"/>
      <c r="K225" s="1"/>
      <c r="L225" s="3">
        <f>IF('14087'!$G$225&lt;&gt;0,'14087'!$M$225/'14087'!$G$225,"")</f>
      </c>
      <c r="M225" s="4">
        <f>SUM('14087'!$H$225:'14087'!$K$225)</f>
        <v>0</v>
      </c>
      <c r="N225" s="1"/>
      <c r="O225" s="1"/>
      <c r="P225" s="6">
        <f>SUM('14087'!$M$225:'14087'!$O$225)+'14087'!$AF$225</f>
        <v>0</v>
      </c>
      <c r="Q225" s="6">
        <f>SUM('14087'!$P$225:'14087'!$P$229)</f>
        <v>0</v>
      </c>
      <c r="R225">
        <v>44</v>
      </c>
      <c r="S225" s="6">
        <f>SUM('14087'!$P$225:'14087'!$P$229)</f>
        <v>0</v>
      </c>
      <c r="T225" s="1"/>
      <c r="U225" s="1"/>
      <c r="V225" s="1"/>
      <c r="AF225">
        <f>'14087'!$G$225*IF(E225&lt;&gt;"",'14087'!$F$225,0)</f>
        <v>0</v>
      </c>
    </row>
    <row r="226" spans="2:32" ht="12">
      <c r="B226" s="1"/>
      <c r="C226">
        <f>IF(B226&lt;&gt;"",VLOOKUP(B226,iscritti_14087!$A$2:$G$21,4,FALSE),"")</f>
      </c>
      <c r="D226">
        <f>IF(B226&lt;&gt;"",VLOOKUP(B226,iscritti_14087!$A$2:$G$21,2,FALSE),"")</f>
      </c>
      <c r="E226">
        <f>IF(B226&lt;&gt;"",VLOOKUP(B226,iscritti_14087!$A$2:$G$21,3,FALSE),"")</f>
      </c>
      <c r="F226">
        <f>IF(E226&lt;&gt;"",VLOOKUP(E226,'14087'!$AG$3:'14087'!$AH$12,2,FALSE),"")</f>
      </c>
      <c r="G226" s="5">
        <f>COUNTA('14087'!$H$226:'14087'!$K$226)</f>
        <v>0</v>
      </c>
      <c r="H226" s="1"/>
      <c r="I226" s="1"/>
      <c r="J226" s="1"/>
      <c r="K226" s="1"/>
      <c r="L226" s="3">
        <f>IF('14087'!$G$226&lt;&gt;0,'14087'!$M$226/'14087'!$G$226,"")</f>
      </c>
      <c r="M226" s="4">
        <f>SUM('14087'!$H$226:'14087'!$K$226)</f>
        <v>0</v>
      </c>
      <c r="N226" s="1"/>
      <c r="O226" s="1"/>
      <c r="P226" s="6">
        <f>SUM('14087'!$M$226:'14087'!$O$226)+'14087'!$AF$226</f>
        <v>0</v>
      </c>
      <c r="Q226" s="6">
        <f>SUM('14087'!$P$225:'14087'!$P$229)</f>
        <v>0</v>
      </c>
      <c r="R226">
        <v>44</v>
      </c>
      <c r="T226" s="1"/>
      <c r="U226" s="1"/>
      <c r="V226" s="1"/>
      <c r="AF226">
        <f>'14087'!$G$226*IF(E226&lt;&gt;"",'14087'!$F$226,0)</f>
        <v>0</v>
      </c>
    </row>
    <row r="227" spans="2:32" ht="12">
      <c r="B227" s="1"/>
      <c r="C227">
        <f>IF(B227&lt;&gt;"",VLOOKUP(B227,iscritti_14087!$A$2:$G$21,4,FALSE),"")</f>
      </c>
      <c r="D227">
        <f>IF(B227&lt;&gt;"",VLOOKUP(B227,iscritti_14087!$A$2:$G$21,2,FALSE),"")</f>
      </c>
      <c r="E227">
        <f>IF(B227&lt;&gt;"",VLOOKUP(B227,iscritti_14087!$A$2:$G$21,3,FALSE),"")</f>
      </c>
      <c r="F227">
        <f>IF(E227&lt;&gt;"",VLOOKUP(E227,'14087'!$AG$3:'14087'!$AH$12,2,FALSE),"")</f>
      </c>
      <c r="G227" s="5">
        <f>COUNTA('14087'!$H$227:'14087'!$K$227)</f>
        <v>0</v>
      </c>
      <c r="H227" s="1"/>
      <c r="I227" s="1"/>
      <c r="J227" s="1"/>
      <c r="K227" s="1"/>
      <c r="L227" s="3">
        <f>IF('14087'!$G$227&lt;&gt;0,'14087'!$M$227/'14087'!$G$227,"")</f>
      </c>
      <c r="M227" s="4">
        <f>SUM('14087'!$H$227:'14087'!$K$227)</f>
        <v>0</v>
      </c>
      <c r="N227" s="1"/>
      <c r="O227" s="1"/>
      <c r="P227" s="6">
        <f>SUM('14087'!$M$227:'14087'!$O$227)+'14087'!$AF$227</f>
        <v>0</v>
      </c>
      <c r="Q227" s="6">
        <f>SUM('14087'!$P$225:'14087'!$P$229)</f>
        <v>0</v>
      </c>
      <c r="R227">
        <v>44</v>
      </c>
      <c r="T227" s="1"/>
      <c r="U227" s="1"/>
      <c r="V227" s="1"/>
      <c r="AF227">
        <f>'14087'!$G$227*IF(E227&lt;&gt;"",'14087'!$F$227,0)</f>
        <v>0</v>
      </c>
    </row>
    <row r="228" spans="2:32" ht="12">
      <c r="B228" s="1"/>
      <c r="C228">
        <f>IF(B228&lt;&gt;"",VLOOKUP(B228,iscritti_14087!$A$2:$G$21,4,FALSE),"")</f>
      </c>
      <c r="D228">
        <f>IF(B228&lt;&gt;"",VLOOKUP(B228,iscritti_14087!$A$2:$G$21,2,FALSE),"")</f>
      </c>
      <c r="E228">
        <f>IF(B228&lt;&gt;"",VLOOKUP(B228,iscritti_14087!$A$2:$G$21,3,FALSE),"")</f>
      </c>
      <c r="F228">
        <f>IF(E228&lt;&gt;"",VLOOKUP(E228,'14087'!$AG$3:'14087'!$AH$12,2,FALSE),"")</f>
      </c>
      <c r="G228" s="5">
        <f>COUNTA('14087'!$H$228:'14087'!$K$228)</f>
        <v>0</v>
      </c>
      <c r="H228" s="1"/>
      <c r="I228" s="1"/>
      <c r="J228" s="1"/>
      <c r="K228" s="1"/>
      <c r="L228" s="3">
        <f>IF('14087'!$G$228&lt;&gt;0,'14087'!$M$228/'14087'!$G$228,"")</f>
      </c>
      <c r="M228" s="4">
        <f>SUM('14087'!$H$228:'14087'!$K$228)</f>
        <v>0</v>
      </c>
      <c r="N228" s="1"/>
      <c r="O228" s="1"/>
      <c r="P228" s="6">
        <f>SUM('14087'!$M$228:'14087'!$O$228)+'14087'!$AF$228</f>
        <v>0</v>
      </c>
      <c r="Q228" s="6">
        <f>SUM('14087'!$P$225:'14087'!$P$229)</f>
        <v>0</v>
      </c>
      <c r="R228">
        <v>44</v>
      </c>
      <c r="T228" s="1"/>
      <c r="U228" s="1"/>
      <c r="V228" s="1"/>
      <c r="AF228">
        <f>'14087'!$G$228*IF(E228&lt;&gt;"",'14087'!$F$228,0)</f>
        <v>0</v>
      </c>
    </row>
    <row r="229" spans="2:32" ht="12">
      <c r="B229" s="1"/>
      <c r="C229">
        <f>IF(B229&lt;&gt;"",VLOOKUP(B229,iscritti_14087!$A$2:$G$21,4,FALSE),"")</f>
      </c>
      <c r="D229">
        <f>IF(B229&lt;&gt;"",VLOOKUP(B229,iscritti_14087!$A$2:$G$21,2,FALSE),"")</f>
      </c>
      <c r="E229">
        <f>IF(B229&lt;&gt;"",VLOOKUP(B229,iscritti_14087!$A$2:$G$21,3,FALSE),"")</f>
      </c>
      <c r="F229">
        <f>IF(E229&lt;&gt;"",VLOOKUP(E229,'14087'!$AG$3:'14087'!$AH$12,2,FALSE),"")</f>
      </c>
      <c r="G229" s="5">
        <f>COUNTA('14087'!$H$229:'14087'!$K$229)</f>
        <v>0</v>
      </c>
      <c r="H229" s="1"/>
      <c r="I229" s="1"/>
      <c r="J229" s="1"/>
      <c r="K229" s="1"/>
      <c r="L229" s="3">
        <f>IF('14087'!$G$229&lt;&gt;0,'14087'!$M$229/'14087'!$G$229,"")</f>
      </c>
      <c r="M229" s="4">
        <f>SUM('14087'!$H$229:'14087'!$K$229)</f>
        <v>0</v>
      </c>
      <c r="N229" s="1"/>
      <c r="O229" s="1"/>
      <c r="P229" s="6">
        <f>SUM('14087'!$M$229:'14087'!$O$229)+'14087'!$AF$229</f>
        <v>0</v>
      </c>
      <c r="Q229" s="6">
        <f>SUM('14087'!$P$225:'14087'!$P$229)</f>
        <v>0</v>
      </c>
      <c r="R229">
        <v>44</v>
      </c>
      <c r="T229" s="1"/>
      <c r="U229" s="1"/>
      <c r="V229" s="1"/>
      <c r="AF229">
        <f>'14087'!$G$229*IF(E229&lt;&gt;"",'14087'!$F$229,0)</f>
        <v>0</v>
      </c>
    </row>
    <row r="230" spans="1:32" ht="12">
      <c r="A230">
        <v>45</v>
      </c>
      <c r="B230" s="1"/>
      <c r="C230">
        <f>IF(B230&lt;&gt;"",VLOOKUP(B230,iscritti_14087!$A$2:$G$21,4,FALSE),"")</f>
      </c>
      <c r="D230">
        <f>IF(B230&lt;&gt;"",VLOOKUP(B230,iscritti_14087!$A$2:$G$21,2,FALSE),"")</f>
      </c>
      <c r="E230">
        <f>IF(B230&lt;&gt;"",VLOOKUP(B230,iscritti_14087!$A$2:$G$21,3,FALSE),"")</f>
      </c>
      <c r="F230">
        <f>IF(E230&lt;&gt;"",VLOOKUP(E230,'14087'!$AG$3:'14087'!$AH$12,2,FALSE),"")</f>
      </c>
      <c r="G230" s="5">
        <f>COUNTA('14087'!$H$230:'14087'!$K$230)</f>
        <v>0</v>
      </c>
      <c r="H230" s="1"/>
      <c r="I230" s="1"/>
      <c r="J230" s="1"/>
      <c r="K230" s="1"/>
      <c r="L230" s="3">
        <f>IF('14087'!$G$230&lt;&gt;0,'14087'!$M$230/'14087'!$G$230,"")</f>
      </c>
      <c r="M230" s="4">
        <f>SUM('14087'!$H$230:'14087'!$K$230)</f>
        <v>0</v>
      </c>
      <c r="N230" s="1"/>
      <c r="O230" s="1"/>
      <c r="P230" s="6">
        <f>SUM('14087'!$M$230:'14087'!$O$230)+'14087'!$AF$230</f>
        <v>0</v>
      </c>
      <c r="Q230" s="6">
        <f>SUM('14087'!$P$230:'14087'!$P$234)</f>
        <v>0</v>
      </c>
      <c r="R230">
        <v>45</v>
      </c>
      <c r="S230" s="6">
        <f>SUM('14087'!$P$230:'14087'!$P$234)</f>
        <v>0</v>
      </c>
      <c r="T230" s="1"/>
      <c r="U230" s="1"/>
      <c r="V230" s="1"/>
      <c r="AF230">
        <f>'14087'!$G$230*IF(E230&lt;&gt;"",'14087'!$F$230,0)</f>
        <v>0</v>
      </c>
    </row>
    <row r="231" spans="2:32" ht="12">
      <c r="B231" s="1"/>
      <c r="C231">
        <f>IF(B231&lt;&gt;"",VLOOKUP(B231,iscritti_14087!$A$2:$G$21,4,FALSE),"")</f>
      </c>
      <c r="D231">
        <f>IF(B231&lt;&gt;"",VLOOKUP(B231,iscritti_14087!$A$2:$G$21,2,FALSE),"")</f>
      </c>
      <c r="E231">
        <f>IF(B231&lt;&gt;"",VLOOKUP(B231,iscritti_14087!$A$2:$G$21,3,FALSE),"")</f>
      </c>
      <c r="F231">
        <f>IF(E231&lt;&gt;"",VLOOKUP(E231,'14087'!$AG$3:'14087'!$AH$12,2,FALSE),"")</f>
      </c>
      <c r="G231" s="5">
        <f>COUNTA('14087'!$H$231:'14087'!$K$231)</f>
        <v>0</v>
      </c>
      <c r="H231" s="1"/>
      <c r="I231" s="1"/>
      <c r="J231" s="1"/>
      <c r="K231" s="1"/>
      <c r="L231" s="3">
        <f>IF('14087'!$G$231&lt;&gt;0,'14087'!$M$231/'14087'!$G$231,"")</f>
      </c>
      <c r="M231" s="4">
        <f>SUM('14087'!$H$231:'14087'!$K$231)</f>
        <v>0</v>
      </c>
      <c r="N231" s="1"/>
      <c r="O231" s="1"/>
      <c r="P231" s="6">
        <f>SUM('14087'!$M$231:'14087'!$O$231)+'14087'!$AF$231</f>
        <v>0</v>
      </c>
      <c r="Q231" s="6">
        <f>SUM('14087'!$P$230:'14087'!$P$234)</f>
        <v>0</v>
      </c>
      <c r="R231">
        <v>45</v>
      </c>
      <c r="T231" s="1"/>
      <c r="U231" s="1"/>
      <c r="V231" s="1"/>
      <c r="AF231">
        <f>'14087'!$G$231*IF(E231&lt;&gt;"",'14087'!$F$231,0)</f>
        <v>0</v>
      </c>
    </row>
    <row r="232" spans="2:32" ht="12">
      <c r="B232" s="1"/>
      <c r="C232">
        <f>IF(B232&lt;&gt;"",VLOOKUP(B232,iscritti_14087!$A$2:$G$21,4,FALSE),"")</f>
      </c>
      <c r="D232">
        <f>IF(B232&lt;&gt;"",VLOOKUP(B232,iscritti_14087!$A$2:$G$21,2,FALSE),"")</f>
      </c>
      <c r="E232">
        <f>IF(B232&lt;&gt;"",VLOOKUP(B232,iscritti_14087!$A$2:$G$21,3,FALSE),"")</f>
      </c>
      <c r="F232">
        <f>IF(E232&lt;&gt;"",VLOOKUP(E232,'14087'!$AG$3:'14087'!$AH$12,2,FALSE),"")</f>
      </c>
      <c r="G232" s="5">
        <f>COUNTA('14087'!$H$232:'14087'!$K$232)</f>
        <v>0</v>
      </c>
      <c r="H232" s="1"/>
      <c r="I232" s="1"/>
      <c r="J232" s="1"/>
      <c r="K232" s="1"/>
      <c r="L232" s="3">
        <f>IF('14087'!$G$232&lt;&gt;0,'14087'!$M$232/'14087'!$G$232,"")</f>
      </c>
      <c r="M232" s="4">
        <f>SUM('14087'!$H$232:'14087'!$K$232)</f>
        <v>0</v>
      </c>
      <c r="N232" s="1"/>
      <c r="O232" s="1"/>
      <c r="P232" s="6">
        <f>SUM('14087'!$M$232:'14087'!$O$232)+'14087'!$AF$232</f>
        <v>0</v>
      </c>
      <c r="Q232" s="6">
        <f>SUM('14087'!$P$230:'14087'!$P$234)</f>
        <v>0</v>
      </c>
      <c r="R232">
        <v>45</v>
      </c>
      <c r="T232" s="1"/>
      <c r="U232" s="1"/>
      <c r="V232" s="1"/>
      <c r="AF232">
        <f>'14087'!$G$232*IF(E232&lt;&gt;"",'14087'!$F$232,0)</f>
        <v>0</v>
      </c>
    </row>
    <row r="233" spans="2:32" ht="12">
      <c r="B233" s="1"/>
      <c r="C233">
        <f>IF(B233&lt;&gt;"",VLOOKUP(B233,iscritti_14087!$A$2:$G$21,4,FALSE),"")</f>
      </c>
      <c r="D233">
        <f>IF(B233&lt;&gt;"",VLOOKUP(B233,iscritti_14087!$A$2:$G$21,2,FALSE),"")</f>
      </c>
      <c r="E233">
        <f>IF(B233&lt;&gt;"",VLOOKUP(B233,iscritti_14087!$A$2:$G$21,3,FALSE),"")</f>
      </c>
      <c r="F233">
        <f>IF(E233&lt;&gt;"",VLOOKUP(E233,'14087'!$AG$3:'14087'!$AH$12,2,FALSE),"")</f>
      </c>
      <c r="G233" s="5">
        <f>COUNTA('14087'!$H$233:'14087'!$K$233)</f>
        <v>0</v>
      </c>
      <c r="H233" s="1"/>
      <c r="I233" s="1"/>
      <c r="J233" s="1"/>
      <c r="K233" s="1"/>
      <c r="L233" s="3">
        <f>IF('14087'!$G$233&lt;&gt;0,'14087'!$M$233/'14087'!$G$233,"")</f>
      </c>
      <c r="M233" s="4">
        <f>SUM('14087'!$H$233:'14087'!$K$233)</f>
        <v>0</v>
      </c>
      <c r="N233" s="1"/>
      <c r="O233" s="1"/>
      <c r="P233" s="6">
        <f>SUM('14087'!$M$233:'14087'!$O$233)+'14087'!$AF$233</f>
        <v>0</v>
      </c>
      <c r="Q233" s="6">
        <f>SUM('14087'!$P$230:'14087'!$P$234)</f>
        <v>0</v>
      </c>
      <c r="R233">
        <v>45</v>
      </c>
      <c r="T233" s="1"/>
      <c r="U233" s="1"/>
      <c r="V233" s="1"/>
      <c r="AF233">
        <f>'14087'!$G$233*IF(E233&lt;&gt;"",'14087'!$F$233,0)</f>
        <v>0</v>
      </c>
    </row>
    <row r="234" spans="2:32" ht="12">
      <c r="B234" s="1"/>
      <c r="C234">
        <f>IF(B234&lt;&gt;"",VLOOKUP(B234,iscritti_14087!$A$2:$G$21,4,FALSE),"")</f>
      </c>
      <c r="D234">
        <f>IF(B234&lt;&gt;"",VLOOKUP(B234,iscritti_14087!$A$2:$G$21,2,FALSE),"")</f>
      </c>
      <c r="E234">
        <f>IF(B234&lt;&gt;"",VLOOKUP(B234,iscritti_14087!$A$2:$G$21,3,FALSE),"")</f>
      </c>
      <c r="F234">
        <f>IF(E234&lt;&gt;"",VLOOKUP(E234,'14087'!$AG$3:'14087'!$AH$12,2,FALSE),"")</f>
      </c>
      <c r="G234" s="5">
        <f>COUNTA('14087'!$H$234:'14087'!$K$234)</f>
        <v>0</v>
      </c>
      <c r="H234" s="1"/>
      <c r="I234" s="1"/>
      <c r="J234" s="1"/>
      <c r="K234" s="1"/>
      <c r="L234" s="3">
        <f>IF('14087'!$G$234&lt;&gt;0,'14087'!$M$234/'14087'!$G$234,"")</f>
      </c>
      <c r="M234" s="4">
        <f>SUM('14087'!$H$234:'14087'!$K$234)</f>
        <v>0</v>
      </c>
      <c r="N234" s="1"/>
      <c r="O234" s="1"/>
      <c r="P234" s="6">
        <f>SUM('14087'!$M$234:'14087'!$O$234)+'14087'!$AF$234</f>
        <v>0</v>
      </c>
      <c r="Q234" s="6">
        <f>SUM('14087'!$P$230:'14087'!$P$234)</f>
        <v>0</v>
      </c>
      <c r="R234">
        <v>45</v>
      </c>
      <c r="T234" s="1"/>
      <c r="U234" s="1"/>
      <c r="V234" s="1"/>
      <c r="AF234">
        <f>'14087'!$G$234*IF(E234&lt;&gt;"",'14087'!$F$234,0)</f>
        <v>0</v>
      </c>
    </row>
    <row r="235" spans="1:32" ht="12">
      <c r="A235">
        <v>46</v>
      </c>
      <c r="B235" s="1"/>
      <c r="C235">
        <f>IF(B235&lt;&gt;"",VLOOKUP(B235,iscritti_14087!$A$2:$G$21,4,FALSE),"")</f>
      </c>
      <c r="D235">
        <f>IF(B235&lt;&gt;"",VLOOKUP(B235,iscritti_14087!$A$2:$G$21,2,FALSE),"")</f>
      </c>
      <c r="E235">
        <f>IF(B235&lt;&gt;"",VLOOKUP(B235,iscritti_14087!$A$2:$G$21,3,FALSE),"")</f>
      </c>
      <c r="F235">
        <f>IF(E235&lt;&gt;"",VLOOKUP(E235,'14087'!$AG$3:'14087'!$AH$12,2,FALSE),"")</f>
      </c>
      <c r="G235" s="5">
        <f>COUNTA('14087'!$H$235:'14087'!$K$235)</f>
        <v>0</v>
      </c>
      <c r="H235" s="1"/>
      <c r="I235" s="1"/>
      <c r="J235" s="1"/>
      <c r="K235" s="1"/>
      <c r="L235" s="3">
        <f>IF('14087'!$G$235&lt;&gt;0,'14087'!$M$235/'14087'!$G$235,"")</f>
      </c>
      <c r="M235" s="4">
        <f>SUM('14087'!$H$235:'14087'!$K$235)</f>
        <v>0</v>
      </c>
      <c r="N235" s="1"/>
      <c r="O235" s="1"/>
      <c r="P235" s="6">
        <f>SUM('14087'!$M$235:'14087'!$O$235)+'14087'!$AF$235</f>
        <v>0</v>
      </c>
      <c r="Q235" s="6">
        <f>SUM('14087'!$P$235:'14087'!$P$239)</f>
        <v>0</v>
      </c>
      <c r="R235">
        <v>46</v>
      </c>
      <c r="S235" s="6">
        <f>SUM('14087'!$P$235:'14087'!$P$239)</f>
        <v>0</v>
      </c>
      <c r="T235" s="1"/>
      <c r="U235" s="1"/>
      <c r="V235" s="1"/>
      <c r="AF235">
        <f>'14087'!$G$235*IF(E235&lt;&gt;"",'14087'!$F$235,0)</f>
        <v>0</v>
      </c>
    </row>
    <row r="236" spans="2:32" ht="12">
      <c r="B236" s="1"/>
      <c r="C236">
        <f>IF(B236&lt;&gt;"",VLOOKUP(B236,iscritti_14087!$A$2:$G$21,4,FALSE),"")</f>
      </c>
      <c r="D236">
        <f>IF(B236&lt;&gt;"",VLOOKUP(B236,iscritti_14087!$A$2:$G$21,2,FALSE),"")</f>
      </c>
      <c r="E236">
        <f>IF(B236&lt;&gt;"",VLOOKUP(B236,iscritti_14087!$A$2:$G$21,3,FALSE),"")</f>
      </c>
      <c r="F236">
        <f>IF(E236&lt;&gt;"",VLOOKUP(E236,'14087'!$AG$3:'14087'!$AH$12,2,FALSE),"")</f>
      </c>
      <c r="G236" s="5">
        <f>COUNTA('14087'!$H$236:'14087'!$K$236)</f>
        <v>0</v>
      </c>
      <c r="H236" s="1"/>
      <c r="I236" s="1"/>
      <c r="J236" s="1"/>
      <c r="K236" s="1"/>
      <c r="L236" s="3">
        <f>IF('14087'!$G$236&lt;&gt;0,'14087'!$M$236/'14087'!$G$236,"")</f>
      </c>
      <c r="M236" s="4">
        <f>SUM('14087'!$H$236:'14087'!$K$236)</f>
        <v>0</v>
      </c>
      <c r="N236" s="1"/>
      <c r="O236" s="1"/>
      <c r="P236" s="6">
        <f>SUM('14087'!$M$236:'14087'!$O$236)+'14087'!$AF$236</f>
        <v>0</v>
      </c>
      <c r="Q236" s="6">
        <f>SUM('14087'!$P$235:'14087'!$P$239)</f>
        <v>0</v>
      </c>
      <c r="R236">
        <v>46</v>
      </c>
      <c r="T236" s="1"/>
      <c r="U236" s="1"/>
      <c r="V236" s="1"/>
      <c r="AF236">
        <f>'14087'!$G$236*IF(E236&lt;&gt;"",'14087'!$F$236,0)</f>
        <v>0</v>
      </c>
    </row>
    <row r="237" spans="2:32" ht="12">
      <c r="B237" s="1"/>
      <c r="C237">
        <f>IF(B237&lt;&gt;"",VLOOKUP(B237,iscritti_14087!$A$2:$G$21,4,FALSE),"")</f>
      </c>
      <c r="D237">
        <f>IF(B237&lt;&gt;"",VLOOKUP(B237,iscritti_14087!$A$2:$G$21,2,FALSE),"")</f>
      </c>
      <c r="E237">
        <f>IF(B237&lt;&gt;"",VLOOKUP(B237,iscritti_14087!$A$2:$G$21,3,FALSE),"")</f>
      </c>
      <c r="F237">
        <f>IF(E237&lt;&gt;"",VLOOKUP(E237,'14087'!$AG$3:'14087'!$AH$12,2,FALSE),"")</f>
      </c>
      <c r="G237" s="5">
        <f>COUNTA('14087'!$H$237:'14087'!$K$237)</f>
        <v>0</v>
      </c>
      <c r="H237" s="1"/>
      <c r="I237" s="1"/>
      <c r="J237" s="1"/>
      <c r="K237" s="1"/>
      <c r="L237" s="3">
        <f>IF('14087'!$G$237&lt;&gt;0,'14087'!$M$237/'14087'!$G$237,"")</f>
      </c>
      <c r="M237" s="4">
        <f>SUM('14087'!$H$237:'14087'!$K$237)</f>
        <v>0</v>
      </c>
      <c r="N237" s="1"/>
      <c r="O237" s="1"/>
      <c r="P237" s="6">
        <f>SUM('14087'!$M$237:'14087'!$O$237)+'14087'!$AF$237</f>
        <v>0</v>
      </c>
      <c r="Q237" s="6">
        <f>SUM('14087'!$P$235:'14087'!$P$239)</f>
        <v>0</v>
      </c>
      <c r="R237">
        <v>46</v>
      </c>
      <c r="T237" s="1"/>
      <c r="U237" s="1"/>
      <c r="V237" s="1"/>
      <c r="AF237">
        <f>'14087'!$G$237*IF(E237&lt;&gt;"",'14087'!$F$237,0)</f>
        <v>0</v>
      </c>
    </row>
    <row r="238" spans="2:32" ht="12">
      <c r="B238" s="1"/>
      <c r="C238">
        <f>IF(B238&lt;&gt;"",VLOOKUP(B238,iscritti_14087!$A$2:$G$21,4,FALSE),"")</f>
      </c>
      <c r="D238">
        <f>IF(B238&lt;&gt;"",VLOOKUP(B238,iscritti_14087!$A$2:$G$21,2,FALSE),"")</f>
      </c>
      <c r="E238">
        <f>IF(B238&lt;&gt;"",VLOOKUP(B238,iscritti_14087!$A$2:$G$21,3,FALSE),"")</f>
      </c>
      <c r="F238">
        <f>IF(E238&lt;&gt;"",VLOOKUP(E238,'14087'!$AG$3:'14087'!$AH$12,2,FALSE),"")</f>
      </c>
      <c r="G238" s="5">
        <f>COUNTA('14087'!$H$238:'14087'!$K$238)</f>
        <v>0</v>
      </c>
      <c r="H238" s="1"/>
      <c r="I238" s="1"/>
      <c r="J238" s="1"/>
      <c r="K238" s="1"/>
      <c r="L238" s="3">
        <f>IF('14087'!$G$238&lt;&gt;0,'14087'!$M$238/'14087'!$G$238,"")</f>
      </c>
      <c r="M238" s="4">
        <f>SUM('14087'!$H$238:'14087'!$K$238)</f>
        <v>0</v>
      </c>
      <c r="N238" s="1"/>
      <c r="O238" s="1"/>
      <c r="P238" s="6">
        <f>SUM('14087'!$M$238:'14087'!$O$238)+'14087'!$AF$238</f>
        <v>0</v>
      </c>
      <c r="Q238" s="6">
        <f>SUM('14087'!$P$235:'14087'!$P$239)</f>
        <v>0</v>
      </c>
      <c r="R238">
        <v>46</v>
      </c>
      <c r="T238" s="1"/>
      <c r="U238" s="1"/>
      <c r="V238" s="1"/>
      <c r="AF238">
        <f>'14087'!$G$238*IF(E238&lt;&gt;"",'14087'!$F$238,0)</f>
        <v>0</v>
      </c>
    </row>
    <row r="239" spans="2:32" ht="12">
      <c r="B239" s="1"/>
      <c r="C239">
        <f>IF(B239&lt;&gt;"",VLOOKUP(B239,iscritti_14087!$A$2:$G$21,4,FALSE),"")</f>
      </c>
      <c r="D239">
        <f>IF(B239&lt;&gt;"",VLOOKUP(B239,iscritti_14087!$A$2:$G$21,2,FALSE),"")</f>
      </c>
      <c r="E239">
        <f>IF(B239&lt;&gt;"",VLOOKUP(B239,iscritti_14087!$A$2:$G$21,3,FALSE),"")</f>
      </c>
      <c r="F239">
        <f>IF(E239&lt;&gt;"",VLOOKUP(E239,'14087'!$AG$3:'14087'!$AH$12,2,FALSE),"")</f>
      </c>
      <c r="G239" s="5">
        <f>COUNTA('14087'!$H$239:'14087'!$K$239)</f>
        <v>0</v>
      </c>
      <c r="H239" s="1"/>
      <c r="I239" s="1"/>
      <c r="J239" s="1"/>
      <c r="K239" s="1"/>
      <c r="L239" s="3">
        <f>IF('14087'!$G$239&lt;&gt;0,'14087'!$M$239/'14087'!$G$239,"")</f>
      </c>
      <c r="M239" s="4">
        <f>SUM('14087'!$H$239:'14087'!$K$239)</f>
        <v>0</v>
      </c>
      <c r="N239" s="1"/>
      <c r="O239" s="1"/>
      <c r="P239" s="6">
        <f>SUM('14087'!$M$239:'14087'!$O$239)+'14087'!$AF$239</f>
        <v>0</v>
      </c>
      <c r="Q239" s="6">
        <f>SUM('14087'!$P$235:'14087'!$P$239)</f>
        <v>0</v>
      </c>
      <c r="R239">
        <v>46</v>
      </c>
      <c r="T239" s="1"/>
      <c r="U239" s="1"/>
      <c r="V239" s="1"/>
      <c r="AF239">
        <f>'14087'!$G$239*IF(E239&lt;&gt;"",'14087'!$F$239,0)</f>
        <v>0</v>
      </c>
    </row>
    <row r="240" spans="1:32" ht="12">
      <c r="A240">
        <v>47</v>
      </c>
      <c r="B240" s="1"/>
      <c r="C240">
        <f>IF(B240&lt;&gt;"",VLOOKUP(B240,iscritti_14087!$A$2:$G$21,4,FALSE),"")</f>
      </c>
      <c r="D240">
        <f>IF(B240&lt;&gt;"",VLOOKUP(B240,iscritti_14087!$A$2:$G$21,2,FALSE),"")</f>
      </c>
      <c r="E240">
        <f>IF(B240&lt;&gt;"",VLOOKUP(B240,iscritti_14087!$A$2:$G$21,3,FALSE),"")</f>
      </c>
      <c r="F240">
        <f>IF(E240&lt;&gt;"",VLOOKUP(E240,'14087'!$AG$3:'14087'!$AH$12,2,FALSE),"")</f>
      </c>
      <c r="G240" s="5">
        <f>COUNTA('14087'!$H$240:'14087'!$K$240)</f>
        <v>0</v>
      </c>
      <c r="H240" s="1"/>
      <c r="I240" s="1"/>
      <c r="J240" s="1"/>
      <c r="K240" s="1"/>
      <c r="L240" s="3">
        <f>IF('14087'!$G$240&lt;&gt;0,'14087'!$M$240/'14087'!$G$240,"")</f>
      </c>
      <c r="M240" s="4">
        <f>SUM('14087'!$H$240:'14087'!$K$240)</f>
        <v>0</v>
      </c>
      <c r="N240" s="1"/>
      <c r="O240" s="1"/>
      <c r="P240" s="6">
        <f>SUM('14087'!$M$240:'14087'!$O$240)+'14087'!$AF$240</f>
        <v>0</v>
      </c>
      <c r="Q240" s="6">
        <f>SUM('14087'!$P$240:'14087'!$P$244)</f>
        <v>0</v>
      </c>
      <c r="R240">
        <v>47</v>
      </c>
      <c r="S240" s="6">
        <f>SUM('14087'!$P$240:'14087'!$P$244)</f>
        <v>0</v>
      </c>
      <c r="T240" s="1"/>
      <c r="U240" s="1"/>
      <c r="V240" s="1"/>
      <c r="AF240">
        <f>'14087'!$G$240*IF(E240&lt;&gt;"",'14087'!$F$240,0)</f>
        <v>0</v>
      </c>
    </row>
    <row r="241" spans="2:32" ht="12">
      <c r="B241" s="1"/>
      <c r="C241">
        <f>IF(B241&lt;&gt;"",VLOOKUP(B241,iscritti_14087!$A$2:$G$21,4,FALSE),"")</f>
      </c>
      <c r="D241">
        <f>IF(B241&lt;&gt;"",VLOOKUP(B241,iscritti_14087!$A$2:$G$21,2,FALSE),"")</f>
      </c>
      <c r="E241">
        <f>IF(B241&lt;&gt;"",VLOOKUP(B241,iscritti_14087!$A$2:$G$21,3,FALSE),"")</f>
      </c>
      <c r="F241">
        <f>IF(E241&lt;&gt;"",VLOOKUP(E241,'14087'!$AG$3:'14087'!$AH$12,2,FALSE),"")</f>
      </c>
      <c r="G241" s="5">
        <f>COUNTA('14087'!$H$241:'14087'!$K$241)</f>
        <v>0</v>
      </c>
      <c r="H241" s="1"/>
      <c r="I241" s="1"/>
      <c r="J241" s="1"/>
      <c r="K241" s="1"/>
      <c r="L241" s="3">
        <f>IF('14087'!$G$241&lt;&gt;0,'14087'!$M$241/'14087'!$G$241,"")</f>
      </c>
      <c r="M241" s="4">
        <f>SUM('14087'!$H$241:'14087'!$K$241)</f>
        <v>0</v>
      </c>
      <c r="N241" s="1"/>
      <c r="O241" s="1"/>
      <c r="P241" s="6">
        <f>SUM('14087'!$M$241:'14087'!$O$241)+'14087'!$AF$241</f>
        <v>0</v>
      </c>
      <c r="Q241" s="6">
        <f>SUM('14087'!$P$240:'14087'!$P$244)</f>
        <v>0</v>
      </c>
      <c r="R241">
        <v>47</v>
      </c>
      <c r="T241" s="1"/>
      <c r="U241" s="1"/>
      <c r="V241" s="1"/>
      <c r="AF241">
        <f>'14087'!$G$241*IF(E241&lt;&gt;"",'14087'!$F$241,0)</f>
        <v>0</v>
      </c>
    </row>
    <row r="242" spans="2:32" ht="12">
      <c r="B242" s="1"/>
      <c r="C242">
        <f>IF(B242&lt;&gt;"",VLOOKUP(B242,iscritti_14087!$A$2:$G$21,4,FALSE),"")</f>
      </c>
      <c r="D242">
        <f>IF(B242&lt;&gt;"",VLOOKUP(B242,iscritti_14087!$A$2:$G$21,2,FALSE),"")</f>
      </c>
      <c r="E242">
        <f>IF(B242&lt;&gt;"",VLOOKUP(B242,iscritti_14087!$A$2:$G$21,3,FALSE),"")</f>
      </c>
      <c r="F242">
        <f>IF(E242&lt;&gt;"",VLOOKUP(E242,'14087'!$AG$3:'14087'!$AH$12,2,FALSE),"")</f>
      </c>
      <c r="G242" s="5">
        <f>COUNTA('14087'!$H$242:'14087'!$K$242)</f>
        <v>0</v>
      </c>
      <c r="H242" s="1"/>
      <c r="I242" s="1"/>
      <c r="J242" s="1"/>
      <c r="K242" s="1"/>
      <c r="L242" s="3">
        <f>IF('14087'!$G$242&lt;&gt;0,'14087'!$M$242/'14087'!$G$242,"")</f>
      </c>
      <c r="M242" s="4">
        <f>SUM('14087'!$H$242:'14087'!$K$242)</f>
        <v>0</v>
      </c>
      <c r="N242" s="1"/>
      <c r="O242" s="1"/>
      <c r="P242" s="6">
        <f>SUM('14087'!$M$242:'14087'!$O$242)+'14087'!$AF$242</f>
        <v>0</v>
      </c>
      <c r="Q242" s="6">
        <f>SUM('14087'!$P$240:'14087'!$P$244)</f>
        <v>0</v>
      </c>
      <c r="R242">
        <v>47</v>
      </c>
      <c r="T242" s="1"/>
      <c r="U242" s="1"/>
      <c r="V242" s="1"/>
      <c r="AF242">
        <f>'14087'!$G$242*IF(E242&lt;&gt;"",'14087'!$F$242,0)</f>
        <v>0</v>
      </c>
    </row>
    <row r="243" spans="2:32" ht="12">
      <c r="B243" s="1"/>
      <c r="C243">
        <f>IF(B243&lt;&gt;"",VLOOKUP(B243,iscritti_14087!$A$2:$G$21,4,FALSE),"")</f>
      </c>
      <c r="D243">
        <f>IF(B243&lt;&gt;"",VLOOKUP(B243,iscritti_14087!$A$2:$G$21,2,FALSE),"")</f>
      </c>
      <c r="E243">
        <f>IF(B243&lt;&gt;"",VLOOKUP(B243,iscritti_14087!$A$2:$G$21,3,FALSE),"")</f>
      </c>
      <c r="F243">
        <f>IF(E243&lt;&gt;"",VLOOKUP(E243,'14087'!$AG$3:'14087'!$AH$12,2,FALSE),"")</f>
      </c>
      <c r="G243" s="5">
        <f>COUNTA('14087'!$H$243:'14087'!$K$243)</f>
        <v>0</v>
      </c>
      <c r="H243" s="1"/>
      <c r="I243" s="1"/>
      <c r="J243" s="1"/>
      <c r="K243" s="1"/>
      <c r="L243" s="3">
        <f>IF('14087'!$G$243&lt;&gt;0,'14087'!$M$243/'14087'!$G$243,"")</f>
      </c>
      <c r="M243" s="4">
        <f>SUM('14087'!$H$243:'14087'!$K$243)</f>
        <v>0</v>
      </c>
      <c r="N243" s="1"/>
      <c r="O243" s="1"/>
      <c r="P243" s="6">
        <f>SUM('14087'!$M$243:'14087'!$O$243)+'14087'!$AF$243</f>
        <v>0</v>
      </c>
      <c r="Q243" s="6">
        <f>SUM('14087'!$P$240:'14087'!$P$244)</f>
        <v>0</v>
      </c>
      <c r="R243">
        <v>47</v>
      </c>
      <c r="T243" s="1"/>
      <c r="U243" s="1"/>
      <c r="V243" s="1"/>
      <c r="AF243">
        <f>'14087'!$G$243*IF(E243&lt;&gt;"",'14087'!$F$243,0)</f>
        <v>0</v>
      </c>
    </row>
    <row r="244" spans="2:32" ht="12">
      <c r="B244" s="1"/>
      <c r="C244">
        <f>IF(B244&lt;&gt;"",VLOOKUP(B244,iscritti_14087!$A$2:$G$21,4,FALSE),"")</f>
      </c>
      <c r="D244">
        <f>IF(B244&lt;&gt;"",VLOOKUP(B244,iscritti_14087!$A$2:$G$21,2,FALSE),"")</f>
      </c>
      <c r="E244">
        <f>IF(B244&lt;&gt;"",VLOOKUP(B244,iscritti_14087!$A$2:$G$21,3,FALSE),"")</f>
      </c>
      <c r="F244">
        <f>IF(E244&lt;&gt;"",VLOOKUP(E244,'14087'!$AG$3:'14087'!$AH$12,2,FALSE),"")</f>
      </c>
      <c r="G244" s="5">
        <f>COUNTA('14087'!$H$244:'14087'!$K$244)</f>
        <v>0</v>
      </c>
      <c r="H244" s="1"/>
      <c r="I244" s="1"/>
      <c r="J244" s="1"/>
      <c r="K244" s="1"/>
      <c r="L244" s="3">
        <f>IF('14087'!$G$244&lt;&gt;0,'14087'!$M$244/'14087'!$G$244,"")</f>
      </c>
      <c r="M244" s="4">
        <f>SUM('14087'!$H$244:'14087'!$K$244)</f>
        <v>0</v>
      </c>
      <c r="N244" s="1"/>
      <c r="O244" s="1"/>
      <c r="P244" s="6">
        <f>SUM('14087'!$M$244:'14087'!$O$244)+'14087'!$AF$244</f>
        <v>0</v>
      </c>
      <c r="Q244" s="6">
        <f>SUM('14087'!$P$240:'14087'!$P$244)</f>
        <v>0</v>
      </c>
      <c r="R244">
        <v>47</v>
      </c>
      <c r="T244" s="1"/>
      <c r="U244" s="1"/>
      <c r="V244" s="1"/>
      <c r="AF244">
        <f>'14087'!$G$244*IF(E244&lt;&gt;"",'14087'!$F$244,0)</f>
        <v>0</v>
      </c>
    </row>
    <row r="245" spans="1:32" ht="12">
      <c r="A245">
        <v>48</v>
      </c>
      <c r="B245" s="1"/>
      <c r="C245">
        <f>IF(B245&lt;&gt;"",VLOOKUP(B245,iscritti_14087!$A$2:$G$21,4,FALSE),"")</f>
      </c>
      <c r="D245">
        <f>IF(B245&lt;&gt;"",VLOOKUP(B245,iscritti_14087!$A$2:$G$21,2,FALSE),"")</f>
      </c>
      <c r="E245">
        <f>IF(B245&lt;&gt;"",VLOOKUP(B245,iscritti_14087!$A$2:$G$21,3,FALSE),"")</f>
      </c>
      <c r="F245">
        <f>IF(E245&lt;&gt;"",VLOOKUP(E245,'14087'!$AG$3:'14087'!$AH$12,2,FALSE),"")</f>
      </c>
      <c r="G245" s="5">
        <f>COUNTA('14087'!$H$245:'14087'!$K$245)</f>
        <v>0</v>
      </c>
      <c r="H245" s="1"/>
      <c r="I245" s="1"/>
      <c r="J245" s="1"/>
      <c r="K245" s="1"/>
      <c r="L245" s="3">
        <f>IF('14087'!$G$245&lt;&gt;0,'14087'!$M$245/'14087'!$G$245,"")</f>
      </c>
      <c r="M245" s="4">
        <f>SUM('14087'!$H$245:'14087'!$K$245)</f>
        <v>0</v>
      </c>
      <c r="N245" s="1"/>
      <c r="O245" s="1"/>
      <c r="P245" s="6">
        <f>SUM('14087'!$M$245:'14087'!$O$245)+'14087'!$AF$245</f>
        <v>0</v>
      </c>
      <c r="Q245" s="6">
        <f>SUM('14087'!$P$245:'14087'!$P$249)</f>
        <v>0</v>
      </c>
      <c r="R245">
        <v>48</v>
      </c>
      <c r="S245" s="6">
        <f>SUM('14087'!$P$245:'14087'!$P$249)</f>
        <v>0</v>
      </c>
      <c r="T245" s="1"/>
      <c r="U245" s="1"/>
      <c r="V245" s="1"/>
      <c r="AF245">
        <f>'14087'!$G$245*IF(E245&lt;&gt;"",'14087'!$F$245,0)</f>
        <v>0</v>
      </c>
    </row>
    <row r="246" spans="2:32" ht="12">
      <c r="B246" s="1"/>
      <c r="C246">
        <f>IF(B246&lt;&gt;"",VLOOKUP(B246,iscritti_14087!$A$2:$G$21,4,FALSE),"")</f>
      </c>
      <c r="D246">
        <f>IF(B246&lt;&gt;"",VLOOKUP(B246,iscritti_14087!$A$2:$G$21,2,FALSE),"")</f>
      </c>
      <c r="E246">
        <f>IF(B246&lt;&gt;"",VLOOKUP(B246,iscritti_14087!$A$2:$G$21,3,FALSE),"")</f>
      </c>
      <c r="F246">
        <f>IF(E246&lt;&gt;"",VLOOKUP(E246,'14087'!$AG$3:'14087'!$AH$12,2,FALSE),"")</f>
      </c>
      <c r="G246" s="5">
        <f>COUNTA('14087'!$H$246:'14087'!$K$246)</f>
        <v>0</v>
      </c>
      <c r="H246" s="1"/>
      <c r="I246" s="1"/>
      <c r="J246" s="1"/>
      <c r="K246" s="1"/>
      <c r="L246" s="3">
        <f>IF('14087'!$G$246&lt;&gt;0,'14087'!$M$246/'14087'!$G$246,"")</f>
      </c>
      <c r="M246" s="4">
        <f>SUM('14087'!$H$246:'14087'!$K$246)</f>
        <v>0</v>
      </c>
      <c r="N246" s="1"/>
      <c r="O246" s="1"/>
      <c r="P246" s="6">
        <f>SUM('14087'!$M$246:'14087'!$O$246)+'14087'!$AF$246</f>
        <v>0</v>
      </c>
      <c r="Q246" s="6">
        <f>SUM('14087'!$P$245:'14087'!$P$249)</f>
        <v>0</v>
      </c>
      <c r="R246">
        <v>48</v>
      </c>
      <c r="T246" s="1"/>
      <c r="U246" s="1"/>
      <c r="V246" s="1"/>
      <c r="AF246">
        <f>'14087'!$G$246*IF(E246&lt;&gt;"",'14087'!$F$246,0)</f>
        <v>0</v>
      </c>
    </row>
    <row r="247" spans="2:32" ht="12">
      <c r="B247" s="1"/>
      <c r="C247">
        <f>IF(B247&lt;&gt;"",VLOOKUP(B247,iscritti_14087!$A$2:$G$21,4,FALSE),"")</f>
      </c>
      <c r="D247">
        <f>IF(B247&lt;&gt;"",VLOOKUP(B247,iscritti_14087!$A$2:$G$21,2,FALSE),"")</f>
      </c>
      <c r="E247">
        <f>IF(B247&lt;&gt;"",VLOOKUP(B247,iscritti_14087!$A$2:$G$21,3,FALSE),"")</f>
      </c>
      <c r="F247">
        <f>IF(E247&lt;&gt;"",VLOOKUP(E247,'14087'!$AG$3:'14087'!$AH$12,2,FALSE),"")</f>
      </c>
      <c r="G247" s="5">
        <f>COUNTA('14087'!$H$247:'14087'!$K$247)</f>
        <v>0</v>
      </c>
      <c r="H247" s="1"/>
      <c r="I247" s="1"/>
      <c r="J247" s="1"/>
      <c r="K247" s="1"/>
      <c r="L247" s="3">
        <f>IF('14087'!$G$247&lt;&gt;0,'14087'!$M$247/'14087'!$G$247,"")</f>
      </c>
      <c r="M247" s="4">
        <f>SUM('14087'!$H$247:'14087'!$K$247)</f>
        <v>0</v>
      </c>
      <c r="N247" s="1"/>
      <c r="O247" s="1"/>
      <c r="P247" s="6">
        <f>SUM('14087'!$M$247:'14087'!$O$247)+'14087'!$AF$247</f>
        <v>0</v>
      </c>
      <c r="Q247" s="6">
        <f>SUM('14087'!$P$245:'14087'!$P$249)</f>
        <v>0</v>
      </c>
      <c r="R247">
        <v>48</v>
      </c>
      <c r="T247" s="1"/>
      <c r="U247" s="1"/>
      <c r="V247" s="1"/>
      <c r="AF247">
        <f>'14087'!$G$247*IF(E247&lt;&gt;"",'14087'!$F$247,0)</f>
        <v>0</v>
      </c>
    </row>
    <row r="248" spans="2:32" ht="12">
      <c r="B248" s="1"/>
      <c r="C248">
        <f>IF(B248&lt;&gt;"",VLOOKUP(B248,iscritti_14087!$A$2:$G$21,4,FALSE),"")</f>
      </c>
      <c r="D248">
        <f>IF(B248&lt;&gt;"",VLOOKUP(B248,iscritti_14087!$A$2:$G$21,2,FALSE),"")</f>
      </c>
      <c r="E248">
        <f>IF(B248&lt;&gt;"",VLOOKUP(B248,iscritti_14087!$A$2:$G$21,3,FALSE),"")</f>
      </c>
      <c r="F248">
        <f>IF(E248&lt;&gt;"",VLOOKUP(E248,'14087'!$AG$3:'14087'!$AH$12,2,FALSE),"")</f>
      </c>
      <c r="G248" s="5">
        <f>COUNTA('14087'!$H$248:'14087'!$K$248)</f>
        <v>0</v>
      </c>
      <c r="H248" s="1"/>
      <c r="I248" s="1"/>
      <c r="J248" s="1"/>
      <c r="K248" s="1"/>
      <c r="L248" s="3">
        <f>IF('14087'!$G$248&lt;&gt;0,'14087'!$M$248/'14087'!$G$248,"")</f>
      </c>
      <c r="M248" s="4">
        <f>SUM('14087'!$H$248:'14087'!$K$248)</f>
        <v>0</v>
      </c>
      <c r="N248" s="1"/>
      <c r="O248" s="1"/>
      <c r="P248" s="6">
        <f>SUM('14087'!$M$248:'14087'!$O$248)+'14087'!$AF$248</f>
        <v>0</v>
      </c>
      <c r="Q248" s="6">
        <f>SUM('14087'!$P$245:'14087'!$P$249)</f>
        <v>0</v>
      </c>
      <c r="R248">
        <v>48</v>
      </c>
      <c r="T248" s="1"/>
      <c r="U248" s="1"/>
      <c r="V248" s="1"/>
      <c r="AF248">
        <f>'14087'!$G$248*IF(E248&lt;&gt;"",'14087'!$F$248,0)</f>
        <v>0</v>
      </c>
    </row>
    <row r="249" spans="2:32" ht="12">
      <c r="B249" s="1"/>
      <c r="C249">
        <f>IF(B249&lt;&gt;"",VLOOKUP(B249,iscritti_14087!$A$2:$G$21,4,FALSE),"")</f>
      </c>
      <c r="D249">
        <f>IF(B249&lt;&gt;"",VLOOKUP(B249,iscritti_14087!$A$2:$G$21,2,FALSE),"")</f>
      </c>
      <c r="E249">
        <f>IF(B249&lt;&gt;"",VLOOKUP(B249,iscritti_14087!$A$2:$G$21,3,FALSE),"")</f>
      </c>
      <c r="F249">
        <f>IF(E249&lt;&gt;"",VLOOKUP(E249,'14087'!$AG$3:'14087'!$AH$12,2,FALSE),"")</f>
      </c>
      <c r="G249" s="5">
        <f>COUNTA('14087'!$H$249:'14087'!$K$249)</f>
        <v>0</v>
      </c>
      <c r="H249" s="1"/>
      <c r="I249" s="1"/>
      <c r="J249" s="1"/>
      <c r="K249" s="1"/>
      <c r="L249" s="3">
        <f>IF('14087'!$G$249&lt;&gt;0,'14087'!$M$249/'14087'!$G$249,"")</f>
      </c>
      <c r="M249" s="4">
        <f>SUM('14087'!$H$249:'14087'!$K$249)</f>
        <v>0</v>
      </c>
      <c r="N249" s="1"/>
      <c r="O249" s="1"/>
      <c r="P249" s="6">
        <f>SUM('14087'!$M$249:'14087'!$O$249)+'14087'!$AF$249</f>
        <v>0</v>
      </c>
      <c r="Q249" s="6">
        <f>SUM('14087'!$P$245:'14087'!$P$249)</f>
        <v>0</v>
      </c>
      <c r="R249">
        <v>48</v>
      </c>
      <c r="T249" s="1"/>
      <c r="U249" s="1"/>
      <c r="V249" s="1"/>
      <c r="AF249">
        <f>'14087'!$G$249*IF(E249&lt;&gt;"",'14087'!$F$249,0)</f>
        <v>0</v>
      </c>
    </row>
    <row r="250" spans="1:32" ht="12">
      <c r="A250">
        <v>49</v>
      </c>
      <c r="B250" s="1"/>
      <c r="C250">
        <f>IF(B250&lt;&gt;"",VLOOKUP(B250,iscritti_14087!$A$2:$G$21,4,FALSE),"")</f>
      </c>
      <c r="D250">
        <f>IF(B250&lt;&gt;"",VLOOKUP(B250,iscritti_14087!$A$2:$G$21,2,FALSE),"")</f>
      </c>
      <c r="E250">
        <f>IF(B250&lt;&gt;"",VLOOKUP(B250,iscritti_14087!$A$2:$G$21,3,FALSE),"")</f>
      </c>
      <c r="F250">
        <f>IF(E250&lt;&gt;"",VLOOKUP(E250,'14087'!$AG$3:'14087'!$AH$12,2,FALSE),"")</f>
      </c>
      <c r="G250" s="5">
        <f>COUNTA('14087'!$H$250:'14087'!$K$250)</f>
        <v>0</v>
      </c>
      <c r="H250" s="1"/>
      <c r="I250" s="1"/>
      <c r="J250" s="1"/>
      <c r="K250" s="1"/>
      <c r="L250" s="3">
        <f>IF('14087'!$G$250&lt;&gt;0,'14087'!$M$250/'14087'!$G$250,"")</f>
      </c>
      <c r="M250" s="4">
        <f>SUM('14087'!$H$250:'14087'!$K$250)</f>
        <v>0</v>
      </c>
      <c r="N250" s="1"/>
      <c r="O250" s="1"/>
      <c r="P250" s="6">
        <f>SUM('14087'!$M$250:'14087'!$O$250)+'14087'!$AF$250</f>
        <v>0</v>
      </c>
      <c r="Q250" s="6">
        <f>SUM('14087'!$P$250:'14087'!$P$254)</f>
        <v>0</v>
      </c>
      <c r="R250">
        <v>49</v>
      </c>
      <c r="S250" s="6">
        <f>SUM('14087'!$P$250:'14087'!$P$254)</f>
        <v>0</v>
      </c>
      <c r="T250" s="1"/>
      <c r="U250" s="1"/>
      <c r="V250" s="1"/>
      <c r="AF250">
        <f>'14087'!$G$250*IF(E250&lt;&gt;"",'14087'!$F$250,0)</f>
        <v>0</v>
      </c>
    </row>
    <row r="251" spans="2:32" ht="12">
      <c r="B251" s="1"/>
      <c r="C251">
        <f>IF(B251&lt;&gt;"",VLOOKUP(B251,iscritti_14087!$A$2:$G$21,4,FALSE),"")</f>
      </c>
      <c r="D251">
        <f>IF(B251&lt;&gt;"",VLOOKUP(B251,iscritti_14087!$A$2:$G$21,2,FALSE),"")</f>
      </c>
      <c r="E251">
        <f>IF(B251&lt;&gt;"",VLOOKUP(B251,iscritti_14087!$A$2:$G$21,3,FALSE),"")</f>
      </c>
      <c r="F251">
        <f>IF(E251&lt;&gt;"",VLOOKUP(E251,'14087'!$AG$3:'14087'!$AH$12,2,FALSE),"")</f>
      </c>
      <c r="G251" s="5">
        <f>COUNTA('14087'!$H$251:'14087'!$K$251)</f>
        <v>0</v>
      </c>
      <c r="H251" s="1"/>
      <c r="I251" s="1"/>
      <c r="J251" s="1"/>
      <c r="K251" s="1"/>
      <c r="L251" s="3">
        <f>IF('14087'!$G$251&lt;&gt;0,'14087'!$M$251/'14087'!$G$251,"")</f>
      </c>
      <c r="M251" s="4">
        <f>SUM('14087'!$H$251:'14087'!$K$251)</f>
        <v>0</v>
      </c>
      <c r="N251" s="1"/>
      <c r="O251" s="1"/>
      <c r="P251" s="6">
        <f>SUM('14087'!$M$251:'14087'!$O$251)+'14087'!$AF$251</f>
        <v>0</v>
      </c>
      <c r="Q251" s="6">
        <f>SUM('14087'!$P$250:'14087'!$P$254)</f>
        <v>0</v>
      </c>
      <c r="R251">
        <v>49</v>
      </c>
      <c r="T251" s="1"/>
      <c r="U251" s="1"/>
      <c r="V251" s="1"/>
      <c r="AF251">
        <f>'14087'!$G$251*IF(E251&lt;&gt;"",'14087'!$F$251,0)</f>
        <v>0</v>
      </c>
    </row>
    <row r="252" spans="2:32" ht="12">
      <c r="B252" s="1"/>
      <c r="C252">
        <f>IF(B252&lt;&gt;"",VLOOKUP(B252,iscritti_14087!$A$2:$G$21,4,FALSE),"")</f>
      </c>
      <c r="D252">
        <f>IF(B252&lt;&gt;"",VLOOKUP(B252,iscritti_14087!$A$2:$G$21,2,FALSE),"")</f>
      </c>
      <c r="E252">
        <f>IF(B252&lt;&gt;"",VLOOKUP(B252,iscritti_14087!$A$2:$G$21,3,FALSE),"")</f>
      </c>
      <c r="F252">
        <f>IF(E252&lt;&gt;"",VLOOKUP(E252,'14087'!$AG$3:'14087'!$AH$12,2,FALSE),"")</f>
      </c>
      <c r="G252" s="5">
        <f>COUNTA('14087'!$H$252:'14087'!$K$252)</f>
        <v>0</v>
      </c>
      <c r="H252" s="1"/>
      <c r="I252" s="1"/>
      <c r="J252" s="1"/>
      <c r="K252" s="1"/>
      <c r="L252" s="3">
        <f>IF('14087'!$G$252&lt;&gt;0,'14087'!$M$252/'14087'!$G$252,"")</f>
      </c>
      <c r="M252" s="4">
        <f>SUM('14087'!$H$252:'14087'!$K$252)</f>
        <v>0</v>
      </c>
      <c r="N252" s="1"/>
      <c r="O252" s="1"/>
      <c r="P252" s="6">
        <f>SUM('14087'!$M$252:'14087'!$O$252)+'14087'!$AF$252</f>
        <v>0</v>
      </c>
      <c r="Q252" s="6">
        <f>SUM('14087'!$P$250:'14087'!$P$254)</f>
        <v>0</v>
      </c>
      <c r="R252">
        <v>49</v>
      </c>
      <c r="T252" s="1"/>
      <c r="U252" s="1"/>
      <c r="V252" s="1"/>
      <c r="AF252">
        <f>'14087'!$G$252*IF(E252&lt;&gt;"",'14087'!$F$252,0)</f>
        <v>0</v>
      </c>
    </row>
    <row r="253" spans="2:32" ht="12">
      <c r="B253" s="1"/>
      <c r="C253">
        <f>IF(B253&lt;&gt;"",VLOOKUP(B253,iscritti_14087!$A$2:$G$21,4,FALSE),"")</f>
      </c>
      <c r="D253">
        <f>IF(B253&lt;&gt;"",VLOOKUP(B253,iscritti_14087!$A$2:$G$21,2,FALSE),"")</f>
      </c>
      <c r="E253">
        <f>IF(B253&lt;&gt;"",VLOOKUP(B253,iscritti_14087!$A$2:$G$21,3,FALSE),"")</f>
      </c>
      <c r="F253">
        <f>IF(E253&lt;&gt;"",VLOOKUP(E253,'14087'!$AG$3:'14087'!$AH$12,2,FALSE),"")</f>
      </c>
      <c r="G253" s="5">
        <f>COUNTA('14087'!$H$253:'14087'!$K$253)</f>
        <v>0</v>
      </c>
      <c r="H253" s="1"/>
      <c r="I253" s="1"/>
      <c r="J253" s="1"/>
      <c r="K253" s="1"/>
      <c r="L253" s="3">
        <f>IF('14087'!$G$253&lt;&gt;0,'14087'!$M$253/'14087'!$G$253,"")</f>
      </c>
      <c r="M253" s="4">
        <f>SUM('14087'!$H$253:'14087'!$K$253)</f>
        <v>0</v>
      </c>
      <c r="N253" s="1"/>
      <c r="O253" s="1"/>
      <c r="P253" s="6">
        <f>SUM('14087'!$M$253:'14087'!$O$253)+'14087'!$AF$253</f>
        <v>0</v>
      </c>
      <c r="Q253" s="6">
        <f>SUM('14087'!$P$250:'14087'!$P$254)</f>
        <v>0</v>
      </c>
      <c r="R253">
        <v>49</v>
      </c>
      <c r="T253" s="1"/>
      <c r="U253" s="1"/>
      <c r="V253" s="1"/>
      <c r="AF253">
        <f>'14087'!$G$253*IF(E253&lt;&gt;"",'14087'!$F$253,0)</f>
        <v>0</v>
      </c>
    </row>
    <row r="254" spans="2:32" ht="12">
      <c r="B254" s="1"/>
      <c r="C254">
        <f>IF(B254&lt;&gt;"",VLOOKUP(B254,iscritti_14087!$A$2:$G$21,4,FALSE),"")</f>
      </c>
      <c r="D254">
        <f>IF(B254&lt;&gt;"",VLOOKUP(B254,iscritti_14087!$A$2:$G$21,2,FALSE),"")</f>
      </c>
      <c r="E254">
        <f>IF(B254&lt;&gt;"",VLOOKUP(B254,iscritti_14087!$A$2:$G$21,3,FALSE),"")</f>
      </c>
      <c r="F254">
        <f>IF(E254&lt;&gt;"",VLOOKUP(E254,'14087'!$AG$3:'14087'!$AH$12,2,FALSE),"")</f>
      </c>
      <c r="G254" s="5">
        <f>COUNTA('14087'!$H$254:'14087'!$K$254)</f>
        <v>0</v>
      </c>
      <c r="H254" s="1"/>
      <c r="I254" s="1"/>
      <c r="J254" s="1"/>
      <c r="K254" s="1"/>
      <c r="L254" s="3">
        <f>IF('14087'!$G$254&lt;&gt;0,'14087'!$M$254/'14087'!$G$254,"")</f>
      </c>
      <c r="M254" s="4">
        <f>SUM('14087'!$H$254:'14087'!$K$254)</f>
        <v>0</v>
      </c>
      <c r="N254" s="1"/>
      <c r="O254" s="1"/>
      <c r="P254" s="6">
        <f>SUM('14087'!$M$254:'14087'!$O$254)+'14087'!$AF$254</f>
        <v>0</v>
      </c>
      <c r="Q254" s="6">
        <f>SUM('14087'!$P$250:'14087'!$P$254)</f>
        <v>0</v>
      </c>
      <c r="R254">
        <v>49</v>
      </c>
      <c r="T254" s="1"/>
      <c r="U254" s="1"/>
      <c r="V254" s="1"/>
      <c r="AF254">
        <f>'14087'!$G$254*IF(E254&lt;&gt;"",'14087'!$F$254,0)</f>
        <v>0</v>
      </c>
    </row>
    <row r="255" spans="1:32" ht="12">
      <c r="A255">
        <v>50</v>
      </c>
      <c r="B255" s="1"/>
      <c r="C255">
        <f>IF(B255&lt;&gt;"",VLOOKUP(B255,iscritti_14087!$A$2:$G$21,4,FALSE),"")</f>
      </c>
      <c r="D255">
        <f>IF(B255&lt;&gt;"",VLOOKUP(B255,iscritti_14087!$A$2:$G$21,2,FALSE),"")</f>
      </c>
      <c r="E255">
        <f>IF(B255&lt;&gt;"",VLOOKUP(B255,iscritti_14087!$A$2:$G$21,3,FALSE),"")</f>
      </c>
      <c r="F255">
        <f>IF(E255&lt;&gt;"",VLOOKUP(E255,'14087'!$AG$3:'14087'!$AH$12,2,FALSE),"")</f>
      </c>
      <c r="G255" s="5">
        <f>COUNTA('14087'!$H$255:'14087'!$K$255)</f>
        <v>0</v>
      </c>
      <c r="H255" s="1"/>
      <c r="I255" s="1"/>
      <c r="J255" s="1"/>
      <c r="K255" s="1"/>
      <c r="L255" s="3">
        <f>IF('14087'!$G$255&lt;&gt;0,'14087'!$M$255/'14087'!$G$255,"")</f>
      </c>
      <c r="M255" s="4">
        <f>SUM('14087'!$H$255:'14087'!$K$255)</f>
        <v>0</v>
      </c>
      <c r="N255" s="1"/>
      <c r="O255" s="1"/>
      <c r="P255" s="6">
        <f>SUM('14087'!$M$255:'14087'!$O$255)+'14087'!$AF$255</f>
        <v>0</v>
      </c>
      <c r="Q255" s="6">
        <f>SUM('14087'!$P$255:'14087'!$P$259)</f>
        <v>0</v>
      </c>
      <c r="R255">
        <v>50</v>
      </c>
      <c r="S255" s="6">
        <f>SUM('14087'!$P$255:'14087'!$P$259)</f>
        <v>0</v>
      </c>
      <c r="T255" s="1"/>
      <c r="U255" s="1"/>
      <c r="V255" s="1"/>
      <c r="AF255">
        <f>'14087'!$G$255*IF(E255&lt;&gt;"",'14087'!$F$255,0)</f>
        <v>0</v>
      </c>
    </row>
    <row r="256" spans="2:32" ht="12">
      <c r="B256" s="1"/>
      <c r="C256">
        <f>IF(B256&lt;&gt;"",VLOOKUP(B256,iscritti_14087!$A$2:$G$21,4,FALSE),"")</f>
      </c>
      <c r="D256">
        <f>IF(B256&lt;&gt;"",VLOOKUP(B256,iscritti_14087!$A$2:$G$21,2,FALSE),"")</f>
      </c>
      <c r="E256">
        <f>IF(B256&lt;&gt;"",VLOOKUP(B256,iscritti_14087!$A$2:$G$21,3,FALSE),"")</f>
      </c>
      <c r="F256">
        <f>IF(E256&lt;&gt;"",VLOOKUP(E256,'14087'!$AG$3:'14087'!$AH$12,2,FALSE),"")</f>
      </c>
      <c r="G256" s="5">
        <f>COUNTA('14087'!$H$256:'14087'!$K$256)</f>
        <v>0</v>
      </c>
      <c r="H256" s="1"/>
      <c r="I256" s="1"/>
      <c r="J256" s="1"/>
      <c r="K256" s="1"/>
      <c r="L256" s="3">
        <f>IF('14087'!$G$256&lt;&gt;0,'14087'!$M$256/'14087'!$G$256,"")</f>
      </c>
      <c r="M256" s="4">
        <f>SUM('14087'!$H$256:'14087'!$K$256)</f>
        <v>0</v>
      </c>
      <c r="N256" s="1"/>
      <c r="O256" s="1"/>
      <c r="P256" s="6">
        <f>SUM('14087'!$M$256:'14087'!$O$256)+'14087'!$AF$256</f>
        <v>0</v>
      </c>
      <c r="Q256" s="6">
        <f>SUM('14087'!$P$255:'14087'!$P$259)</f>
        <v>0</v>
      </c>
      <c r="R256">
        <v>50</v>
      </c>
      <c r="T256" s="1"/>
      <c r="U256" s="1"/>
      <c r="V256" s="1"/>
      <c r="AF256">
        <f>'14087'!$G$256*IF(E256&lt;&gt;"",'14087'!$F$256,0)</f>
        <v>0</v>
      </c>
    </row>
    <row r="257" spans="2:32" ht="12">
      <c r="B257" s="1"/>
      <c r="C257">
        <f>IF(B257&lt;&gt;"",VLOOKUP(B257,iscritti_14087!$A$2:$G$21,4,FALSE),"")</f>
      </c>
      <c r="D257">
        <f>IF(B257&lt;&gt;"",VLOOKUP(B257,iscritti_14087!$A$2:$G$21,2,FALSE),"")</f>
      </c>
      <c r="E257">
        <f>IF(B257&lt;&gt;"",VLOOKUP(B257,iscritti_14087!$A$2:$G$21,3,FALSE),"")</f>
      </c>
      <c r="F257">
        <f>IF(E257&lt;&gt;"",VLOOKUP(E257,'14087'!$AG$3:'14087'!$AH$12,2,FALSE),"")</f>
      </c>
      <c r="G257" s="5">
        <f>COUNTA('14087'!$H$257:'14087'!$K$257)</f>
        <v>0</v>
      </c>
      <c r="H257" s="1"/>
      <c r="I257" s="1"/>
      <c r="J257" s="1"/>
      <c r="K257" s="1"/>
      <c r="L257" s="3">
        <f>IF('14087'!$G$257&lt;&gt;0,'14087'!$M$257/'14087'!$G$257,"")</f>
      </c>
      <c r="M257" s="4">
        <f>SUM('14087'!$H$257:'14087'!$K$257)</f>
        <v>0</v>
      </c>
      <c r="N257" s="1"/>
      <c r="O257" s="1"/>
      <c r="P257" s="6">
        <f>SUM('14087'!$M$257:'14087'!$O$257)+'14087'!$AF$257</f>
        <v>0</v>
      </c>
      <c r="Q257" s="6">
        <f>SUM('14087'!$P$255:'14087'!$P$259)</f>
        <v>0</v>
      </c>
      <c r="R257">
        <v>50</v>
      </c>
      <c r="T257" s="1"/>
      <c r="U257" s="1"/>
      <c r="V257" s="1"/>
      <c r="AF257">
        <f>'14087'!$G$257*IF(E257&lt;&gt;"",'14087'!$F$257,0)</f>
        <v>0</v>
      </c>
    </row>
    <row r="258" spans="2:32" ht="12">
      <c r="B258" s="1"/>
      <c r="C258">
        <f>IF(B258&lt;&gt;"",VLOOKUP(B258,iscritti_14087!$A$2:$G$21,4,FALSE),"")</f>
      </c>
      <c r="D258">
        <f>IF(B258&lt;&gt;"",VLOOKUP(B258,iscritti_14087!$A$2:$G$21,2,FALSE),"")</f>
      </c>
      <c r="E258">
        <f>IF(B258&lt;&gt;"",VLOOKUP(B258,iscritti_14087!$A$2:$G$21,3,FALSE),"")</f>
      </c>
      <c r="F258">
        <f>IF(E258&lt;&gt;"",VLOOKUP(E258,'14087'!$AG$3:'14087'!$AH$12,2,FALSE),"")</f>
      </c>
      <c r="G258" s="5">
        <f>COUNTA('14087'!$H$258:'14087'!$K$258)</f>
        <v>0</v>
      </c>
      <c r="H258" s="1"/>
      <c r="I258" s="1"/>
      <c r="J258" s="1"/>
      <c r="K258" s="1"/>
      <c r="L258" s="3">
        <f>IF('14087'!$G$258&lt;&gt;0,'14087'!$M$258/'14087'!$G$258,"")</f>
      </c>
      <c r="M258" s="4">
        <f>SUM('14087'!$H$258:'14087'!$K$258)</f>
        <v>0</v>
      </c>
      <c r="N258" s="1"/>
      <c r="O258" s="1"/>
      <c r="P258" s="6">
        <f>SUM('14087'!$M$258:'14087'!$O$258)+'14087'!$AF$258</f>
        <v>0</v>
      </c>
      <c r="Q258" s="6">
        <f>SUM('14087'!$P$255:'14087'!$P$259)</f>
        <v>0</v>
      </c>
      <c r="R258">
        <v>50</v>
      </c>
      <c r="T258" s="1"/>
      <c r="U258" s="1"/>
      <c r="V258" s="1"/>
      <c r="AF258">
        <f>'14087'!$G$258*IF(E258&lt;&gt;"",'14087'!$F$258,0)</f>
        <v>0</v>
      </c>
    </row>
    <row r="259" spans="2:32" ht="12">
      <c r="B259" s="1"/>
      <c r="C259">
        <f>IF(B259&lt;&gt;"",VLOOKUP(B259,iscritti_14087!$A$2:$G$21,4,FALSE),"")</f>
      </c>
      <c r="D259">
        <f>IF(B259&lt;&gt;"",VLOOKUP(B259,iscritti_14087!$A$2:$G$21,2,FALSE),"")</f>
      </c>
      <c r="E259">
        <f>IF(B259&lt;&gt;"",VLOOKUP(B259,iscritti_14087!$A$2:$G$21,3,FALSE),"")</f>
      </c>
      <c r="F259">
        <f>IF(E259&lt;&gt;"",VLOOKUP(E259,'14087'!$AG$3:'14087'!$AH$12,2,FALSE),"")</f>
      </c>
      <c r="G259" s="5">
        <f>COUNTA('14087'!$H$259:'14087'!$K$259)</f>
        <v>0</v>
      </c>
      <c r="H259" s="1"/>
      <c r="I259" s="1"/>
      <c r="J259" s="1"/>
      <c r="K259" s="1"/>
      <c r="L259" s="3">
        <f>IF('14087'!$G$259&lt;&gt;0,'14087'!$M$259/'14087'!$G$259,"")</f>
      </c>
      <c r="M259" s="4">
        <f>SUM('14087'!$H$259:'14087'!$K$259)</f>
        <v>0</v>
      </c>
      <c r="N259" s="1"/>
      <c r="O259" s="1"/>
      <c r="P259" s="6">
        <f>SUM('14087'!$M$259:'14087'!$O$259)+'14087'!$AF$259</f>
        <v>0</v>
      </c>
      <c r="Q259" s="6">
        <f>SUM('14087'!$P$255:'14087'!$P$259)</f>
        <v>0</v>
      </c>
      <c r="R259">
        <v>50</v>
      </c>
      <c r="T259" s="1"/>
      <c r="U259" s="1"/>
      <c r="V259" s="1"/>
      <c r="AF259">
        <f>'14087'!$G$259*IF(E259&lt;&gt;"",'14087'!$F$259,0)</f>
        <v>0</v>
      </c>
    </row>
    <row r="260" spans="1:32" ht="12">
      <c r="A260">
        <v>51</v>
      </c>
      <c r="B260" s="1"/>
      <c r="C260">
        <f>IF(B260&lt;&gt;"",VLOOKUP(B260,iscritti_14087!$A$2:$G$21,4,FALSE),"")</f>
      </c>
      <c r="D260">
        <f>IF(B260&lt;&gt;"",VLOOKUP(B260,iscritti_14087!$A$2:$G$21,2,FALSE),"")</f>
      </c>
      <c r="E260">
        <f>IF(B260&lt;&gt;"",VLOOKUP(B260,iscritti_14087!$A$2:$G$21,3,FALSE),"")</f>
      </c>
      <c r="F260">
        <f>IF(E260&lt;&gt;"",VLOOKUP(E260,'14087'!$AG$3:'14087'!$AH$12,2,FALSE),"")</f>
      </c>
      <c r="G260" s="5">
        <f>COUNTA('14087'!$H$260:'14087'!$K$260)</f>
        <v>0</v>
      </c>
      <c r="H260" s="1"/>
      <c r="I260" s="1"/>
      <c r="J260" s="1"/>
      <c r="K260" s="1"/>
      <c r="L260" s="3">
        <f>IF('14087'!$G$260&lt;&gt;0,'14087'!$M$260/'14087'!$G$260,"")</f>
      </c>
      <c r="M260" s="4">
        <f>SUM('14087'!$H$260:'14087'!$K$260)</f>
        <v>0</v>
      </c>
      <c r="N260" s="1"/>
      <c r="O260" s="1"/>
      <c r="P260" s="6">
        <f>SUM('14087'!$M$260:'14087'!$O$260)+'14087'!$AF$260</f>
        <v>0</v>
      </c>
      <c r="Q260" s="6">
        <f>SUM('14087'!$P$260:'14087'!$P$264)</f>
        <v>0</v>
      </c>
      <c r="R260">
        <v>51</v>
      </c>
      <c r="S260" s="6">
        <f>SUM('14087'!$P$260:'14087'!$P$264)</f>
        <v>0</v>
      </c>
      <c r="T260" s="1"/>
      <c r="U260" s="1"/>
      <c r="V260" s="1"/>
      <c r="AF260">
        <f>'14087'!$G$260*IF(E260&lt;&gt;"",'14087'!$F$260,0)</f>
        <v>0</v>
      </c>
    </row>
    <row r="261" spans="2:32" ht="12">
      <c r="B261" s="1"/>
      <c r="C261">
        <f>IF(B261&lt;&gt;"",VLOOKUP(B261,iscritti_14087!$A$2:$G$21,4,FALSE),"")</f>
      </c>
      <c r="D261">
        <f>IF(B261&lt;&gt;"",VLOOKUP(B261,iscritti_14087!$A$2:$G$21,2,FALSE),"")</f>
      </c>
      <c r="E261">
        <f>IF(B261&lt;&gt;"",VLOOKUP(B261,iscritti_14087!$A$2:$G$21,3,FALSE),"")</f>
      </c>
      <c r="F261">
        <f>IF(E261&lt;&gt;"",VLOOKUP(E261,'14087'!$AG$3:'14087'!$AH$12,2,FALSE),"")</f>
      </c>
      <c r="G261" s="5">
        <f>COUNTA('14087'!$H$261:'14087'!$K$261)</f>
        <v>0</v>
      </c>
      <c r="H261" s="1"/>
      <c r="I261" s="1"/>
      <c r="J261" s="1"/>
      <c r="K261" s="1"/>
      <c r="L261" s="3">
        <f>IF('14087'!$G$261&lt;&gt;0,'14087'!$M$261/'14087'!$G$261,"")</f>
      </c>
      <c r="M261" s="4">
        <f>SUM('14087'!$H$261:'14087'!$K$261)</f>
        <v>0</v>
      </c>
      <c r="N261" s="1"/>
      <c r="O261" s="1"/>
      <c r="P261" s="6">
        <f>SUM('14087'!$M$261:'14087'!$O$261)+'14087'!$AF$261</f>
        <v>0</v>
      </c>
      <c r="Q261" s="6">
        <f>SUM('14087'!$P$260:'14087'!$P$264)</f>
        <v>0</v>
      </c>
      <c r="R261">
        <v>51</v>
      </c>
      <c r="T261" s="1"/>
      <c r="U261" s="1"/>
      <c r="V261" s="1"/>
      <c r="AF261">
        <f>'14087'!$G$261*IF(E261&lt;&gt;"",'14087'!$F$261,0)</f>
        <v>0</v>
      </c>
    </row>
    <row r="262" spans="2:32" ht="12">
      <c r="B262" s="1"/>
      <c r="C262">
        <f>IF(B262&lt;&gt;"",VLOOKUP(B262,iscritti_14087!$A$2:$G$21,4,FALSE),"")</f>
      </c>
      <c r="D262">
        <f>IF(B262&lt;&gt;"",VLOOKUP(B262,iscritti_14087!$A$2:$G$21,2,FALSE),"")</f>
      </c>
      <c r="E262">
        <f>IF(B262&lt;&gt;"",VLOOKUP(B262,iscritti_14087!$A$2:$G$21,3,FALSE),"")</f>
      </c>
      <c r="F262">
        <f>IF(E262&lt;&gt;"",VLOOKUP(E262,'14087'!$AG$3:'14087'!$AH$12,2,FALSE),"")</f>
      </c>
      <c r="G262" s="5">
        <f>COUNTA('14087'!$H$262:'14087'!$K$262)</f>
        <v>0</v>
      </c>
      <c r="H262" s="1"/>
      <c r="I262" s="1"/>
      <c r="J262" s="1"/>
      <c r="K262" s="1"/>
      <c r="L262" s="3">
        <f>IF('14087'!$G$262&lt;&gt;0,'14087'!$M$262/'14087'!$G$262,"")</f>
      </c>
      <c r="M262" s="4">
        <f>SUM('14087'!$H$262:'14087'!$K$262)</f>
        <v>0</v>
      </c>
      <c r="N262" s="1"/>
      <c r="O262" s="1"/>
      <c r="P262" s="6">
        <f>SUM('14087'!$M$262:'14087'!$O$262)+'14087'!$AF$262</f>
        <v>0</v>
      </c>
      <c r="Q262" s="6">
        <f>SUM('14087'!$P$260:'14087'!$P$264)</f>
        <v>0</v>
      </c>
      <c r="R262">
        <v>51</v>
      </c>
      <c r="T262" s="1"/>
      <c r="U262" s="1"/>
      <c r="V262" s="1"/>
      <c r="AF262">
        <f>'14087'!$G$262*IF(E262&lt;&gt;"",'14087'!$F$262,0)</f>
        <v>0</v>
      </c>
    </row>
    <row r="263" spans="2:32" ht="12">
      <c r="B263" s="1"/>
      <c r="C263">
        <f>IF(B263&lt;&gt;"",VLOOKUP(B263,iscritti_14087!$A$2:$G$21,4,FALSE),"")</f>
      </c>
      <c r="D263">
        <f>IF(B263&lt;&gt;"",VLOOKUP(B263,iscritti_14087!$A$2:$G$21,2,FALSE),"")</f>
      </c>
      <c r="E263">
        <f>IF(B263&lt;&gt;"",VLOOKUP(B263,iscritti_14087!$A$2:$G$21,3,FALSE),"")</f>
      </c>
      <c r="F263">
        <f>IF(E263&lt;&gt;"",VLOOKUP(E263,'14087'!$AG$3:'14087'!$AH$12,2,FALSE),"")</f>
      </c>
      <c r="G263" s="5">
        <f>COUNTA('14087'!$H$263:'14087'!$K$263)</f>
        <v>0</v>
      </c>
      <c r="H263" s="1"/>
      <c r="I263" s="1"/>
      <c r="J263" s="1"/>
      <c r="K263" s="1"/>
      <c r="L263" s="3">
        <f>IF('14087'!$G$263&lt;&gt;0,'14087'!$M$263/'14087'!$G$263,"")</f>
      </c>
      <c r="M263" s="4">
        <f>SUM('14087'!$H$263:'14087'!$K$263)</f>
        <v>0</v>
      </c>
      <c r="N263" s="1"/>
      <c r="O263" s="1"/>
      <c r="P263" s="6">
        <f>SUM('14087'!$M$263:'14087'!$O$263)+'14087'!$AF$263</f>
        <v>0</v>
      </c>
      <c r="Q263" s="6">
        <f>SUM('14087'!$P$260:'14087'!$P$264)</f>
        <v>0</v>
      </c>
      <c r="R263">
        <v>51</v>
      </c>
      <c r="T263" s="1"/>
      <c r="U263" s="1"/>
      <c r="V263" s="1"/>
      <c r="AF263">
        <f>'14087'!$G$263*IF(E263&lt;&gt;"",'14087'!$F$263,0)</f>
        <v>0</v>
      </c>
    </row>
    <row r="264" spans="2:32" ht="12">
      <c r="B264" s="1"/>
      <c r="C264">
        <f>IF(B264&lt;&gt;"",VLOOKUP(B264,iscritti_14087!$A$2:$G$21,4,FALSE),"")</f>
      </c>
      <c r="D264">
        <f>IF(B264&lt;&gt;"",VLOOKUP(B264,iscritti_14087!$A$2:$G$21,2,FALSE),"")</f>
      </c>
      <c r="E264">
        <f>IF(B264&lt;&gt;"",VLOOKUP(B264,iscritti_14087!$A$2:$G$21,3,FALSE),"")</f>
      </c>
      <c r="F264">
        <f>IF(E264&lt;&gt;"",VLOOKUP(E264,'14087'!$AG$3:'14087'!$AH$12,2,FALSE),"")</f>
      </c>
      <c r="G264" s="5">
        <f>COUNTA('14087'!$H$264:'14087'!$K$264)</f>
        <v>0</v>
      </c>
      <c r="H264" s="1"/>
      <c r="I264" s="1"/>
      <c r="J264" s="1"/>
      <c r="K264" s="1"/>
      <c r="L264" s="3">
        <f>IF('14087'!$G$264&lt;&gt;0,'14087'!$M$264/'14087'!$G$264,"")</f>
      </c>
      <c r="M264" s="4">
        <f>SUM('14087'!$H$264:'14087'!$K$264)</f>
        <v>0</v>
      </c>
      <c r="N264" s="1"/>
      <c r="O264" s="1"/>
      <c r="P264" s="6">
        <f>SUM('14087'!$M$264:'14087'!$O$264)+'14087'!$AF$264</f>
        <v>0</v>
      </c>
      <c r="Q264" s="6">
        <f>SUM('14087'!$P$260:'14087'!$P$264)</f>
        <v>0</v>
      </c>
      <c r="R264">
        <v>51</v>
      </c>
      <c r="T264" s="1"/>
      <c r="U264" s="1"/>
      <c r="V264" s="1"/>
      <c r="AF264">
        <f>'14087'!$G$264*IF(E264&lt;&gt;"",'14087'!$F$264,0)</f>
        <v>0</v>
      </c>
    </row>
    <row r="265" spans="1:32" ht="12">
      <c r="A265">
        <v>52</v>
      </c>
      <c r="B265" s="1"/>
      <c r="C265">
        <f>IF(B265&lt;&gt;"",VLOOKUP(B265,iscritti_14087!$A$2:$G$21,4,FALSE),"")</f>
      </c>
      <c r="D265">
        <f>IF(B265&lt;&gt;"",VLOOKUP(B265,iscritti_14087!$A$2:$G$21,2,FALSE),"")</f>
      </c>
      <c r="E265">
        <f>IF(B265&lt;&gt;"",VLOOKUP(B265,iscritti_14087!$A$2:$G$21,3,FALSE),"")</f>
      </c>
      <c r="F265">
        <f>IF(E265&lt;&gt;"",VLOOKUP(E265,'14087'!$AG$3:'14087'!$AH$12,2,FALSE),"")</f>
      </c>
      <c r="G265" s="5">
        <f>COUNTA('14087'!$H$265:'14087'!$K$265)</f>
        <v>0</v>
      </c>
      <c r="H265" s="1"/>
      <c r="I265" s="1"/>
      <c r="J265" s="1"/>
      <c r="K265" s="1"/>
      <c r="L265" s="3">
        <f>IF('14087'!$G$265&lt;&gt;0,'14087'!$M$265/'14087'!$G$265,"")</f>
      </c>
      <c r="M265" s="4">
        <f>SUM('14087'!$H$265:'14087'!$K$265)</f>
        <v>0</v>
      </c>
      <c r="N265" s="1"/>
      <c r="O265" s="1"/>
      <c r="P265" s="6">
        <f>SUM('14087'!$M$265:'14087'!$O$265)+'14087'!$AF$265</f>
        <v>0</v>
      </c>
      <c r="Q265" s="6">
        <f>SUM('14087'!$P$265:'14087'!$P$269)</f>
        <v>0</v>
      </c>
      <c r="R265">
        <v>52</v>
      </c>
      <c r="S265" s="6">
        <f>SUM('14087'!$P$265:'14087'!$P$269)</f>
        <v>0</v>
      </c>
      <c r="T265" s="1"/>
      <c r="U265" s="1"/>
      <c r="V265" s="1"/>
      <c r="AF265">
        <f>'14087'!$G$265*IF(E265&lt;&gt;"",'14087'!$F$265,0)</f>
        <v>0</v>
      </c>
    </row>
    <row r="266" spans="2:32" ht="12">
      <c r="B266" s="1"/>
      <c r="C266">
        <f>IF(B266&lt;&gt;"",VLOOKUP(B266,iscritti_14087!$A$2:$G$21,4,FALSE),"")</f>
      </c>
      <c r="D266">
        <f>IF(B266&lt;&gt;"",VLOOKUP(B266,iscritti_14087!$A$2:$G$21,2,FALSE),"")</f>
      </c>
      <c r="E266">
        <f>IF(B266&lt;&gt;"",VLOOKUP(B266,iscritti_14087!$A$2:$G$21,3,FALSE),"")</f>
      </c>
      <c r="F266">
        <f>IF(E266&lt;&gt;"",VLOOKUP(E266,'14087'!$AG$3:'14087'!$AH$12,2,FALSE),"")</f>
      </c>
      <c r="G266" s="5">
        <f>COUNTA('14087'!$H$266:'14087'!$K$266)</f>
        <v>0</v>
      </c>
      <c r="H266" s="1"/>
      <c r="I266" s="1"/>
      <c r="J266" s="1"/>
      <c r="K266" s="1"/>
      <c r="L266" s="3">
        <f>IF('14087'!$G$266&lt;&gt;0,'14087'!$M$266/'14087'!$G$266,"")</f>
      </c>
      <c r="M266" s="4">
        <f>SUM('14087'!$H$266:'14087'!$K$266)</f>
        <v>0</v>
      </c>
      <c r="N266" s="1"/>
      <c r="O266" s="1"/>
      <c r="P266" s="6">
        <f>SUM('14087'!$M$266:'14087'!$O$266)+'14087'!$AF$266</f>
        <v>0</v>
      </c>
      <c r="Q266" s="6">
        <f>SUM('14087'!$P$265:'14087'!$P$269)</f>
        <v>0</v>
      </c>
      <c r="R266">
        <v>52</v>
      </c>
      <c r="T266" s="1"/>
      <c r="U266" s="1"/>
      <c r="V266" s="1"/>
      <c r="AF266">
        <f>'14087'!$G$266*IF(E266&lt;&gt;"",'14087'!$F$266,0)</f>
        <v>0</v>
      </c>
    </row>
    <row r="267" spans="2:32" ht="12">
      <c r="B267" s="1"/>
      <c r="C267">
        <f>IF(B267&lt;&gt;"",VLOOKUP(B267,iscritti_14087!$A$2:$G$21,4,FALSE),"")</f>
      </c>
      <c r="D267">
        <f>IF(B267&lt;&gt;"",VLOOKUP(B267,iscritti_14087!$A$2:$G$21,2,FALSE),"")</f>
      </c>
      <c r="E267">
        <f>IF(B267&lt;&gt;"",VLOOKUP(B267,iscritti_14087!$A$2:$G$21,3,FALSE),"")</f>
      </c>
      <c r="F267">
        <f>IF(E267&lt;&gt;"",VLOOKUP(E267,'14087'!$AG$3:'14087'!$AH$12,2,FALSE),"")</f>
      </c>
      <c r="G267" s="5">
        <f>COUNTA('14087'!$H$267:'14087'!$K$267)</f>
        <v>0</v>
      </c>
      <c r="H267" s="1"/>
      <c r="I267" s="1"/>
      <c r="J267" s="1"/>
      <c r="K267" s="1"/>
      <c r="L267" s="3">
        <f>IF('14087'!$G$267&lt;&gt;0,'14087'!$M$267/'14087'!$G$267,"")</f>
      </c>
      <c r="M267" s="4">
        <f>SUM('14087'!$H$267:'14087'!$K$267)</f>
        <v>0</v>
      </c>
      <c r="N267" s="1"/>
      <c r="O267" s="1"/>
      <c r="P267" s="6">
        <f>SUM('14087'!$M$267:'14087'!$O$267)+'14087'!$AF$267</f>
        <v>0</v>
      </c>
      <c r="Q267" s="6">
        <f>SUM('14087'!$P$265:'14087'!$P$269)</f>
        <v>0</v>
      </c>
      <c r="R267">
        <v>52</v>
      </c>
      <c r="T267" s="1"/>
      <c r="U267" s="1"/>
      <c r="V267" s="1"/>
      <c r="AF267">
        <f>'14087'!$G$267*IF(E267&lt;&gt;"",'14087'!$F$267,0)</f>
        <v>0</v>
      </c>
    </row>
    <row r="268" spans="2:32" ht="12">
      <c r="B268" s="1"/>
      <c r="C268">
        <f>IF(B268&lt;&gt;"",VLOOKUP(B268,iscritti_14087!$A$2:$G$21,4,FALSE),"")</f>
      </c>
      <c r="D268">
        <f>IF(B268&lt;&gt;"",VLOOKUP(B268,iscritti_14087!$A$2:$G$21,2,FALSE),"")</f>
      </c>
      <c r="E268">
        <f>IF(B268&lt;&gt;"",VLOOKUP(B268,iscritti_14087!$A$2:$G$21,3,FALSE),"")</f>
      </c>
      <c r="F268">
        <f>IF(E268&lt;&gt;"",VLOOKUP(E268,'14087'!$AG$3:'14087'!$AH$12,2,FALSE),"")</f>
      </c>
      <c r="G268" s="5">
        <f>COUNTA('14087'!$H$268:'14087'!$K$268)</f>
        <v>0</v>
      </c>
      <c r="H268" s="1"/>
      <c r="I268" s="1"/>
      <c r="J268" s="1"/>
      <c r="K268" s="1"/>
      <c r="L268" s="3">
        <f>IF('14087'!$G$268&lt;&gt;0,'14087'!$M$268/'14087'!$G$268,"")</f>
      </c>
      <c r="M268" s="4">
        <f>SUM('14087'!$H$268:'14087'!$K$268)</f>
        <v>0</v>
      </c>
      <c r="N268" s="1"/>
      <c r="O268" s="1"/>
      <c r="P268" s="6">
        <f>SUM('14087'!$M$268:'14087'!$O$268)+'14087'!$AF$268</f>
        <v>0</v>
      </c>
      <c r="Q268" s="6">
        <f>SUM('14087'!$P$265:'14087'!$P$269)</f>
        <v>0</v>
      </c>
      <c r="R268">
        <v>52</v>
      </c>
      <c r="T268" s="1"/>
      <c r="U268" s="1"/>
      <c r="V268" s="1"/>
      <c r="AF268">
        <f>'14087'!$G$268*IF(E268&lt;&gt;"",'14087'!$F$268,0)</f>
        <v>0</v>
      </c>
    </row>
    <row r="269" spans="2:32" ht="12">
      <c r="B269" s="1"/>
      <c r="C269">
        <f>IF(B269&lt;&gt;"",VLOOKUP(B269,iscritti_14087!$A$2:$G$21,4,FALSE),"")</f>
      </c>
      <c r="D269">
        <f>IF(B269&lt;&gt;"",VLOOKUP(B269,iscritti_14087!$A$2:$G$21,2,FALSE),"")</f>
      </c>
      <c r="E269">
        <f>IF(B269&lt;&gt;"",VLOOKUP(B269,iscritti_14087!$A$2:$G$21,3,FALSE),"")</f>
      </c>
      <c r="F269">
        <f>IF(E269&lt;&gt;"",VLOOKUP(E269,'14087'!$AG$3:'14087'!$AH$12,2,FALSE),"")</f>
      </c>
      <c r="G269" s="5">
        <f>COUNTA('14087'!$H$269:'14087'!$K$269)</f>
        <v>0</v>
      </c>
      <c r="H269" s="1"/>
      <c r="I269" s="1"/>
      <c r="J269" s="1"/>
      <c r="K269" s="1"/>
      <c r="L269" s="3">
        <f>IF('14087'!$G$269&lt;&gt;0,'14087'!$M$269/'14087'!$G$269,"")</f>
      </c>
      <c r="M269" s="4">
        <f>SUM('14087'!$H$269:'14087'!$K$269)</f>
        <v>0</v>
      </c>
      <c r="N269" s="1"/>
      <c r="O269" s="1"/>
      <c r="P269" s="6">
        <f>SUM('14087'!$M$269:'14087'!$O$269)+'14087'!$AF$269</f>
        <v>0</v>
      </c>
      <c r="Q269" s="6">
        <f>SUM('14087'!$P$265:'14087'!$P$269)</f>
        <v>0</v>
      </c>
      <c r="R269">
        <v>52</v>
      </c>
      <c r="T269" s="1"/>
      <c r="U269" s="1"/>
      <c r="V269" s="1"/>
      <c r="AF269">
        <f>'14087'!$G$269*IF(E269&lt;&gt;"",'14087'!$F$269,0)</f>
        <v>0</v>
      </c>
    </row>
    <row r="270" spans="1:32" ht="12">
      <c r="A270">
        <v>53</v>
      </c>
      <c r="B270" s="1"/>
      <c r="C270">
        <f>IF(B270&lt;&gt;"",VLOOKUP(B270,iscritti_14087!$A$2:$G$21,4,FALSE),"")</f>
      </c>
      <c r="D270">
        <f>IF(B270&lt;&gt;"",VLOOKUP(B270,iscritti_14087!$A$2:$G$21,2,FALSE),"")</f>
      </c>
      <c r="E270">
        <f>IF(B270&lt;&gt;"",VLOOKUP(B270,iscritti_14087!$A$2:$G$21,3,FALSE),"")</f>
      </c>
      <c r="F270">
        <f>IF(E270&lt;&gt;"",VLOOKUP(E270,'14087'!$AG$3:'14087'!$AH$12,2,FALSE),"")</f>
      </c>
      <c r="G270" s="5">
        <f>COUNTA('14087'!$H$270:'14087'!$K$270)</f>
        <v>0</v>
      </c>
      <c r="H270" s="1"/>
      <c r="I270" s="1"/>
      <c r="J270" s="1"/>
      <c r="K270" s="1"/>
      <c r="L270" s="3">
        <f>IF('14087'!$G$270&lt;&gt;0,'14087'!$M$270/'14087'!$G$270,"")</f>
      </c>
      <c r="M270" s="4">
        <f>SUM('14087'!$H$270:'14087'!$K$270)</f>
        <v>0</v>
      </c>
      <c r="N270" s="1"/>
      <c r="O270" s="1"/>
      <c r="P270" s="6">
        <f>SUM('14087'!$M$270:'14087'!$O$270)+'14087'!$AF$270</f>
        <v>0</v>
      </c>
      <c r="Q270" s="6">
        <f>SUM('14087'!$P$270:'14087'!$P$274)</f>
        <v>0</v>
      </c>
      <c r="R270">
        <v>53</v>
      </c>
      <c r="S270" s="6">
        <f>SUM('14087'!$P$270:'14087'!$P$274)</f>
        <v>0</v>
      </c>
      <c r="T270" s="1"/>
      <c r="U270" s="1"/>
      <c r="V270" s="1"/>
      <c r="AF270">
        <f>'14087'!$G$270*IF(E270&lt;&gt;"",'14087'!$F$270,0)</f>
        <v>0</v>
      </c>
    </row>
    <row r="271" spans="2:32" ht="12">
      <c r="B271" s="1"/>
      <c r="C271">
        <f>IF(B271&lt;&gt;"",VLOOKUP(B271,iscritti_14087!$A$2:$G$21,4,FALSE),"")</f>
      </c>
      <c r="D271">
        <f>IF(B271&lt;&gt;"",VLOOKUP(B271,iscritti_14087!$A$2:$G$21,2,FALSE),"")</f>
      </c>
      <c r="E271">
        <f>IF(B271&lt;&gt;"",VLOOKUP(B271,iscritti_14087!$A$2:$G$21,3,FALSE),"")</f>
      </c>
      <c r="F271">
        <f>IF(E271&lt;&gt;"",VLOOKUP(E271,'14087'!$AG$3:'14087'!$AH$12,2,FALSE),"")</f>
      </c>
      <c r="G271" s="5">
        <f>COUNTA('14087'!$H$271:'14087'!$K$271)</f>
        <v>0</v>
      </c>
      <c r="H271" s="1"/>
      <c r="I271" s="1"/>
      <c r="J271" s="1"/>
      <c r="K271" s="1"/>
      <c r="L271" s="3">
        <f>IF('14087'!$G$271&lt;&gt;0,'14087'!$M$271/'14087'!$G$271,"")</f>
      </c>
      <c r="M271" s="4">
        <f>SUM('14087'!$H$271:'14087'!$K$271)</f>
        <v>0</v>
      </c>
      <c r="N271" s="1"/>
      <c r="O271" s="1"/>
      <c r="P271" s="6">
        <f>SUM('14087'!$M$271:'14087'!$O$271)+'14087'!$AF$271</f>
        <v>0</v>
      </c>
      <c r="Q271" s="6">
        <f>SUM('14087'!$P$270:'14087'!$P$274)</f>
        <v>0</v>
      </c>
      <c r="R271">
        <v>53</v>
      </c>
      <c r="T271" s="1"/>
      <c r="U271" s="1"/>
      <c r="V271" s="1"/>
      <c r="AF271">
        <f>'14087'!$G$271*IF(E271&lt;&gt;"",'14087'!$F$271,0)</f>
        <v>0</v>
      </c>
    </row>
    <row r="272" spans="2:32" ht="12">
      <c r="B272" s="1"/>
      <c r="C272">
        <f>IF(B272&lt;&gt;"",VLOOKUP(B272,iscritti_14087!$A$2:$G$21,4,FALSE),"")</f>
      </c>
      <c r="D272">
        <f>IF(B272&lt;&gt;"",VLOOKUP(B272,iscritti_14087!$A$2:$G$21,2,FALSE),"")</f>
      </c>
      <c r="E272">
        <f>IF(B272&lt;&gt;"",VLOOKUP(B272,iscritti_14087!$A$2:$G$21,3,FALSE),"")</f>
      </c>
      <c r="F272">
        <f>IF(E272&lt;&gt;"",VLOOKUP(E272,'14087'!$AG$3:'14087'!$AH$12,2,FALSE),"")</f>
      </c>
      <c r="G272" s="5">
        <f>COUNTA('14087'!$H$272:'14087'!$K$272)</f>
        <v>0</v>
      </c>
      <c r="H272" s="1"/>
      <c r="I272" s="1"/>
      <c r="J272" s="1"/>
      <c r="K272" s="1"/>
      <c r="L272" s="3">
        <f>IF('14087'!$G$272&lt;&gt;0,'14087'!$M$272/'14087'!$G$272,"")</f>
      </c>
      <c r="M272" s="4">
        <f>SUM('14087'!$H$272:'14087'!$K$272)</f>
        <v>0</v>
      </c>
      <c r="N272" s="1"/>
      <c r="O272" s="1"/>
      <c r="P272" s="6">
        <f>SUM('14087'!$M$272:'14087'!$O$272)+'14087'!$AF$272</f>
        <v>0</v>
      </c>
      <c r="Q272" s="6">
        <f>SUM('14087'!$P$270:'14087'!$P$274)</f>
        <v>0</v>
      </c>
      <c r="R272">
        <v>53</v>
      </c>
      <c r="T272" s="1"/>
      <c r="U272" s="1"/>
      <c r="V272" s="1"/>
      <c r="AF272">
        <f>'14087'!$G$272*IF(E272&lt;&gt;"",'14087'!$F$272,0)</f>
        <v>0</v>
      </c>
    </row>
    <row r="273" spans="2:32" ht="12">
      <c r="B273" s="1"/>
      <c r="C273">
        <f>IF(B273&lt;&gt;"",VLOOKUP(B273,iscritti_14087!$A$2:$G$21,4,FALSE),"")</f>
      </c>
      <c r="D273">
        <f>IF(B273&lt;&gt;"",VLOOKUP(B273,iscritti_14087!$A$2:$G$21,2,FALSE),"")</f>
      </c>
      <c r="E273">
        <f>IF(B273&lt;&gt;"",VLOOKUP(B273,iscritti_14087!$A$2:$G$21,3,FALSE),"")</f>
      </c>
      <c r="F273">
        <f>IF(E273&lt;&gt;"",VLOOKUP(E273,'14087'!$AG$3:'14087'!$AH$12,2,FALSE),"")</f>
      </c>
      <c r="G273" s="5">
        <f>COUNTA('14087'!$H$273:'14087'!$K$273)</f>
        <v>0</v>
      </c>
      <c r="H273" s="1"/>
      <c r="I273" s="1"/>
      <c r="J273" s="1"/>
      <c r="K273" s="1"/>
      <c r="L273" s="3">
        <f>IF('14087'!$G$273&lt;&gt;0,'14087'!$M$273/'14087'!$G$273,"")</f>
      </c>
      <c r="M273" s="4">
        <f>SUM('14087'!$H$273:'14087'!$K$273)</f>
        <v>0</v>
      </c>
      <c r="N273" s="1"/>
      <c r="O273" s="1"/>
      <c r="P273" s="6">
        <f>SUM('14087'!$M$273:'14087'!$O$273)+'14087'!$AF$273</f>
        <v>0</v>
      </c>
      <c r="Q273" s="6">
        <f>SUM('14087'!$P$270:'14087'!$P$274)</f>
        <v>0</v>
      </c>
      <c r="R273">
        <v>53</v>
      </c>
      <c r="T273" s="1"/>
      <c r="U273" s="1"/>
      <c r="V273" s="1"/>
      <c r="AF273">
        <f>'14087'!$G$273*IF(E273&lt;&gt;"",'14087'!$F$273,0)</f>
        <v>0</v>
      </c>
    </row>
    <row r="274" spans="2:32" ht="12">
      <c r="B274" s="1"/>
      <c r="C274">
        <f>IF(B274&lt;&gt;"",VLOOKUP(B274,iscritti_14087!$A$2:$G$21,4,FALSE),"")</f>
      </c>
      <c r="D274">
        <f>IF(B274&lt;&gt;"",VLOOKUP(B274,iscritti_14087!$A$2:$G$21,2,FALSE),"")</f>
      </c>
      <c r="E274">
        <f>IF(B274&lt;&gt;"",VLOOKUP(B274,iscritti_14087!$A$2:$G$21,3,FALSE),"")</f>
      </c>
      <c r="F274">
        <f>IF(E274&lt;&gt;"",VLOOKUP(E274,'14087'!$AG$3:'14087'!$AH$12,2,FALSE),"")</f>
      </c>
      <c r="G274" s="5">
        <f>COUNTA('14087'!$H$274:'14087'!$K$274)</f>
        <v>0</v>
      </c>
      <c r="H274" s="1"/>
      <c r="I274" s="1"/>
      <c r="J274" s="1"/>
      <c r="K274" s="1"/>
      <c r="L274" s="3">
        <f>IF('14087'!$G$274&lt;&gt;0,'14087'!$M$274/'14087'!$G$274,"")</f>
      </c>
      <c r="M274" s="4">
        <f>SUM('14087'!$H$274:'14087'!$K$274)</f>
        <v>0</v>
      </c>
      <c r="N274" s="1"/>
      <c r="O274" s="1"/>
      <c r="P274" s="6">
        <f>SUM('14087'!$M$274:'14087'!$O$274)+'14087'!$AF$274</f>
        <v>0</v>
      </c>
      <c r="Q274" s="6">
        <f>SUM('14087'!$P$270:'14087'!$P$274)</f>
        <v>0</v>
      </c>
      <c r="R274">
        <v>53</v>
      </c>
      <c r="T274" s="1"/>
      <c r="U274" s="1"/>
      <c r="V274" s="1"/>
      <c r="AF274">
        <f>'14087'!$G$274*IF(E274&lt;&gt;"",'14087'!$F$274,0)</f>
        <v>0</v>
      </c>
    </row>
    <row r="275" spans="1:32" ht="12">
      <c r="A275">
        <v>54</v>
      </c>
      <c r="B275" s="1"/>
      <c r="C275">
        <f>IF(B275&lt;&gt;"",VLOOKUP(B275,iscritti_14087!$A$2:$G$21,4,FALSE),"")</f>
      </c>
      <c r="D275">
        <f>IF(B275&lt;&gt;"",VLOOKUP(B275,iscritti_14087!$A$2:$G$21,2,FALSE),"")</f>
      </c>
      <c r="E275">
        <f>IF(B275&lt;&gt;"",VLOOKUP(B275,iscritti_14087!$A$2:$G$21,3,FALSE),"")</f>
      </c>
      <c r="F275">
        <f>IF(E275&lt;&gt;"",VLOOKUP(E275,'14087'!$AG$3:'14087'!$AH$12,2,FALSE),"")</f>
      </c>
      <c r="G275" s="5">
        <f>COUNTA('14087'!$H$275:'14087'!$K$275)</f>
        <v>0</v>
      </c>
      <c r="H275" s="1"/>
      <c r="I275" s="1"/>
      <c r="J275" s="1"/>
      <c r="K275" s="1"/>
      <c r="L275" s="3">
        <f>IF('14087'!$G$275&lt;&gt;0,'14087'!$M$275/'14087'!$G$275,"")</f>
      </c>
      <c r="M275" s="4">
        <f>SUM('14087'!$H$275:'14087'!$K$275)</f>
        <v>0</v>
      </c>
      <c r="N275" s="1"/>
      <c r="O275" s="1"/>
      <c r="P275" s="6">
        <f>SUM('14087'!$M$275:'14087'!$O$275)+'14087'!$AF$275</f>
        <v>0</v>
      </c>
      <c r="Q275" s="6">
        <f>SUM('14087'!$P$275:'14087'!$P$279)</f>
        <v>0</v>
      </c>
      <c r="R275">
        <v>54</v>
      </c>
      <c r="S275" s="6">
        <f>SUM('14087'!$P$275:'14087'!$P$279)</f>
        <v>0</v>
      </c>
      <c r="T275" s="1"/>
      <c r="U275" s="1"/>
      <c r="V275" s="1"/>
      <c r="AF275">
        <f>'14087'!$G$275*IF(E275&lt;&gt;"",'14087'!$F$275,0)</f>
        <v>0</v>
      </c>
    </row>
    <row r="276" spans="2:32" ht="12">
      <c r="B276" s="1"/>
      <c r="C276">
        <f>IF(B276&lt;&gt;"",VLOOKUP(B276,iscritti_14087!$A$2:$G$21,4,FALSE),"")</f>
      </c>
      <c r="D276">
        <f>IF(B276&lt;&gt;"",VLOOKUP(B276,iscritti_14087!$A$2:$G$21,2,FALSE),"")</f>
      </c>
      <c r="E276">
        <f>IF(B276&lt;&gt;"",VLOOKUP(B276,iscritti_14087!$A$2:$G$21,3,FALSE),"")</f>
      </c>
      <c r="F276">
        <f>IF(E276&lt;&gt;"",VLOOKUP(E276,'14087'!$AG$3:'14087'!$AH$12,2,FALSE),"")</f>
      </c>
      <c r="G276" s="5">
        <f>COUNTA('14087'!$H$276:'14087'!$K$276)</f>
        <v>0</v>
      </c>
      <c r="H276" s="1"/>
      <c r="I276" s="1"/>
      <c r="J276" s="1"/>
      <c r="K276" s="1"/>
      <c r="L276" s="3">
        <f>IF('14087'!$G$276&lt;&gt;0,'14087'!$M$276/'14087'!$G$276,"")</f>
      </c>
      <c r="M276" s="4">
        <f>SUM('14087'!$H$276:'14087'!$K$276)</f>
        <v>0</v>
      </c>
      <c r="N276" s="1"/>
      <c r="O276" s="1"/>
      <c r="P276" s="6">
        <f>SUM('14087'!$M$276:'14087'!$O$276)+'14087'!$AF$276</f>
        <v>0</v>
      </c>
      <c r="Q276" s="6">
        <f>SUM('14087'!$P$275:'14087'!$P$279)</f>
        <v>0</v>
      </c>
      <c r="R276">
        <v>54</v>
      </c>
      <c r="T276" s="1"/>
      <c r="U276" s="1"/>
      <c r="V276" s="1"/>
      <c r="AF276">
        <f>'14087'!$G$276*IF(E276&lt;&gt;"",'14087'!$F$276,0)</f>
        <v>0</v>
      </c>
    </row>
    <row r="277" spans="2:32" ht="12">
      <c r="B277" s="1"/>
      <c r="C277">
        <f>IF(B277&lt;&gt;"",VLOOKUP(B277,iscritti_14087!$A$2:$G$21,4,FALSE),"")</f>
      </c>
      <c r="D277">
        <f>IF(B277&lt;&gt;"",VLOOKUP(B277,iscritti_14087!$A$2:$G$21,2,FALSE),"")</f>
      </c>
      <c r="E277">
        <f>IF(B277&lt;&gt;"",VLOOKUP(B277,iscritti_14087!$A$2:$G$21,3,FALSE),"")</f>
      </c>
      <c r="F277">
        <f>IF(E277&lt;&gt;"",VLOOKUP(E277,'14087'!$AG$3:'14087'!$AH$12,2,FALSE),"")</f>
      </c>
      <c r="G277" s="5">
        <f>COUNTA('14087'!$H$277:'14087'!$K$277)</f>
        <v>0</v>
      </c>
      <c r="H277" s="1"/>
      <c r="I277" s="1"/>
      <c r="J277" s="1"/>
      <c r="K277" s="1"/>
      <c r="L277" s="3">
        <f>IF('14087'!$G$277&lt;&gt;0,'14087'!$M$277/'14087'!$G$277,"")</f>
      </c>
      <c r="M277" s="4">
        <f>SUM('14087'!$H$277:'14087'!$K$277)</f>
        <v>0</v>
      </c>
      <c r="N277" s="1"/>
      <c r="O277" s="1"/>
      <c r="P277" s="6">
        <f>SUM('14087'!$M$277:'14087'!$O$277)+'14087'!$AF$277</f>
        <v>0</v>
      </c>
      <c r="Q277" s="6">
        <f>SUM('14087'!$P$275:'14087'!$P$279)</f>
        <v>0</v>
      </c>
      <c r="R277">
        <v>54</v>
      </c>
      <c r="T277" s="1"/>
      <c r="U277" s="1"/>
      <c r="V277" s="1"/>
      <c r="AF277">
        <f>'14087'!$G$277*IF(E277&lt;&gt;"",'14087'!$F$277,0)</f>
        <v>0</v>
      </c>
    </row>
    <row r="278" spans="2:32" ht="12">
      <c r="B278" s="1"/>
      <c r="C278">
        <f>IF(B278&lt;&gt;"",VLOOKUP(B278,iscritti_14087!$A$2:$G$21,4,FALSE),"")</f>
      </c>
      <c r="D278">
        <f>IF(B278&lt;&gt;"",VLOOKUP(B278,iscritti_14087!$A$2:$G$21,2,FALSE),"")</f>
      </c>
      <c r="E278">
        <f>IF(B278&lt;&gt;"",VLOOKUP(B278,iscritti_14087!$A$2:$G$21,3,FALSE),"")</f>
      </c>
      <c r="F278">
        <f>IF(E278&lt;&gt;"",VLOOKUP(E278,'14087'!$AG$3:'14087'!$AH$12,2,FALSE),"")</f>
      </c>
      <c r="G278" s="5">
        <f>COUNTA('14087'!$H$278:'14087'!$K$278)</f>
        <v>0</v>
      </c>
      <c r="H278" s="1"/>
      <c r="I278" s="1"/>
      <c r="J278" s="1"/>
      <c r="K278" s="1"/>
      <c r="L278" s="3">
        <f>IF('14087'!$G$278&lt;&gt;0,'14087'!$M$278/'14087'!$G$278,"")</f>
      </c>
      <c r="M278" s="4">
        <f>SUM('14087'!$H$278:'14087'!$K$278)</f>
        <v>0</v>
      </c>
      <c r="N278" s="1"/>
      <c r="O278" s="1"/>
      <c r="P278" s="6">
        <f>SUM('14087'!$M$278:'14087'!$O$278)+'14087'!$AF$278</f>
        <v>0</v>
      </c>
      <c r="Q278" s="6">
        <f>SUM('14087'!$P$275:'14087'!$P$279)</f>
        <v>0</v>
      </c>
      <c r="R278">
        <v>54</v>
      </c>
      <c r="T278" s="1"/>
      <c r="U278" s="1"/>
      <c r="V278" s="1"/>
      <c r="AF278">
        <f>'14087'!$G$278*IF(E278&lt;&gt;"",'14087'!$F$278,0)</f>
        <v>0</v>
      </c>
    </row>
    <row r="279" spans="2:32" ht="12">
      <c r="B279" s="1"/>
      <c r="C279">
        <f>IF(B279&lt;&gt;"",VLOOKUP(B279,iscritti_14087!$A$2:$G$21,4,FALSE),"")</f>
      </c>
      <c r="D279">
        <f>IF(B279&lt;&gt;"",VLOOKUP(B279,iscritti_14087!$A$2:$G$21,2,FALSE),"")</f>
      </c>
      <c r="E279">
        <f>IF(B279&lt;&gt;"",VLOOKUP(B279,iscritti_14087!$A$2:$G$21,3,FALSE),"")</f>
      </c>
      <c r="F279">
        <f>IF(E279&lt;&gt;"",VLOOKUP(E279,'14087'!$AG$3:'14087'!$AH$12,2,FALSE),"")</f>
      </c>
      <c r="G279" s="5">
        <f>COUNTA('14087'!$H$279:'14087'!$K$279)</f>
        <v>0</v>
      </c>
      <c r="H279" s="1"/>
      <c r="I279" s="1"/>
      <c r="J279" s="1"/>
      <c r="K279" s="1"/>
      <c r="L279" s="3">
        <f>IF('14087'!$G$279&lt;&gt;0,'14087'!$M$279/'14087'!$G$279,"")</f>
      </c>
      <c r="M279" s="4">
        <f>SUM('14087'!$H$279:'14087'!$K$279)</f>
        <v>0</v>
      </c>
      <c r="N279" s="1"/>
      <c r="O279" s="1"/>
      <c r="P279" s="6">
        <f>SUM('14087'!$M$279:'14087'!$O$279)+'14087'!$AF$279</f>
        <v>0</v>
      </c>
      <c r="Q279" s="6">
        <f>SUM('14087'!$P$275:'14087'!$P$279)</f>
        <v>0</v>
      </c>
      <c r="R279">
        <v>54</v>
      </c>
      <c r="T279" s="1"/>
      <c r="U279" s="1"/>
      <c r="V279" s="1"/>
      <c r="AF279">
        <f>'14087'!$G$279*IF(E279&lt;&gt;"",'14087'!$F$279,0)</f>
        <v>0</v>
      </c>
    </row>
    <row r="280" spans="1:32" ht="12">
      <c r="A280">
        <v>55</v>
      </c>
      <c r="B280" s="1"/>
      <c r="C280">
        <f>IF(B280&lt;&gt;"",VLOOKUP(B280,iscritti_14087!$A$2:$G$21,4,FALSE),"")</f>
      </c>
      <c r="D280">
        <f>IF(B280&lt;&gt;"",VLOOKUP(B280,iscritti_14087!$A$2:$G$21,2,FALSE),"")</f>
      </c>
      <c r="E280">
        <f>IF(B280&lt;&gt;"",VLOOKUP(B280,iscritti_14087!$A$2:$G$21,3,FALSE),"")</f>
      </c>
      <c r="F280">
        <f>IF(E280&lt;&gt;"",VLOOKUP(E280,'14087'!$AG$3:'14087'!$AH$12,2,FALSE),"")</f>
      </c>
      <c r="G280" s="5">
        <f>COUNTA('14087'!$H$280:'14087'!$K$280)</f>
        <v>0</v>
      </c>
      <c r="H280" s="1"/>
      <c r="I280" s="1"/>
      <c r="J280" s="1"/>
      <c r="K280" s="1"/>
      <c r="L280" s="3">
        <f>IF('14087'!$G$280&lt;&gt;0,'14087'!$M$280/'14087'!$G$280,"")</f>
      </c>
      <c r="M280" s="4">
        <f>SUM('14087'!$H$280:'14087'!$K$280)</f>
        <v>0</v>
      </c>
      <c r="N280" s="1"/>
      <c r="O280" s="1"/>
      <c r="P280" s="6">
        <f>SUM('14087'!$M$280:'14087'!$O$280)+'14087'!$AF$280</f>
        <v>0</v>
      </c>
      <c r="Q280" s="6">
        <f>SUM('14087'!$P$280:'14087'!$P$284)</f>
        <v>0</v>
      </c>
      <c r="R280">
        <v>55</v>
      </c>
      <c r="S280" s="6">
        <f>SUM('14087'!$P$280:'14087'!$P$284)</f>
        <v>0</v>
      </c>
      <c r="T280" s="1"/>
      <c r="U280" s="1"/>
      <c r="V280" s="1"/>
      <c r="AF280">
        <f>'14087'!$G$280*IF(E280&lt;&gt;"",'14087'!$F$280,0)</f>
        <v>0</v>
      </c>
    </row>
    <row r="281" spans="2:32" ht="12">
      <c r="B281" s="1"/>
      <c r="C281">
        <f>IF(B281&lt;&gt;"",VLOOKUP(B281,iscritti_14087!$A$2:$G$21,4,FALSE),"")</f>
      </c>
      <c r="D281">
        <f>IF(B281&lt;&gt;"",VLOOKUP(B281,iscritti_14087!$A$2:$G$21,2,FALSE),"")</f>
      </c>
      <c r="E281">
        <f>IF(B281&lt;&gt;"",VLOOKUP(B281,iscritti_14087!$A$2:$G$21,3,FALSE),"")</f>
      </c>
      <c r="F281">
        <f>IF(E281&lt;&gt;"",VLOOKUP(E281,'14087'!$AG$3:'14087'!$AH$12,2,FALSE),"")</f>
      </c>
      <c r="G281" s="5">
        <f>COUNTA('14087'!$H$281:'14087'!$K$281)</f>
        <v>0</v>
      </c>
      <c r="H281" s="1"/>
      <c r="I281" s="1"/>
      <c r="J281" s="1"/>
      <c r="K281" s="1"/>
      <c r="L281" s="3">
        <f>IF('14087'!$G$281&lt;&gt;0,'14087'!$M$281/'14087'!$G$281,"")</f>
      </c>
      <c r="M281" s="4">
        <f>SUM('14087'!$H$281:'14087'!$K$281)</f>
        <v>0</v>
      </c>
      <c r="N281" s="1"/>
      <c r="O281" s="1"/>
      <c r="P281" s="6">
        <f>SUM('14087'!$M$281:'14087'!$O$281)+'14087'!$AF$281</f>
        <v>0</v>
      </c>
      <c r="Q281" s="6">
        <f>SUM('14087'!$P$280:'14087'!$P$284)</f>
        <v>0</v>
      </c>
      <c r="R281">
        <v>55</v>
      </c>
      <c r="T281" s="1"/>
      <c r="U281" s="1"/>
      <c r="V281" s="1"/>
      <c r="AF281">
        <f>'14087'!$G$281*IF(E281&lt;&gt;"",'14087'!$F$281,0)</f>
        <v>0</v>
      </c>
    </row>
    <row r="282" spans="2:32" ht="12">
      <c r="B282" s="1"/>
      <c r="C282">
        <f>IF(B282&lt;&gt;"",VLOOKUP(B282,iscritti_14087!$A$2:$G$21,4,FALSE),"")</f>
      </c>
      <c r="D282">
        <f>IF(B282&lt;&gt;"",VLOOKUP(B282,iscritti_14087!$A$2:$G$21,2,FALSE),"")</f>
      </c>
      <c r="E282">
        <f>IF(B282&lt;&gt;"",VLOOKUP(B282,iscritti_14087!$A$2:$G$21,3,FALSE),"")</f>
      </c>
      <c r="F282">
        <f>IF(E282&lt;&gt;"",VLOOKUP(E282,'14087'!$AG$3:'14087'!$AH$12,2,FALSE),"")</f>
      </c>
      <c r="G282" s="5">
        <f>COUNTA('14087'!$H$282:'14087'!$K$282)</f>
        <v>0</v>
      </c>
      <c r="H282" s="1"/>
      <c r="I282" s="1"/>
      <c r="J282" s="1"/>
      <c r="K282" s="1"/>
      <c r="L282" s="3">
        <f>IF('14087'!$G$282&lt;&gt;0,'14087'!$M$282/'14087'!$G$282,"")</f>
      </c>
      <c r="M282" s="4">
        <f>SUM('14087'!$H$282:'14087'!$K$282)</f>
        <v>0</v>
      </c>
      <c r="N282" s="1"/>
      <c r="O282" s="1"/>
      <c r="P282" s="6">
        <f>SUM('14087'!$M$282:'14087'!$O$282)+'14087'!$AF$282</f>
        <v>0</v>
      </c>
      <c r="Q282" s="6">
        <f>SUM('14087'!$P$280:'14087'!$P$284)</f>
        <v>0</v>
      </c>
      <c r="R282">
        <v>55</v>
      </c>
      <c r="T282" s="1"/>
      <c r="U282" s="1"/>
      <c r="V282" s="1"/>
      <c r="AF282">
        <f>'14087'!$G$282*IF(E282&lt;&gt;"",'14087'!$F$282,0)</f>
        <v>0</v>
      </c>
    </row>
    <row r="283" spans="2:32" ht="12">
      <c r="B283" s="1"/>
      <c r="C283">
        <f>IF(B283&lt;&gt;"",VLOOKUP(B283,iscritti_14087!$A$2:$G$21,4,FALSE),"")</f>
      </c>
      <c r="D283">
        <f>IF(B283&lt;&gt;"",VLOOKUP(B283,iscritti_14087!$A$2:$G$21,2,FALSE),"")</f>
      </c>
      <c r="E283">
        <f>IF(B283&lt;&gt;"",VLOOKUP(B283,iscritti_14087!$A$2:$G$21,3,FALSE),"")</f>
      </c>
      <c r="F283">
        <f>IF(E283&lt;&gt;"",VLOOKUP(E283,'14087'!$AG$3:'14087'!$AH$12,2,FALSE),"")</f>
      </c>
      <c r="G283" s="5">
        <f>COUNTA('14087'!$H$283:'14087'!$K$283)</f>
        <v>0</v>
      </c>
      <c r="H283" s="1"/>
      <c r="I283" s="1"/>
      <c r="J283" s="1"/>
      <c r="K283" s="1"/>
      <c r="L283" s="3">
        <f>IF('14087'!$G$283&lt;&gt;0,'14087'!$M$283/'14087'!$G$283,"")</f>
      </c>
      <c r="M283" s="4">
        <f>SUM('14087'!$H$283:'14087'!$K$283)</f>
        <v>0</v>
      </c>
      <c r="N283" s="1"/>
      <c r="O283" s="1"/>
      <c r="P283" s="6">
        <f>SUM('14087'!$M$283:'14087'!$O$283)+'14087'!$AF$283</f>
        <v>0</v>
      </c>
      <c r="Q283" s="6">
        <f>SUM('14087'!$P$280:'14087'!$P$284)</f>
        <v>0</v>
      </c>
      <c r="R283">
        <v>55</v>
      </c>
      <c r="T283" s="1"/>
      <c r="U283" s="1"/>
      <c r="V283" s="1"/>
      <c r="AF283">
        <f>'14087'!$G$283*IF(E283&lt;&gt;"",'14087'!$F$283,0)</f>
        <v>0</v>
      </c>
    </row>
    <row r="284" spans="2:32" ht="12">
      <c r="B284" s="1"/>
      <c r="C284">
        <f>IF(B284&lt;&gt;"",VLOOKUP(B284,iscritti_14087!$A$2:$G$21,4,FALSE),"")</f>
      </c>
      <c r="D284">
        <f>IF(B284&lt;&gt;"",VLOOKUP(B284,iscritti_14087!$A$2:$G$21,2,FALSE),"")</f>
      </c>
      <c r="E284">
        <f>IF(B284&lt;&gt;"",VLOOKUP(B284,iscritti_14087!$A$2:$G$21,3,FALSE),"")</f>
      </c>
      <c r="F284">
        <f>IF(E284&lt;&gt;"",VLOOKUP(E284,'14087'!$AG$3:'14087'!$AH$12,2,FALSE),"")</f>
      </c>
      <c r="G284" s="5">
        <f>COUNTA('14087'!$H$284:'14087'!$K$284)</f>
        <v>0</v>
      </c>
      <c r="H284" s="1"/>
      <c r="I284" s="1"/>
      <c r="J284" s="1"/>
      <c r="K284" s="1"/>
      <c r="L284" s="3">
        <f>IF('14087'!$G$284&lt;&gt;0,'14087'!$M$284/'14087'!$G$284,"")</f>
      </c>
      <c r="M284" s="4">
        <f>SUM('14087'!$H$284:'14087'!$K$284)</f>
        <v>0</v>
      </c>
      <c r="N284" s="1"/>
      <c r="O284" s="1"/>
      <c r="P284" s="6">
        <f>SUM('14087'!$M$284:'14087'!$O$284)+'14087'!$AF$284</f>
        <v>0</v>
      </c>
      <c r="Q284" s="6">
        <f>SUM('14087'!$P$280:'14087'!$P$284)</f>
        <v>0</v>
      </c>
      <c r="R284">
        <v>55</v>
      </c>
      <c r="T284" s="1"/>
      <c r="U284" s="1"/>
      <c r="V284" s="1"/>
      <c r="AF284">
        <f>'14087'!$G$284*IF(E284&lt;&gt;"",'14087'!$F$284,0)</f>
        <v>0</v>
      </c>
    </row>
    <row r="285" spans="1:32" ht="12">
      <c r="A285">
        <v>56</v>
      </c>
      <c r="B285" s="1"/>
      <c r="C285">
        <f>IF(B285&lt;&gt;"",VLOOKUP(B285,iscritti_14087!$A$2:$G$21,4,FALSE),"")</f>
      </c>
      <c r="D285">
        <f>IF(B285&lt;&gt;"",VLOOKUP(B285,iscritti_14087!$A$2:$G$21,2,FALSE),"")</f>
      </c>
      <c r="E285">
        <f>IF(B285&lt;&gt;"",VLOOKUP(B285,iscritti_14087!$A$2:$G$21,3,FALSE),"")</f>
      </c>
      <c r="F285">
        <f>IF(E285&lt;&gt;"",VLOOKUP(E285,'14087'!$AG$3:'14087'!$AH$12,2,FALSE),"")</f>
      </c>
      <c r="G285" s="5">
        <f>COUNTA('14087'!$H$285:'14087'!$K$285)</f>
        <v>0</v>
      </c>
      <c r="H285" s="1"/>
      <c r="I285" s="1"/>
      <c r="J285" s="1"/>
      <c r="K285" s="1"/>
      <c r="L285" s="3">
        <f>IF('14087'!$G$285&lt;&gt;0,'14087'!$M$285/'14087'!$G$285,"")</f>
      </c>
      <c r="M285" s="4">
        <f>SUM('14087'!$H$285:'14087'!$K$285)</f>
        <v>0</v>
      </c>
      <c r="N285" s="1"/>
      <c r="O285" s="1"/>
      <c r="P285" s="6">
        <f>SUM('14087'!$M$285:'14087'!$O$285)+'14087'!$AF$285</f>
        <v>0</v>
      </c>
      <c r="Q285" s="6">
        <f>SUM('14087'!$P$285:'14087'!$P$289)</f>
        <v>0</v>
      </c>
      <c r="R285">
        <v>56</v>
      </c>
      <c r="S285" s="6">
        <f>SUM('14087'!$P$285:'14087'!$P$289)</f>
        <v>0</v>
      </c>
      <c r="T285" s="1"/>
      <c r="U285" s="1"/>
      <c r="V285" s="1"/>
      <c r="AF285">
        <f>'14087'!$G$285*IF(E285&lt;&gt;"",'14087'!$F$285,0)</f>
        <v>0</v>
      </c>
    </row>
    <row r="286" spans="2:32" ht="12">
      <c r="B286" s="1"/>
      <c r="C286">
        <f>IF(B286&lt;&gt;"",VLOOKUP(B286,iscritti_14087!$A$2:$G$21,4,FALSE),"")</f>
      </c>
      <c r="D286">
        <f>IF(B286&lt;&gt;"",VLOOKUP(B286,iscritti_14087!$A$2:$G$21,2,FALSE),"")</f>
      </c>
      <c r="E286">
        <f>IF(B286&lt;&gt;"",VLOOKUP(B286,iscritti_14087!$A$2:$G$21,3,FALSE),"")</f>
      </c>
      <c r="F286">
        <f>IF(E286&lt;&gt;"",VLOOKUP(E286,'14087'!$AG$3:'14087'!$AH$12,2,FALSE),"")</f>
      </c>
      <c r="G286" s="5">
        <f>COUNTA('14087'!$H$286:'14087'!$K$286)</f>
        <v>0</v>
      </c>
      <c r="H286" s="1"/>
      <c r="I286" s="1"/>
      <c r="J286" s="1"/>
      <c r="K286" s="1"/>
      <c r="L286" s="3">
        <f>IF('14087'!$G$286&lt;&gt;0,'14087'!$M$286/'14087'!$G$286,"")</f>
      </c>
      <c r="M286" s="4">
        <f>SUM('14087'!$H$286:'14087'!$K$286)</f>
        <v>0</v>
      </c>
      <c r="N286" s="1"/>
      <c r="O286" s="1"/>
      <c r="P286" s="6">
        <f>SUM('14087'!$M$286:'14087'!$O$286)+'14087'!$AF$286</f>
        <v>0</v>
      </c>
      <c r="Q286" s="6">
        <f>SUM('14087'!$P$285:'14087'!$P$289)</f>
        <v>0</v>
      </c>
      <c r="R286">
        <v>56</v>
      </c>
      <c r="T286" s="1"/>
      <c r="U286" s="1"/>
      <c r="V286" s="1"/>
      <c r="AF286">
        <f>'14087'!$G$286*IF(E286&lt;&gt;"",'14087'!$F$286,0)</f>
        <v>0</v>
      </c>
    </row>
    <row r="287" spans="2:32" ht="12">
      <c r="B287" s="1"/>
      <c r="C287">
        <f>IF(B287&lt;&gt;"",VLOOKUP(B287,iscritti_14087!$A$2:$G$21,4,FALSE),"")</f>
      </c>
      <c r="D287">
        <f>IF(B287&lt;&gt;"",VLOOKUP(B287,iscritti_14087!$A$2:$G$21,2,FALSE),"")</f>
      </c>
      <c r="E287">
        <f>IF(B287&lt;&gt;"",VLOOKUP(B287,iscritti_14087!$A$2:$G$21,3,FALSE),"")</f>
      </c>
      <c r="F287">
        <f>IF(E287&lt;&gt;"",VLOOKUP(E287,'14087'!$AG$3:'14087'!$AH$12,2,FALSE),"")</f>
      </c>
      <c r="G287" s="5">
        <f>COUNTA('14087'!$H$287:'14087'!$K$287)</f>
        <v>0</v>
      </c>
      <c r="H287" s="1"/>
      <c r="I287" s="1"/>
      <c r="J287" s="1"/>
      <c r="K287" s="1"/>
      <c r="L287" s="3">
        <f>IF('14087'!$G$287&lt;&gt;0,'14087'!$M$287/'14087'!$G$287,"")</f>
      </c>
      <c r="M287" s="4">
        <f>SUM('14087'!$H$287:'14087'!$K$287)</f>
        <v>0</v>
      </c>
      <c r="N287" s="1"/>
      <c r="O287" s="1"/>
      <c r="P287" s="6">
        <f>SUM('14087'!$M$287:'14087'!$O$287)+'14087'!$AF$287</f>
        <v>0</v>
      </c>
      <c r="Q287" s="6">
        <f>SUM('14087'!$P$285:'14087'!$P$289)</f>
        <v>0</v>
      </c>
      <c r="R287">
        <v>56</v>
      </c>
      <c r="T287" s="1"/>
      <c r="U287" s="1"/>
      <c r="V287" s="1"/>
      <c r="AF287">
        <f>'14087'!$G$287*IF(E287&lt;&gt;"",'14087'!$F$287,0)</f>
        <v>0</v>
      </c>
    </row>
    <row r="288" spans="2:32" ht="12">
      <c r="B288" s="1"/>
      <c r="C288">
        <f>IF(B288&lt;&gt;"",VLOOKUP(B288,iscritti_14087!$A$2:$G$21,4,FALSE),"")</f>
      </c>
      <c r="D288">
        <f>IF(B288&lt;&gt;"",VLOOKUP(B288,iscritti_14087!$A$2:$G$21,2,FALSE),"")</f>
      </c>
      <c r="E288">
        <f>IF(B288&lt;&gt;"",VLOOKUP(B288,iscritti_14087!$A$2:$G$21,3,FALSE),"")</f>
      </c>
      <c r="F288">
        <f>IF(E288&lt;&gt;"",VLOOKUP(E288,'14087'!$AG$3:'14087'!$AH$12,2,FALSE),"")</f>
      </c>
      <c r="G288" s="5">
        <f>COUNTA('14087'!$H$288:'14087'!$K$288)</f>
        <v>0</v>
      </c>
      <c r="H288" s="1"/>
      <c r="I288" s="1"/>
      <c r="J288" s="1"/>
      <c r="K288" s="1"/>
      <c r="L288" s="3">
        <f>IF('14087'!$G$288&lt;&gt;0,'14087'!$M$288/'14087'!$G$288,"")</f>
      </c>
      <c r="M288" s="4">
        <f>SUM('14087'!$H$288:'14087'!$K$288)</f>
        <v>0</v>
      </c>
      <c r="N288" s="1"/>
      <c r="O288" s="1"/>
      <c r="P288" s="6">
        <f>SUM('14087'!$M$288:'14087'!$O$288)+'14087'!$AF$288</f>
        <v>0</v>
      </c>
      <c r="Q288" s="6">
        <f>SUM('14087'!$P$285:'14087'!$P$289)</f>
        <v>0</v>
      </c>
      <c r="R288">
        <v>56</v>
      </c>
      <c r="T288" s="1"/>
      <c r="U288" s="1"/>
      <c r="V288" s="1"/>
      <c r="AF288">
        <f>'14087'!$G$288*IF(E288&lt;&gt;"",'14087'!$F$288,0)</f>
        <v>0</v>
      </c>
    </row>
    <row r="289" spans="2:32" ht="12">
      <c r="B289" s="1"/>
      <c r="C289">
        <f>IF(B289&lt;&gt;"",VLOOKUP(B289,iscritti_14087!$A$2:$G$21,4,FALSE),"")</f>
      </c>
      <c r="D289">
        <f>IF(B289&lt;&gt;"",VLOOKUP(B289,iscritti_14087!$A$2:$G$21,2,FALSE),"")</f>
      </c>
      <c r="E289">
        <f>IF(B289&lt;&gt;"",VLOOKUP(B289,iscritti_14087!$A$2:$G$21,3,FALSE),"")</f>
      </c>
      <c r="F289">
        <f>IF(E289&lt;&gt;"",VLOOKUP(E289,'14087'!$AG$3:'14087'!$AH$12,2,FALSE),"")</f>
      </c>
      <c r="G289" s="5">
        <f>COUNTA('14087'!$H$289:'14087'!$K$289)</f>
        <v>0</v>
      </c>
      <c r="H289" s="1"/>
      <c r="I289" s="1"/>
      <c r="J289" s="1"/>
      <c r="K289" s="1"/>
      <c r="L289" s="3">
        <f>IF('14087'!$G$289&lt;&gt;0,'14087'!$M$289/'14087'!$G$289,"")</f>
      </c>
      <c r="M289" s="4">
        <f>SUM('14087'!$H$289:'14087'!$K$289)</f>
        <v>0</v>
      </c>
      <c r="N289" s="1"/>
      <c r="O289" s="1"/>
      <c r="P289" s="6">
        <f>SUM('14087'!$M$289:'14087'!$O$289)+'14087'!$AF$289</f>
        <v>0</v>
      </c>
      <c r="Q289" s="6">
        <f>SUM('14087'!$P$285:'14087'!$P$289)</f>
        <v>0</v>
      </c>
      <c r="R289">
        <v>56</v>
      </c>
      <c r="T289" s="1"/>
      <c r="U289" s="1"/>
      <c r="V289" s="1"/>
      <c r="AF289">
        <f>'14087'!$G$289*IF(E289&lt;&gt;"",'14087'!$F$289,0)</f>
        <v>0</v>
      </c>
    </row>
    <row r="290" spans="1:32" ht="12">
      <c r="A290">
        <v>57</v>
      </c>
      <c r="B290" s="1"/>
      <c r="C290">
        <f>IF(B290&lt;&gt;"",VLOOKUP(B290,iscritti_14087!$A$2:$G$21,4,FALSE),"")</f>
      </c>
      <c r="D290">
        <f>IF(B290&lt;&gt;"",VLOOKUP(B290,iscritti_14087!$A$2:$G$21,2,FALSE),"")</f>
      </c>
      <c r="E290">
        <f>IF(B290&lt;&gt;"",VLOOKUP(B290,iscritti_14087!$A$2:$G$21,3,FALSE),"")</f>
      </c>
      <c r="F290">
        <f>IF(E290&lt;&gt;"",VLOOKUP(E290,'14087'!$AG$3:'14087'!$AH$12,2,FALSE),"")</f>
      </c>
      <c r="G290" s="5">
        <f>COUNTA('14087'!$H$290:'14087'!$K$290)</f>
        <v>0</v>
      </c>
      <c r="H290" s="1"/>
      <c r="I290" s="1"/>
      <c r="J290" s="1"/>
      <c r="K290" s="1"/>
      <c r="L290" s="3">
        <f>IF('14087'!$G$290&lt;&gt;0,'14087'!$M$290/'14087'!$G$290,"")</f>
      </c>
      <c r="M290" s="4">
        <f>SUM('14087'!$H$290:'14087'!$K$290)</f>
        <v>0</v>
      </c>
      <c r="N290" s="1"/>
      <c r="O290" s="1"/>
      <c r="P290" s="6">
        <f>SUM('14087'!$M$290:'14087'!$O$290)+'14087'!$AF$290</f>
        <v>0</v>
      </c>
      <c r="Q290" s="6">
        <f>SUM('14087'!$P$290:'14087'!$P$294)</f>
        <v>0</v>
      </c>
      <c r="R290">
        <v>57</v>
      </c>
      <c r="S290" s="6">
        <f>SUM('14087'!$P$290:'14087'!$P$294)</f>
        <v>0</v>
      </c>
      <c r="T290" s="1"/>
      <c r="U290" s="1"/>
      <c r="V290" s="1"/>
      <c r="AF290">
        <f>'14087'!$G$290*IF(E290&lt;&gt;"",'14087'!$F$290,0)</f>
        <v>0</v>
      </c>
    </row>
    <row r="291" spans="2:32" ht="12">
      <c r="B291" s="1"/>
      <c r="C291">
        <f>IF(B291&lt;&gt;"",VLOOKUP(B291,iscritti_14087!$A$2:$G$21,4,FALSE),"")</f>
      </c>
      <c r="D291">
        <f>IF(B291&lt;&gt;"",VLOOKUP(B291,iscritti_14087!$A$2:$G$21,2,FALSE),"")</f>
      </c>
      <c r="E291">
        <f>IF(B291&lt;&gt;"",VLOOKUP(B291,iscritti_14087!$A$2:$G$21,3,FALSE),"")</f>
      </c>
      <c r="F291">
        <f>IF(E291&lt;&gt;"",VLOOKUP(E291,'14087'!$AG$3:'14087'!$AH$12,2,FALSE),"")</f>
      </c>
      <c r="G291" s="5">
        <f>COUNTA('14087'!$H$291:'14087'!$K$291)</f>
        <v>0</v>
      </c>
      <c r="H291" s="1"/>
      <c r="I291" s="1"/>
      <c r="J291" s="1"/>
      <c r="K291" s="1"/>
      <c r="L291" s="3">
        <f>IF('14087'!$G$291&lt;&gt;0,'14087'!$M$291/'14087'!$G$291,"")</f>
      </c>
      <c r="M291" s="4">
        <f>SUM('14087'!$H$291:'14087'!$K$291)</f>
        <v>0</v>
      </c>
      <c r="N291" s="1"/>
      <c r="O291" s="1"/>
      <c r="P291" s="6">
        <f>SUM('14087'!$M$291:'14087'!$O$291)+'14087'!$AF$291</f>
        <v>0</v>
      </c>
      <c r="Q291" s="6">
        <f>SUM('14087'!$P$290:'14087'!$P$294)</f>
        <v>0</v>
      </c>
      <c r="R291">
        <v>57</v>
      </c>
      <c r="T291" s="1"/>
      <c r="U291" s="1"/>
      <c r="V291" s="1"/>
      <c r="AF291">
        <f>'14087'!$G$291*IF(E291&lt;&gt;"",'14087'!$F$291,0)</f>
        <v>0</v>
      </c>
    </row>
    <row r="292" spans="2:32" ht="12">
      <c r="B292" s="1"/>
      <c r="C292">
        <f>IF(B292&lt;&gt;"",VLOOKUP(B292,iscritti_14087!$A$2:$G$21,4,FALSE),"")</f>
      </c>
      <c r="D292">
        <f>IF(B292&lt;&gt;"",VLOOKUP(B292,iscritti_14087!$A$2:$G$21,2,FALSE),"")</f>
      </c>
      <c r="E292">
        <f>IF(B292&lt;&gt;"",VLOOKUP(B292,iscritti_14087!$A$2:$G$21,3,FALSE),"")</f>
      </c>
      <c r="F292">
        <f>IF(E292&lt;&gt;"",VLOOKUP(E292,'14087'!$AG$3:'14087'!$AH$12,2,FALSE),"")</f>
      </c>
      <c r="G292" s="5">
        <f>COUNTA('14087'!$H$292:'14087'!$K$292)</f>
        <v>0</v>
      </c>
      <c r="H292" s="1"/>
      <c r="I292" s="1"/>
      <c r="J292" s="1"/>
      <c r="K292" s="1"/>
      <c r="L292" s="3">
        <f>IF('14087'!$G$292&lt;&gt;0,'14087'!$M$292/'14087'!$G$292,"")</f>
      </c>
      <c r="M292" s="4">
        <f>SUM('14087'!$H$292:'14087'!$K$292)</f>
        <v>0</v>
      </c>
      <c r="N292" s="1"/>
      <c r="O292" s="1"/>
      <c r="P292" s="6">
        <f>SUM('14087'!$M$292:'14087'!$O$292)+'14087'!$AF$292</f>
        <v>0</v>
      </c>
      <c r="Q292" s="6">
        <f>SUM('14087'!$P$290:'14087'!$P$294)</f>
        <v>0</v>
      </c>
      <c r="R292">
        <v>57</v>
      </c>
      <c r="T292" s="1"/>
      <c r="U292" s="1"/>
      <c r="V292" s="1"/>
      <c r="AF292">
        <f>'14087'!$G$292*IF(E292&lt;&gt;"",'14087'!$F$292,0)</f>
        <v>0</v>
      </c>
    </row>
    <row r="293" spans="2:32" ht="12">
      <c r="B293" s="1"/>
      <c r="C293">
        <f>IF(B293&lt;&gt;"",VLOOKUP(B293,iscritti_14087!$A$2:$G$21,4,FALSE),"")</f>
      </c>
      <c r="D293">
        <f>IF(B293&lt;&gt;"",VLOOKUP(B293,iscritti_14087!$A$2:$G$21,2,FALSE),"")</f>
      </c>
      <c r="E293">
        <f>IF(B293&lt;&gt;"",VLOOKUP(B293,iscritti_14087!$A$2:$G$21,3,FALSE),"")</f>
      </c>
      <c r="F293">
        <f>IF(E293&lt;&gt;"",VLOOKUP(E293,'14087'!$AG$3:'14087'!$AH$12,2,FALSE),"")</f>
      </c>
      <c r="G293" s="5">
        <f>COUNTA('14087'!$H$293:'14087'!$K$293)</f>
        <v>0</v>
      </c>
      <c r="H293" s="1"/>
      <c r="I293" s="1"/>
      <c r="J293" s="1"/>
      <c r="K293" s="1"/>
      <c r="L293" s="3">
        <f>IF('14087'!$G$293&lt;&gt;0,'14087'!$M$293/'14087'!$G$293,"")</f>
      </c>
      <c r="M293" s="4">
        <f>SUM('14087'!$H$293:'14087'!$K$293)</f>
        <v>0</v>
      </c>
      <c r="N293" s="1"/>
      <c r="O293" s="1"/>
      <c r="P293" s="6">
        <f>SUM('14087'!$M$293:'14087'!$O$293)+'14087'!$AF$293</f>
        <v>0</v>
      </c>
      <c r="Q293" s="6">
        <f>SUM('14087'!$P$290:'14087'!$P$294)</f>
        <v>0</v>
      </c>
      <c r="R293">
        <v>57</v>
      </c>
      <c r="T293" s="1"/>
      <c r="U293" s="1"/>
      <c r="V293" s="1"/>
      <c r="AF293">
        <f>'14087'!$G$293*IF(E293&lt;&gt;"",'14087'!$F$293,0)</f>
        <v>0</v>
      </c>
    </row>
    <row r="294" spans="2:32" ht="12">
      <c r="B294" s="1"/>
      <c r="C294">
        <f>IF(B294&lt;&gt;"",VLOOKUP(B294,iscritti_14087!$A$2:$G$21,4,FALSE),"")</f>
      </c>
      <c r="D294">
        <f>IF(B294&lt;&gt;"",VLOOKUP(B294,iscritti_14087!$A$2:$G$21,2,FALSE),"")</f>
      </c>
      <c r="E294">
        <f>IF(B294&lt;&gt;"",VLOOKUP(B294,iscritti_14087!$A$2:$G$21,3,FALSE),"")</f>
      </c>
      <c r="F294">
        <f>IF(E294&lt;&gt;"",VLOOKUP(E294,'14087'!$AG$3:'14087'!$AH$12,2,FALSE),"")</f>
      </c>
      <c r="G294" s="5">
        <f>COUNTA('14087'!$H$294:'14087'!$K$294)</f>
        <v>0</v>
      </c>
      <c r="H294" s="1"/>
      <c r="I294" s="1"/>
      <c r="J294" s="1"/>
      <c r="K294" s="1"/>
      <c r="L294" s="3">
        <f>IF('14087'!$G$294&lt;&gt;0,'14087'!$M$294/'14087'!$G$294,"")</f>
      </c>
      <c r="M294" s="4">
        <f>SUM('14087'!$H$294:'14087'!$K$294)</f>
        <v>0</v>
      </c>
      <c r="N294" s="1"/>
      <c r="O294" s="1"/>
      <c r="P294" s="6">
        <f>SUM('14087'!$M$294:'14087'!$O$294)+'14087'!$AF$294</f>
        <v>0</v>
      </c>
      <c r="Q294" s="6">
        <f>SUM('14087'!$P$290:'14087'!$P$294)</f>
        <v>0</v>
      </c>
      <c r="R294">
        <v>57</v>
      </c>
      <c r="T294" s="1"/>
      <c r="U294" s="1"/>
      <c r="V294" s="1"/>
      <c r="AF294">
        <f>'14087'!$G$294*IF(E294&lt;&gt;"",'14087'!$F$294,0)</f>
        <v>0</v>
      </c>
    </row>
    <row r="295" spans="1:32" ht="12">
      <c r="A295">
        <v>58</v>
      </c>
      <c r="B295" s="1"/>
      <c r="C295">
        <f>IF(B295&lt;&gt;"",VLOOKUP(B295,iscritti_14087!$A$2:$G$21,4,FALSE),"")</f>
      </c>
      <c r="D295">
        <f>IF(B295&lt;&gt;"",VLOOKUP(B295,iscritti_14087!$A$2:$G$21,2,FALSE),"")</f>
      </c>
      <c r="E295">
        <f>IF(B295&lt;&gt;"",VLOOKUP(B295,iscritti_14087!$A$2:$G$21,3,FALSE),"")</f>
      </c>
      <c r="F295">
        <f>IF(E295&lt;&gt;"",VLOOKUP(E295,'14087'!$AG$3:'14087'!$AH$12,2,FALSE),"")</f>
      </c>
      <c r="G295" s="5">
        <f>COUNTA('14087'!$H$295:'14087'!$K$295)</f>
        <v>0</v>
      </c>
      <c r="H295" s="1"/>
      <c r="I295" s="1"/>
      <c r="J295" s="1"/>
      <c r="K295" s="1"/>
      <c r="L295" s="3">
        <f>IF('14087'!$G$295&lt;&gt;0,'14087'!$M$295/'14087'!$G$295,"")</f>
      </c>
      <c r="M295" s="4">
        <f>SUM('14087'!$H$295:'14087'!$K$295)</f>
        <v>0</v>
      </c>
      <c r="N295" s="1"/>
      <c r="O295" s="1"/>
      <c r="P295" s="6">
        <f>SUM('14087'!$M$295:'14087'!$O$295)+'14087'!$AF$295</f>
        <v>0</v>
      </c>
      <c r="Q295" s="6">
        <f>SUM('14087'!$P$295:'14087'!$P$299)</f>
        <v>0</v>
      </c>
      <c r="R295">
        <v>58</v>
      </c>
      <c r="S295" s="6">
        <f>SUM('14087'!$P$295:'14087'!$P$299)</f>
        <v>0</v>
      </c>
      <c r="T295" s="1"/>
      <c r="U295" s="1"/>
      <c r="V295" s="1"/>
      <c r="AF295">
        <f>'14087'!$G$295*IF(E295&lt;&gt;"",'14087'!$F$295,0)</f>
        <v>0</v>
      </c>
    </row>
    <row r="296" spans="2:32" ht="12">
      <c r="B296" s="1"/>
      <c r="C296">
        <f>IF(B296&lt;&gt;"",VLOOKUP(B296,iscritti_14087!$A$2:$G$21,4,FALSE),"")</f>
      </c>
      <c r="D296">
        <f>IF(B296&lt;&gt;"",VLOOKUP(B296,iscritti_14087!$A$2:$G$21,2,FALSE),"")</f>
      </c>
      <c r="E296">
        <f>IF(B296&lt;&gt;"",VLOOKUP(B296,iscritti_14087!$A$2:$G$21,3,FALSE),"")</f>
      </c>
      <c r="F296">
        <f>IF(E296&lt;&gt;"",VLOOKUP(E296,'14087'!$AG$3:'14087'!$AH$12,2,FALSE),"")</f>
      </c>
      <c r="G296" s="5">
        <f>COUNTA('14087'!$H$296:'14087'!$K$296)</f>
        <v>0</v>
      </c>
      <c r="H296" s="1"/>
      <c r="I296" s="1"/>
      <c r="J296" s="1"/>
      <c r="K296" s="1"/>
      <c r="L296" s="3">
        <f>IF('14087'!$G$296&lt;&gt;0,'14087'!$M$296/'14087'!$G$296,"")</f>
      </c>
      <c r="M296" s="4">
        <f>SUM('14087'!$H$296:'14087'!$K$296)</f>
        <v>0</v>
      </c>
      <c r="N296" s="1"/>
      <c r="O296" s="1"/>
      <c r="P296" s="6">
        <f>SUM('14087'!$M$296:'14087'!$O$296)+'14087'!$AF$296</f>
        <v>0</v>
      </c>
      <c r="Q296" s="6">
        <f>SUM('14087'!$P$295:'14087'!$P$299)</f>
        <v>0</v>
      </c>
      <c r="R296">
        <v>58</v>
      </c>
      <c r="T296" s="1"/>
      <c r="U296" s="1"/>
      <c r="V296" s="1"/>
      <c r="AF296">
        <f>'14087'!$G$296*IF(E296&lt;&gt;"",'14087'!$F$296,0)</f>
        <v>0</v>
      </c>
    </row>
    <row r="297" spans="2:32" ht="12">
      <c r="B297" s="1"/>
      <c r="C297">
        <f>IF(B297&lt;&gt;"",VLOOKUP(B297,iscritti_14087!$A$2:$G$21,4,FALSE),"")</f>
      </c>
      <c r="D297">
        <f>IF(B297&lt;&gt;"",VLOOKUP(B297,iscritti_14087!$A$2:$G$21,2,FALSE),"")</f>
      </c>
      <c r="E297">
        <f>IF(B297&lt;&gt;"",VLOOKUP(B297,iscritti_14087!$A$2:$G$21,3,FALSE),"")</f>
      </c>
      <c r="F297">
        <f>IF(E297&lt;&gt;"",VLOOKUP(E297,'14087'!$AG$3:'14087'!$AH$12,2,FALSE),"")</f>
      </c>
      <c r="G297" s="5">
        <f>COUNTA('14087'!$H$297:'14087'!$K$297)</f>
        <v>0</v>
      </c>
      <c r="H297" s="1"/>
      <c r="I297" s="1"/>
      <c r="J297" s="1"/>
      <c r="K297" s="1"/>
      <c r="L297" s="3">
        <f>IF('14087'!$G$297&lt;&gt;0,'14087'!$M$297/'14087'!$G$297,"")</f>
      </c>
      <c r="M297" s="4">
        <f>SUM('14087'!$H$297:'14087'!$K$297)</f>
        <v>0</v>
      </c>
      <c r="N297" s="1"/>
      <c r="O297" s="1"/>
      <c r="P297" s="6">
        <f>SUM('14087'!$M$297:'14087'!$O$297)+'14087'!$AF$297</f>
        <v>0</v>
      </c>
      <c r="Q297" s="6">
        <f>SUM('14087'!$P$295:'14087'!$P$299)</f>
        <v>0</v>
      </c>
      <c r="R297">
        <v>58</v>
      </c>
      <c r="T297" s="1"/>
      <c r="U297" s="1"/>
      <c r="V297" s="1"/>
      <c r="AF297">
        <f>'14087'!$G$297*IF(E297&lt;&gt;"",'14087'!$F$297,0)</f>
        <v>0</v>
      </c>
    </row>
    <row r="298" spans="2:32" ht="12">
      <c r="B298" s="1"/>
      <c r="C298">
        <f>IF(B298&lt;&gt;"",VLOOKUP(B298,iscritti_14087!$A$2:$G$21,4,FALSE),"")</f>
      </c>
      <c r="D298">
        <f>IF(B298&lt;&gt;"",VLOOKUP(B298,iscritti_14087!$A$2:$G$21,2,FALSE),"")</f>
      </c>
      <c r="E298">
        <f>IF(B298&lt;&gt;"",VLOOKUP(B298,iscritti_14087!$A$2:$G$21,3,FALSE),"")</f>
      </c>
      <c r="F298">
        <f>IF(E298&lt;&gt;"",VLOOKUP(E298,'14087'!$AG$3:'14087'!$AH$12,2,FALSE),"")</f>
      </c>
      <c r="G298" s="5">
        <f>COUNTA('14087'!$H$298:'14087'!$K$298)</f>
        <v>0</v>
      </c>
      <c r="H298" s="1"/>
      <c r="I298" s="1"/>
      <c r="J298" s="1"/>
      <c r="K298" s="1"/>
      <c r="L298" s="3">
        <f>IF('14087'!$G$298&lt;&gt;0,'14087'!$M$298/'14087'!$G$298,"")</f>
      </c>
      <c r="M298" s="4">
        <f>SUM('14087'!$H$298:'14087'!$K$298)</f>
        <v>0</v>
      </c>
      <c r="N298" s="1"/>
      <c r="O298" s="1"/>
      <c r="P298" s="6">
        <f>SUM('14087'!$M$298:'14087'!$O$298)+'14087'!$AF$298</f>
        <v>0</v>
      </c>
      <c r="Q298" s="6">
        <f>SUM('14087'!$P$295:'14087'!$P$299)</f>
        <v>0</v>
      </c>
      <c r="R298">
        <v>58</v>
      </c>
      <c r="T298" s="1"/>
      <c r="U298" s="1"/>
      <c r="V298" s="1"/>
      <c r="AF298">
        <f>'14087'!$G$298*IF(E298&lt;&gt;"",'14087'!$F$298,0)</f>
        <v>0</v>
      </c>
    </row>
    <row r="299" spans="2:32" ht="12">
      <c r="B299" s="1"/>
      <c r="C299">
        <f>IF(B299&lt;&gt;"",VLOOKUP(B299,iscritti_14087!$A$2:$G$21,4,FALSE),"")</f>
      </c>
      <c r="D299">
        <f>IF(B299&lt;&gt;"",VLOOKUP(B299,iscritti_14087!$A$2:$G$21,2,FALSE),"")</f>
      </c>
      <c r="E299">
        <f>IF(B299&lt;&gt;"",VLOOKUP(B299,iscritti_14087!$A$2:$G$21,3,FALSE),"")</f>
      </c>
      <c r="F299">
        <f>IF(E299&lt;&gt;"",VLOOKUP(E299,'14087'!$AG$3:'14087'!$AH$12,2,FALSE),"")</f>
      </c>
      <c r="G299" s="5">
        <f>COUNTA('14087'!$H$299:'14087'!$K$299)</f>
        <v>0</v>
      </c>
      <c r="H299" s="1"/>
      <c r="I299" s="1"/>
      <c r="J299" s="1"/>
      <c r="K299" s="1"/>
      <c r="L299" s="3">
        <f>IF('14087'!$G$299&lt;&gt;0,'14087'!$M$299/'14087'!$G$299,"")</f>
      </c>
      <c r="M299" s="4">
        <f>SUM('14087'!$H$299:'14087'!$K$299)</f>
        <v>0</v>
      </c>
      <c r="N299" s="1"/>
      <c r="O299" s="1"/>
      <c r="P299" s="6">
        <f>SUM('14087'!$M$299:'14087'!$O$299)+'14087'!$AF$299</f>
        <v>0</v>
      </c>
      <c r="Q299" s="6">
        <f>SUM('14087'!$P$295:'14087'!$P$299)</f>
        <v>0</v>
      </c>
      <c r="R299">
        <v>58</v>
      </c>
      <c r="T299" s="1"/>
      <c r="U299" s="1"/>
      <c r="V299" s="1"/>
      <c r="AF299">
        <f>'14087'!$G$299*IF(E299&lt;&gt;"",'14087'!$F$299,0)</f>
        <v>0</v>
      </c>
    </row>
    <row r="300" spans="1:32" ht="12">
      <c r="A300">
        <v>59</v>
      </c>
      <c r="B300" s="1"/>
      <c r="C300">
        <f>IF(B300&lt;&gt;"",VLOOKUP(B300,iscritti_14087!$A$2:$G$21,4,FALSE),"")</f>
      </c>
      <c r="D300">
        <f>IF(B300&lt;&gt;"",VLOOKUP(B300,iscritti_14087!$A$2:$G$21,2,FALSE),"")</f>
      </c>
      <c r="E300">
        <f>IF(B300&lt;&gt;"",VLOOKUP(B300,iscritti_14087!$A$2:$G$21,3,FALSE),"")</f>
      </c>
      <c r="F300">
        <f>IF(E300&lt;&gt;"",VLOOKUP(E300,'14087'!$AG$3:'14087'!$AH$12,2,FALSE),"")</f>
      </c>
      <c r="G300" s="5">
        <f>COUNTA('14087'!$H$300:'14087'!$K$300)</f>
        <v>0</v>
      </c>
      <c r="H300" s="1"/>
      <c r="I300" s="1"/>
      <c r="J300" s="1"/>
      <c r="K300" s="1"/>
      <c r="L300" s="3">
        <f>IF('14087'!$G$300&lt;&gt;0,'14087'!$M$300/'14087'!$G$300,"")</f>
      </c>
      <c r="M300" s="4">
        <f>SUM('14087'!$H$300:'14087'!$K$300)</f>
        <v>0</v>
      </c>
      <c r="N300" s="1"/>
      <c r="O300" s="1"/>
      <c r="P300" s="6">
        <f>SUM('14087'!$M$300:'14087'!$O$300)+'14087'!$AF$300</f>
        <v>0</v>
      </c>
      <c r="Q300" s="6">
        <f>SUM('14087'!$P$300:'14087'!$P$304)</f>
        <v>0</v>
      </c>
      <c r="R300">
        <v>59</v>
      </c>
      <c r="S300" s="6">
        <f>SUM('14087'!$P$300:'14087'!$P$304)</f>
        <v>0</v>
      </c>
      <c r="T300" s="1"/>
      <c r="U300" s="1"/>
      <c r="V300" s="1"/>
      <c r="AF300">
        <f>'14087'!$G$300*IF(E300&lt;&gt;"",'14087'!$F$300,0)</f>
        <v>0</v>
      </c>
    </row>
    <row r="301" spans="2:32" ht="12">
      <c r="B301" s="1"/>
      <c r="C301">
        <f>IF(B301&lt;&gt;"",VLOOKUP(B301,iscritti_14087!$A$2:$G$21,4,FALSE),"")</f>
      </c>
      <c r="D301">
        <f>IF(B301&lt;&gt;"",VLOOKUP(B301,iscritti_14087!$A$2:$G$21,2,FALSE),"")</f>
      </c>
      <c r="E301">
        <f>IF(B301&lt;&gt;"",VLOOKUP(B301,iscritti_14087!$A$2:$G$21,3,FALSE),"")</f>
      </c>
      <c r="F301">
        <f>IF(E301&lt;&gt;"",VLOOKUP(E301,'14087'!$AG$3:'14087'!$AH$12,2,FALSE),"")</f>
      </c>
      <c r="G301" s="5">
        <f>COUNTA('14087'!$H$301:'14087'!$K$301)</f>
        <v>0</v>
      </c>
      <c r="H301" s="1"/>
      <c r="I301" s="1"/>
      <c r="J301" s="1"/>
      <c r="K301" s="1"/>
      <c r="L301" s="3">
        <f>IF('14087'!$G$301&lt;&gt;0,'14087'!$M$301/'14087'!$G$301,"")</f>
      </c>
      <c r="M301" s="4">
        <f>SUM('14087'!$H$301:'14087'!$K$301)</f>
        <v>0</v>
      </c>
      <c r="N301" s="1"/>
      <c r="O301" s="1"/>
      <c r="P301" s="6">
        <f>SUM('14087'!$M$301:'14087'!$O$301)+'14087'!$AF$301</f>
        <v>0</v>
      </c>
      <c r="Q301" s="6">
        <f>SUM('14087'!$P$300:'14087'!$P$304)</f>
        <v>0</v>
      </c>
      <c r="R301">
        <v>59</v>
      </c>
      <c r="T301" s="1"/>
      <c r="U301" s="1"/>
      <c r="V301" s="1"/>
      <c r="AF301">
        <f>'14087'!$G$301*IF(E301&lt;&gt;"",'14087'!$F$301,0)</f>
        <v>0</v>
      </c>
    </row>
    <row r="302" spans="2:32" ht="12">
      <c r="B302" s="1"/>
      <c r="C302">
        <f>IF(B302&lt;&gt;"",VLOOKUP(B302,iscritti_14087!$A$2:$G$21,4,FALSE),"")</f>
      </c>
      <c r="D302">
        <f>IF(B302&lt;&gt;"",VLOOKUP(B302,iscritti_14087!$A$2:$G$21,2,FALSE),"")</f>
      </c>
      <c r="E302">
        <f>IF(B302&lt;&gt;"",VLOOKUP(B302,iscritti_14087!$A$2:$G$21,3,FALSE),"")</f>
      </c>
      <c r="F302">
        <f>IF(E302&lt;&gt;"",VLOOKUP(E302,'14087'!$AG$3:'14087'!$AH$12,2,FALSE),"")</f>
      </c>
      <c r="G302" s="5">
        <f>COUNTA('14087'!$H$302:'14087'!$K$302)</f>
        <v>0</v>
      </c>
      <c r="H302" s="1"/>
      <c r="I302" s="1"/>
      <c r="J302" s="1"/>
      <c r="K302" s="1"/>
      <c r="L302" s="3">
        <f>IF('14087'!$G$302&lt;&gt;0,'14087'!$M$302/'14087'!$G$302,"")</f>
      </c>
      <c r="M302" s="4">
        <f>SUM('14087'!$H$302:'14087'!$K$302)</f>
        <v>0</v>
      </c>
      <c r="N302" s="1"/>
      <c r="O302" s="1"/>
      <c r="P302" s="6">
        <f>SUM('14087'!$M$302:'14087'!$O$302)+'14087'!$AF$302</f>
        <v>0</v>
      </c>
      <c r="Q302" s="6">
        <f>SUM('14087'!$P$300:'14087'!$P$304)</f>
        <v>0</v>
      </c>
      <c r="R302">
        <v>59</v>
      </c>
      <c r="T302" s="1"/>
      <c r="U302" s="1"/>
      <c r="V302" s="1"/>
      <c r="AF302">
        <f>'14087'!$G$302*IF(E302&lt;&gt;"",'14087'!$F$302,0)</f>
        <v>0</v>
      </c>
    </row>
    <row r="303" spans="2:32" ht="12">
      <c r="B303" s="1"/>
      <c r="C303">
        <f>IF(B303&lt;&gt;"",VLOOKUP(B303,iscritti_14087!$A$2:$G$21,4,FALSE),"")</f>
      </c>
      <c r="D303">
        <f>IF(B303&lt;&gt;"",VLOOKUP(B303,iscritti_14087!$A$2:$G$21,2,FALSE),"")</f>
      </c>
      <c r="E303">
        <f>IF(B303&lt;&gt;"",VLOOKUP(B303,iscritti_14087!$A$2:$G$21,3,FALSE),"")</f>
      </c>
      <c r="F303">
        <f>IF(E303&lt;&gt;"",VLOOKUP(E303,'14087'!$AG$3:'14087'!$AH$12,2,FALSE),"")</f>
      </c>
      <c r="G303" s="5">
        <f>COUNTA('14087'!$H$303:'14087'!$K$303)</f>
        <v>0</v>
      </c>
      <c r="H303" s="1"/>
      <c r="I303" s="1"/>
      <c r="J303" s="1"/>
      <c r="K303" s="1"/>
      <c r="L303" s="3">
        <f>IF('14087'!$G$303&lt;&gt;0,'14087'!$M$303/'14087'!$G$303,"")</f>
      </c>
      <c r="M303" s="4">
        <f>SUM('14087'!$H$303:'14087'!$K$303)</f>
        <v>0</v>
      </c>
      <c r="N303" s="1"/>
      <c r="O303" s="1"/>
      <c r="P303" s="6">
        <f>SUM('14087'!$M$303:'14087'!$O$303)+'14087'!$AF$303</f>
        <v>0</v>
      </c>
      <c r="Q303" s="6">
        <f>SUM('14087'!$P$300:'14087'!$P$304)</f>
        <v>0</v>
      </c>
      <c r="R303">
        <v>59</v>
      </c>
      <c r="T303" s="1"/>
      <c r="U303" s="1"/>
      <c r="V303" s="1"/>
      <c r="AF303">
        <f>'14087'!$G$303*IF(E303&lt;&gt;"",'14087'!$F$303,0)</f>
        <v>0</v>
      </c>
    </row>
    <row r="304" spans="2:32" ht="12">
      <c r="B304" s="1"/>
      <c r="C304">
        <f>IF(B304&lt;&gt;"",VLOOKUP(B304,iscritti_14087!$A$2:$G$21,4,FALSE),"")</f>
      </c>
      <c r="D304">
        <f>IF(B304&lt;&gt;"",VLOOKUP(B304,iscritti_14087!$A$2:$G$21,2,FALSE),"")</f>
      </c>
      <c r="E304">
        <f>IF(B304&lt;&gt;"",VLOOKUP(B304,iscritti_14087!$A$2:$G$21,3,FALSE),"")</f>
      </c>
      <c r="F304">
        <f>IF(E304&lt;&gt;"",VLOOKUP(E304,'14087'!$AG$3:'14087'!$AH$12,2,FALSE),"")</f>
      </c>
      <c r="G304" s="5">
        <f>COUNTA('14087'!$H$304:'14087'!$K$304)</f>
        <v>0</v>
      </c>
      <c r="H304" s="1"/>
      <c r="I304" s="1"/>
      <c r="J304" s="1"/>
      <c r="K304" s="1"/>
      <c r="L304" s="3">
        <f>IF('14087'!$G$304&lt;&gt;0,'14087'!$M$304/'14087'!$G$304,"")</f>
      </c>
      <c r="M304" s="4">
        <f>SUM('14087'!$H$304:'14087'!$K$304)</f>
        <v>0</v>
      </c>
      <c r="N304" s="1"/>
      <c r="O304" s="1"/>
      <c r="P304" s="6">
        <f>SUM('14087'!$M$304:'14087'!$O$304)+'14087'!$AF$304</f>
        <v>0</v>
      </c>
      <c r="Q304" s="6">
        <f>SUM('14087'!$P$300:'14087'!$P$304)</f>
        <v>0</v>
      </c>
      <c r="R304">
        <v>59</v>
      </c>
      <c r="T304" s="1"/>
      <c r="U304" s="1"/>
      <c r="V304" s="1"/>
      <c r="AF304">
        <f>'14087'!$G$304*IF(E304&lt;&gt;"",'14087'!$F$304,0)</f>
        <v>0</v>
      </c>
    </row>
    <row r="305" spans="1:32" ht="12">
      <c r="A305">
        <v>60</v>
      </c>
      <c r="B305" s="1"/>
      <c r="C305">
        <f>IF(B305&lt;&gt;"",VLOOKUP(B305,iscritti_14087!$A$2:$G$21,4,FALSE),"")</f>
      </c>
      <c r="D305">
        <f>IF(B305&lt;&gt;"",VLOOKUP(B305,iscritti_14087!$A$2:$G$21,2,FALSE),"")</f>
      </c>
      <c r="E305">
        <f>IF(B305&lt;&gt;"",VLOOKUP(B305,iscritti_14087!$A$2:$G$21,3,FALSE),"")</f>
      </c>
      <c r="F305">
        <f>IF(E305&lt;&gt;"",VLOOKUP(E305,'14087'!$AG$3:'14087'!$AH$12,2,FALSE),"")</f>
      </c>
      <c r="G305" s="5">
        <f>COUNTA('14087'!$H$305:'14087'!$K$305)</f>
        <v>0</v>
      </c>
      <c r="H305" s="1"/>
      <c r="I305" s="1"/>
      <c r="J305" s="1"/>
      <c r="K305" s="1"/>
      <c r="L305" s="3">
        <f>IF('14087'!$G$305&lt;&gt;0,'14087'!$M$305/'14087'!$G$305,"")</f>
      </c>
      <c r="M305" s="4">
        <f>SUM('14087'!$H$305:'14087'!$K$305)</f>
        <v>0</v>
      </c>
      <c r="N305" s="1"/>
      <c r="O305" s="1"/>
      <c r="P305" s="6">
        <f>SUM('14087'!$M$305:'14087'!$O$305)+'14087'!$AF$305</f>
        <v>0</v>
      </c>
      <c r="Q305" s="6">
        <f>SUM('14087'!$P$305:'14087'!$P$309)</f>
        <v>0</v>
      </c>
      <c r="R305">
        <v>60</v>
      </c>
      <c r="S305" s="6">
        <f>SUM('14087'!$P$305:'14087'!$P$309)</f>
        <v>0</v>
      </c>
      <c r="T305" s="1"/>
      <c r="U305" s="1"/>
      <c r="V305" s="1"/>
      <c r="AF305">
        <f>'14087'!$G$305*IF(E305&lt;&gt;"",'14087'!$F$305,0)</f>
        <v>0</v>
      </c>
    </row>
    <row r="306" spans="2:32" ht="12">
      <c r="B306" s="1"/>
      <c r="C306">
        <f>IF(B306&lt;&gt;"",VLOOKUP(B306,iscritti_14087!$A$2:$G$21,4,FALSE),"")</f>
      </c>
      <c r="D306">
        <f>IF(B306&lt;&gt;"",VLOOKUP(B306,iscritti_14087!$A$2:$G$21,2,FALSE),"")</f>
      </c>
      <c r="E306">
        <f>IF(B306&lt;&gt;"",VLOOKUP(B306,iscritti_14087!$A$2:$G$21,3,FALSE),"")</f>
      </c>
      <c r="F306">
        <f>IF(E306&lt;&gt;"",VLOOKUP(E306,'14087'!$AG$3:'14087'!$AH$12,2,FALSE),"")</f>
      </c>
      <c r="G306" s="5">
        <f>COUNTA('14087'!$H$306:'14087'!$K$306)</f>
        <v>0</v>
      </c>
      <c r="H306" s="1"/>
      <c r="I306" s="1"/>
      <c r="J306" s="1"/>
      <c r="K306" s="1"/>
      <c r="L306" s="3">
        <f>IF('14087'!$G$306&lt;&gt;0,'14087'!$M$306/'14087'!$G$306,"")</f>
      </c>
      <c r="M306" s="4">
        <f>SUM('14087'!$H$306:'14087'!$K$306)</f>
        <v>0</v>
      </c>
      <c r="N306" s="1"/>
      <c r="O306" s="1"/>
      <c r="P306" s="6">
        <f>SUM('14087'!$M$306:'14087'!$O$306)+'14087'!$AF$306</f>
        <v>0</v>
      </c>
      <c r="Q306" s="6">
        <f>SUM('14087'!$P$305:'14087'!$P$309)</f>
        <v>0</v>
      </c>
      <c r="R306">
        <v>60</v>
      </c>
      <c r="T306" s="1"/>
      <c r="U306" s="1"/>
      <c r="V306" s="1"/>
      <c r="AF306">
        <f>'14087'!$G$306*IF(E306&lt;&gt;"",'14087'!$F$306,0)</f>
        <v>0</v>
      </c>
    </row>
    <row r="307" spans="2:32" ht="12">
      <c r="B307" s="1"/>
      <c r="C307">
        <f>IF(B307&lt;&gt;"",VLOOKUP(B307,iscritti_14087!$A$2:$G$21,4,FALSE),"")</f>
      </c>
      <c r="D307">
        <f>IF(B307&lt;&gt;"",VLOOKUP(B307,iscritti_14087!$A$2:$G$21,2,FALSE),"")</f>
      </c>
      <c r="E307">
        <f>IF(B307&lt;&gt;"",VLOOKUP(B307,iscritti_14087!$A$2:$G$21,3,FALSE),"")</f>
      </c>
      <c r="F307">
        <f>IF(E307&lt;&gt;"",VLOOKUP(E307,'14087'!$AG$3:'14087'!$AH$12,2,FALSE),"")</f>
      </c>
      <c r="G307" s="5">
        <f>COUNTA('14087'!$H$307:'14087'!$K$307)</f>
        <v>0</v>
      </c>
      <c r="H307" s="1"/>
      <c r="I307" s="1"/>
      <c r="J307" s="1"/>
      <c r="K307" s="1"/>
      <c r="L307" s="3">
        <f>IF('14087'!$G$307&lt;&gt;0,'14087'!$M$307/'14087'!$G$307,"")</f>
      </c>
      <c r="M307" s="4">
        <f>SUM('14087'!$H$307:'14087'!$K$307)</f>
        <v>0</v>
      </c>
      <c r="N307" s="1"/>
      <c r="O307" s="1"/>
      <c r="P307" s="6">
        <f>SUM('14087'!$M$307:'14087'!$O$307)+'14087'!$AF$307</f>
        <v>0</v>
      </c>
      <c r="Q307" s="6">
        <f>SUM('14087'!$P$305:'14087'!$P$309)</f>
        <v>0</v>
      </c>
      <c r="R307">
        <v>60</v>
      </c>
      <c r="T307" s="1"/>
      <c r="U307" s="1"/>
      <c r="V307" s="1"/>
      <c r="AF307">
        <f>'14087'!$G$307*IF(E307&lt;&gt;"",'14087'!$F$307,0)</f>
        <v>0</v>
      </c>
    </row>
    <row r="308" spans="2:32" ht="12">
      <c r="B308" s="1"/>
      <c r="C308">
        <f>IF(B308&lt;&gt;"",VLOOKUP(B308,iscritti_14087!$A$2:$G$21,4,FALSE),"")</f>
      </c>
      <c r="D308">
        <f>IF(B308&lt;&gt;"",VLOOKUP(B308,iscritti_14087!$A$2:$G$21,2,FALSE),"")</f>
      </c>
      <c r="E308">
        <f>IF(B308&lt;&gt;"",VLOOKUP(B308,iscritti_14087!$A$2:$G$21,3,FALSE),"")</f>
      </c>
      <c r="F308">
        <f>IF(E308&lt;&gt;"",VLOOKUP(E308,'14087'!$AG$3:'14087'!$AH$12,2,FALSE),"")</f>
      </c>
      <c r="G308" s="5">
        <f>COUNTA('14087'!$H$308:'14087'!$K$308)</f>
        <v>0</v>
      </c>
      <c r="H308" s="1"/>
      <c r="I308" s="1"/>
      <c r="J308" s="1"/>
      <c r="K308" s="1"/>
      <c r="L308" s="3">
        <f>IF('14087'!$G$308&lt;&gt;0,'14087'!$M$308/'14087'!$G$308,"")</f>
      </c>
      <c r="M308" s="4">
        <f>SUM('14087'!$H$308:'14087'!$K$308)</f>
        <v>0</v>
      </c>
      <c r="N308" s="1"/>
      <c r="O308" s="1"/>
      <c r="P308" s="6">
        <f>SUM('14087'!$M$308:'14087'!$O$308)+'14087'!$AF$308</f>
        <v>0</v>
      </c>
      <c r="Q308" s="6">
        <f>SUM('14087'!$P$305:'14087'!$P$309)</f>
        <v>0</v>
      </c>
      <c r="R308">
        <v>60</v>
      </c>
      <c r="T308" s="1"/>
      <c r="U308" s="1"/>
      <c r="V308" s="1"/>
      <c r="AF308">
        <f>'14087'!$G$308*IF(E308&lt;&gt;"",'14087'!$F$308,0)</f>
        <v>0</v>
      </c>
    </row>
    <row r="309" spans="2:32" ht="12">
      <c r="B309" s="1"/>
      <c r="C309">
        <f>IF(B309&lt;&gt;"",VLOOKUP(B309,iscritti_14087!$A$2:$G$21,4,FALSE),"")</f>
      </c>
      <c r="D309">
        <f>IF(B309&lt;&gt;"",VLOOKUP(B309,iscritti_14087!$A$2:$G$21,2,FALSE),"")</f>
      </c>
      <c r="E309">
        <f>IF(B309&lt;&gt;"",VLOOKUP(B309,iscritti_14087!$A$2:$G$21,3,FALSE),"")</f>
      </c>
      <c r="F309">
        <f>IF(E309&lt;&gt;"",VLOOKUP(E309,'14087'!$AG$3:'14087'!$AH$12,2,FALSE),"")</f>
      </c>
      <c r="G309" s="5">
        <f>COUNTA('14087'!$H$309:'14087'!$K$309)</f>
        <v>0</v>
      </c>
      <c r="H309" s="1"/>
      <c r="I309" s="1"/>
      <c r="J309" s="1"/>
      <c r="K309" s="1"/>
      <c r="L309" s="3">
        <f>IF('14087'!$G$309&lt;&gt;0,'14087'!$M$309/'14087'!$G$309,"")</f>
      </c>
      <c r="M309" s="4">
        <f>SUM('14087'!$H$309:'14087'!$K$309)</f>
        <v>0</v>
      </c>
      <c r="N309" s="1"/>
      <c r="O309" s="1"/>
      <c r="P309" s="6">
        <f>SUM('14087'!$M$309:'14087'!$O$309)+'14087'!$AF$309</f>
        <v>0</v>
      </c>
      <c r="Q309" s="6">
        <f>SUM('14087'!$P$305:'14087'!$P$309)</f>
        <v>0</v>
      </c>
      <c r="R309">
        <v>60</v>
      </c>
      <c r="T309" s="1"/>
      <c r="U309" s="1"/>
      <c r="V309" s="1"/>
      <c r="AF309">
        <f>'14087'!$G$309*IF(E309&lt;&gt;"",'14087'!$F$309,0)</f>
        <v>0</v>
      </c>
    </row>
    <row r="310" spans="1:32" ht="12">
      <c r="A310">
        <v>61</v>
      </c>
      <c r="B310" s="1"/>
      <c r="C310">
        <f>IF(B310&lt;&gt;"",VLOOKUP(B310,iscritti_14087!$A$2:$G$21,4,FALSE),"")</f>
      </c>
      <c r="D310">
        <f>IF(B310&lt;&gt;"",VLOOKUP(B310,iscritti_14087!$A$2:$G$21,2,FALSE),"")</f>
      </c>
      <c r="E310">
        <f>IF(B310&lt;&gt;"",VLOOKUP(B310,iscritti_14087!$A$2:$G$21,3,FALSE),"")</f>
      </c>
      <c r="F310">
        <f>IF(E310&lt;&gt;"",VLOOKUP(E310,'14087'!$AG$3:'14087'!$AH$12,2,FALSE),"")</f>
      </c>
      <c r="G310" s="5">
        <f>COUNTA('14087'!$H$310:'14087'!$K$310)</f>
        <v>0</v>
      </c>
      <c r="H310" s="1"/>
      <c r="I310" s="1"/>
      <c r="J310" s="1"/>
      <c r="K310" s="1"/>
      <c r="L310" s="3">
        <f>IF('14087'!$G$310&lt;&gt;0,'14087'!$M$310/'14087'!$G$310,"")</f>
      </c>
      <c r="M310" s="4">
        <f>SUM('14087'!$H$310:'14087'!$K$310)</f>
        <v>0</v>
      </c>
      <c r="N310" s="1"/>
      <c r="O310" s="1"/>
      <c r="P310" s="6">
        <f>SUM('14087'!$M$310:'14087'!$O$310)+'14087'!$AF$310</f>
        <v>0</v>
      </c>
      <c r="Q310" s="6">
        <f>SUM('14087'!$P$310:'14087'!$P$314)</f>
        <v>0</v>
      </c>
      <c r="R310">
        <v>61</v>
      </c>
      <c r="S310" s="6">
        <f>SUM('14087'!$P$310:'14087'!$P$314)</f>
        <v>0</v>
      </c>
      <c r="T310" s="1"/>
      <c r="U310" s="1"/>
      <c r="V310" s="1"/>
      <c r="AF310">
        <f>'14087'!$G$310*IF(E310&lt;&gt;"",'14087'!$F$310,0)</f>
        <v>0</v>
      </c>
    </row>
    <row r="311" spans="2:32" ht="12">
      <c r="B311" s="1"/>
      <c r="C311">
        <f>IF(B311&lt;&gt;"",VLOOKUP(B311,iscritti_14087!$A$2:$G$21,4,FALSE),"")</f>
      </c>
      <c r="D311">
        <f>IF(B311&lt;&gt;"",VLOOKUP(B311,iscritti_14087!$A$2:$G$21,2,FALSE),"")</f>
      </c>
      <c r="E311">
        <f>IF(B311&lt;&gt;"",VLOOKUP(B311,iscritti_14087!$A$2:$G$21,3,FALSE),"")</f>
      </c>
      <c r="F311">
        <f>IF(E311&lt;&gt;"",VLOOKUP(E311,'14087'!$AG$3:'14087'!$AH$12,2,FALSE),"")</f>
      </c>
      <c r="G311" s="5">
        <f>COUNTA('14087'!$H$311:'14087'!$K$311)</f>
        <v>0</v>
      </c>
      <c r="H311" s="1"/>
      <c r="I311" s="1"/>
      <c r="J311" s="1"/>
      <c r="K311" s="1"/>
      <c r="L311" s="3">
        <f>IF('14087'!$G$311&lt;&gt;0,'14087'!$M$311/'14087'!$G$311,"")</f>
      </c>
      <c r="M311" s="4">
        <f>SUM('14087'!$H$311:'14087'!$K$311)</f>
        <v>0</v>
      </c>
      <c r="N311" s="1"/>
      <c r="O311" s="1"/>
      <c r="P311" s="6">
        <f>SUM('14087'!$M$311:'14087'!$O$311)+'14087'!$AF$311</f>
        <v>0</v>
      </c>
      <c r="Q311" s="6">
        <f>SUM('14087'!$P$310:'14087'!$P$314)</f>
        <v>0</v>
      </c>
      <c r="R311">
        <v>61</v>
      </c>
      <c r="T311" s="1"/>
      <c r="U311" s="1"/>
      <c r="V311" s="1"/>
      <c r="AF311">
        <f>'14087'!$G$311*IF(E311&lt;&gt;"",'14087'!$F$311,0)</f>
        <v>0</v>
      </c>
    </row>
    <row r="312" spans="2:32" ht="12">
      <c r="B312" s="1"/>
      <c r="C312">
        <f>IF(B312&lt;&gt;"",VLOOKUP(B312,iscritti_14087!$A$2:$G$21,4,FALSE),"")</f>
      </c>
      <c r="D312">
        <f>IF(B312&lt;&gt;"",VLOOKUP(B312,iscritti_14087!$A$2:$G$21,2,FALSE),"")</f>
      </c>
      <c r="E312">
        <f>IF(B312&lt;&gt;"",VLOOKUP(B312,iscritti_14087!$A$2:$G$21,3,FALSE),"")</f>
      </c>
      <c r="F312">
        <f>IF(E312&lt;&gt;"",VLOOKUP(E312,'14087'!$AG$3:'14087'!$AH$12,2,FALSE),"")</f>
      </c>
      <c r="G312" s="5">
        <f>COUNTA('14087'!$H$312:'14087'!$K$312)</f>
        <v>0</v>
      </c>
      <c r="H312" s="1"/>
      <c r="I312" s="1"/>
      <c r="J312" s="1"/>
      <c r="K312" s="1"/>
      <c r="L312" s="3">
        <f>IF('14087'!$G$312&lt;&gt;0,'14087'!$M$312/'14087'!$G$312,"")</f>
      </c>
      <c r="M312" s="4">
        <f>SUM('14087'!$H$312:'14087'!$K$312)</f>
        <v>0</v>
      </c>
      <c r="N312" s="1"/>
      <c r="O312" s="1"/>
      <c r="P312" s="6">
        <f>SUM('14087'!$M$312:'14087'!$O$312)+'14087'!$AF$312</f>
        <v>0</v>
      </c>
      <c r="Q312" s="6">
        <f>SUM('14087'!$P$310:'14087'!$P$314)</f>
        <v>0</v>
      </c>
      <c r="R312">
        <v>61</v>
      </c>
      <c r="T312" s="1"/>
      <c r="U312" s="1"/>
      <c r="V312" s="1"/>
      <c r="AF312">
        <f>'14087'!$G$312*IF(E312&lt;&gt;"",'14087'!$F$312,0)</f>
        <v>0</v>
      </c>
    </row>
    <row r="313" spans="2:32" ht="12">
      <c r="B313" s="1"/>
      <c r="C313">
        <f>IF(B313&lt;&gt;"",VLOOKUP(B313,iscritti_14087!$A$2:$G$21,4,FALSE),"")</f>
      </c>
      <c r="D313">
        <f>IF(B313&lt;&gt;"",VLOOKUP(B313,iscritti_14087!$A$2:$G$21,2,FALSE),"")</f>
      </c>
      <c r="E313">
        <f>IF(B313&lt;&gt;"",VLOOKUP(B313,iscritti_14087!$A$2:$G$21,3,FALSE),"")</f>
      </c>
      <c r="F313">
        <f>IF(E313&lt;&gt;"",VLOOKUP(E313,'14087'!$AG$3:'14087'!$AH$12,2,FALSE),"")</f>
      </c>
      <c r="G313" s="5">
        <f>COUNTA('14087'!$H$313:'14087'!$K$313)</f>
        <v>0</v>
      </c>
      <c r="H313" s="1"/>
      <c r="I313" s="1"/>
      <c r="J313" s="1"/>
      <c r="K313" s="1"/>
      <c r="L313" s="3">
        <f>IF('14087'!$G$313&lt;&gt;0,'14087'!$M$313/'14087'!$G$313,"")</f>
      </c>
      <c r="M313" s="4">
        <f>SUM('14087'!$H$313:'14087'!$K$313)</f>
        <v>0</v>
      </c>
      <c r="N313" s="1"/>
      <c r="O313" s="1"/>
      <c r="P313" s="6">
        <f>SUM('14087'!$M$313:'14087'!$O$313)+'14087'!$AF$313</f>
        <v>0</v>
      </c>
      <c r="Q313" s="6">
        <f>SUM('14087'!$P$310:'14087'!$P$314)</f>
        <v>0</v>
      </c>
      <c r="R313">
        <v>61</v>
      </c>
      <c r="T313" s="1"/>
      <c r="U313" s="1"/>
      <c r="V313" s="1"/>
      <c r="AF313">
        <f>'14087'!$G$313*IF(E313&lt;&gt;"",'14087'!$F$313,0)</f>
        <v>0</v>
      </c>
    </row>
    <row r="314" spans="2:32" ht="12">
      <c r="B314" s="1"/>
      <c r="C314">
        <f>IF(B314&lt;&gt;"",VLOOKUP(B314,iscritti_14087!$A$2:$G$21,4,FALSE),"")</f>
      </c>
      <c r="D314">
        <f>IF(B314&lt;&gt;"",VLOOKUP(B314,iscritti_14087!$A$2:$G$21,2,FALSE),"")</f>
      </c>
      <c r="E314">
        <f>IF(B314&lt;&gt;"",VLOOKUP(B314,iscritti_14087!$A$2:$G$21,3,FALSE),"")</f>
      </c>
      <c r="F314">
        <f>IF(E314&lt;&gt;"",VLOOKUP(E314,'14087'!$AG$3:'14087'!$AH$12,2,FALSE),"")</f>
      </c>
      <c r="G314" s="5">
        <f>COUNTA('14087'!$H$314:'14087'!$K$314)</f>
        <v>0</v>
      </c>
      <c r="H314" s="1"/>
      <c r="I314" s="1"/>
      <c r="J314" s="1"/>
      <c r="K314" s="1"/>
      <c r="L314" s="3">
        <f>IF('14087'!$G$314&lt;&gt;0,'14087'!$M$314/'14087'!$G$314,"")</f>
      </c>
      <c r="M314" s="4">
        <f>SUM('14087'!$H$314:'14087'!$K$314)</f>
        <v>0</v>
      </c>
      <c r="N314" s="1"/>
      <c r="O314" s="1"/>
      <c r="P314" s="6">
        <f>SUM('14087'!$M$314:'14087'!$O$314)+'14087'!$AF$314</f>
        <v>0</v>
      </c>
      <c r="Q314" s="6">
        <f>SUM('14087'!$P$310:'14087'!$P$314)</f>
        <v>0</v>
      </c>
      <c r="R314">
        <v>61</v>
      </c>
      <c r="T314" s="1"/>
      <c r="U314" s="1"/>
      <c r="V314" s="1"/>
      <c r="AF314">
        <f>'14087'!$G$314*IF(E314&lt;&gt;"",'14087'!$F$314,0)</f>
        <v>0</v>
      </c>
    </row>
    <row r="315" spans="1:32" ht="12">
      <c r="A315">
        <v>62</v>
      </c>
      <c r="B315" s="1"/>
      <c r="C315">
        <f>IF(B315&lt;&gt;"",VLOOKUP(B315,iscritti_14087!$A$2:$G$21,4,FALSE),"")</f>
      </c>
      <c r="D315">
        <f>IF(B315&lt;&gt;"",VLOOKUP(B315,iscritti_14087!$A$2:$G$21,2,FALSE),"")</f>
      </c>
      <c r="E315">
        <f>IF(B315&lt;&gt;"",VLOOKUP(B315,iscritti_14087!$A$2:$G$21,3,FALSE),"")</f>
      </c>
      <c r="F315">
        <f>IF(E315&lt;&gt;"",VLOOKUP(E315,'14087'!$AG$3:'14087'!$AH$12,2,FALSE),"")</f>
      </c>
      <c r="G315" s="5">
        <f>COUNTA('14087'!$H$315:'14087'!$K$315)</f>
        <v>0</v>
      </c>
      <c r="H315" s="1"/>
      <c r="I315" s="1"/>
      <c r="J315" s="1"/>
      <c r="K315" s="1"/>
      <c r="L315" s="3">
        <f>IF('14087'!$G$315&lt;&gt;0,'14087'!$M$315/'14087'!$G$315,"")</f>
      </c>
      <c r="M315" s="4">
        <f>SUM('14087'!$H$315:'14087'!$K$315)</f>
        <v>0</v>
      </c>
      <c r="N315" s="1"/>
      <c r="O315" s="1"/>
      <c r="P315" s="6">
        <f>SUM('14087'!$M$315:'14087'!$O$315)+'14087'!$AF$315</f>
        <v>0</v>
      </c>
      <c r="Q315" s="6">
        <f>SUM('14087'!$P$315:'14087'!$P$319)</f>
        <v>0</v>
      </c>
      <c r="R315">
        <v>62</v>
      </c>
      <c r="S315" s="6">
        <f>SUM('14087'!$P$315:'14087'!$P$319)</f>
        <v>0</v>
      </c>
      <c r="T315" s="1"/>
      <c r="U315" s="1"/>
      <c r="V315" s="1"/>
      <c r="AF315">
        <f>'14087'!$G$315*IF(E315&lt;&gt;"",'14087'!$F$315,0)</f>
        <v>0</v>
      </c>
    </row>
    <row r="316" spans="2:32" ht="12">
      <c r="B316" s="1"/>
      <c r="C316">
        <f>IF(B316&lt;&gt;"",VLOOKUP(B316,iscritti_14087!$A$2:$G$21,4,FALSE),"")</f>
      </c>
      <c r="D316">
        <f>IF(B316&lt;&gt;"",VLOOKUP(B316,iscritti_14087!$A$2:$G$21,2,FALSE),"")</f>
      </c>
      <c r="E316">
        <f>IF(B316&lt;&gt;"",VLOOKUP(B316,iscritti_14087!$A$2:$G$21,3,FALSE),"")</f>
      </c>
      <c r="F316">
        <f>IF(E316&lt;&gt;"",VLOOKUP(E316,'14087'!$AG$3:'14087'!$AH$12,2,FALSE),"")</f>
      </c>
      <c r="G316" s="5">
        <f>COUNTA('14087'!$H$316:'14087'!$K$316)</f>
        <v>0</v>
      </c>
      <c r="H316" s="1"/>
      <c r="I316" s="1"/>
      <c r="J316" s="1"/>
      <c r="K316" s="1"/>
      <c r="L316" s="3">
        <f>IF('14087'!$G$316&lt;&gt;0,'14087'!$M$316/'14087'!$G$316,"")</f>
      </c>
      <c r="M316" s="4">
        <f>SUM('14087'!$H$316:'14087'!$K$316)</f>
        <v>0</v>
      </c>
      <c r="N316" s="1"/>
      <c r="O316" s="1"/>
      <c r="P316" s="6">
        <f>SUM('14087'!$M$316:'14087'!$O$316)+'14087'!$AF$316</f>
        <v>0</v>
      </c>
      <c r="Q316" s="6">
        <f>SUM('14087'!$P$315:'14087'!$P$319)</f>
        <v>0</v>
      </c>
      <c r="R316">
        <v>62</v>
      </c>
      <c r="T316" s="1"/>
      <c r="U316" s="1"/>
      <c r="V316" s="1"/>
      <c r="AF316">
        <f>'14087'!$G$316*IF(E316&lt;&gt;"",'14087'!$F$316,0)</f>
        <v>0</v>
      </c>
    </row>
    <row r="317" spans="2:32" ht="12">
      <c r="B317" s="1"/>
      <c r="C317">
        <f>IF(B317&lt;&gt;"",VLOOKUP(B317,iscritti_14087!$A$2:$G$21,4,FALSE),"")</f>
      </c>
      <c r="D317">
        <f>IF(B317&lt;&gt;"",VLOOKUP(B317,iscritti_14087!$A$2:$G$21,2,FALSE),"")</f>
      </c>
      <c r="E317">
        <f>IF(B317&lt;&gt;"",VLOOKUP(B317,iscritti_14087!$A$2:$G$21,3,FALSE),"")</f>
      </c>
      <c r="F317">
        <f>IF(E317&lt;&gt;"",VLOOKUP(E317,'14087'!$AG$3:'14087'!$AH$12,2,FALSE),"")</f>
      </c>
      <c r="G317" s="5">
        <f>COUNTA('14087'!$H$317:'14087'!$K$317)</f>
        <v>0</v>
      </c>
      <c r="H317" s="1"/>
      <c r="I317" s="1"/>
      <c r="J317" s="1"/>
      <c r="K317" s="1"/>
      <c r="L317" s="3">
        <f>IF('14087'!$G$317&lt;&gt;0,'14087'!$M$317/'14087'!$G$317,"")</f>
      </c>
      <c r="M317" s="4">
        <f>SUM('14087'!$H$317:'14087'!$K$317)</f>
        <v>0</v>
      </c>
      <c r="N317" s="1"/>
      <c r="O317" s="1"/>
      <c r="P317" s="6">
        <f>SUM('14087'!$M$317:'14087'!$O$317)+'14087'!$AF$317</f>
        <v>0</v>
      </c>
      <c r="Q317" s="6">
        <f>SUM('14087'!$P$315:'14087'!$P$319)</f>
        <v>0</v>
      </c>
      <c r="R317">
        <v>62</v>
      </c>
      <c r="T317" s="1"/>
      <c r="U317" s="1"/>
      <c r="V317" s="1"/>
      <c r="AF317">
        <f>'14087'!$G$317*IF(E317&lt;&gt;"",'14087'!$F$317,0)</f>
        <v>0</v>
      </c>
    </row>
    <row r="318" spans="2:32" ht="12">
      <c r="B318" s="1"/>
      <c r="C318">
        <f>IF(B318&lt;&gt;"",VLOOKUP(B318,iscritti_14087!$A$2:$G$21,4,FALSE),"")</f>
      </c>
      <c r="D318">
        <f>IF(B318&lt;&gt;"",VLOOKUP(B318,iscritti_14087!$A$2:$G$21,2,FALSE),"")</f>
      </c>
      <c r="E318">
        <f>IF(B318&lt;&gt;"",VLOOKUP(B318,iscritti_14087!$A$2:$G$21,3,FALSE),"")</f>
      </c>
      <c r="F318">
        <f>IF(E318&lt;&gt;"",VLOOKUP(E318,'14087'!$AG$3:'14087'!$AH$12,2,FALSE),"")</f>
      </c>
      <c r="G318" s="5">
        <f>COUNTA('14087'!$H$318:'14087'!$K$318)</f>
        <v>0</v>
      </c>
      <c r="H318" s="1"/>
      <c r="I318" s="1"/>
      <c r="J318" s="1"/>
      <c r="K318" s="1"/>
      <c r="L318" s="3">
        <f>IF('14087'!$G$318&lt;&gt;0,'14087'!$M$318/'14087'!$G$318,"")</f>
      </c>
      <c r="M318" s="4">
        <f>SUM('14087'!$H$318:'14087'!$K$318)</f>
        <v>0</v>
      </c>
      <c r="N318" s="1"/>
      <c r="O318" s="1"/>
      <c r="P318" s="6">
        <f>SUM('14087'!$M$318:'14087'!$O$318)+'14087'!$AF$318</f>
        <v>0</v>
      </c>
      <c r="Q318" s="6">
        <f>SUM('14087'!$P$315:'14087'!$P$319)</f>
        <v>0</v>
      </c>
      <c r="R318">
        <v>62</v>
      </c>
      <c r="T318" s="1"/>
      <c r="U318" s="1"/>
      <c r="V318" s="1"/>
      <c r="AF318">
        <f>'14087'!$G$318*IF(E318&lt;&gt;"",'14087'!$F$318,0)</f>
        <v>0</v>
      </c>
    </row>
    <row r="319" spans="2:32" ht="12">
      <c r="B319" s="1"/>
      <c r="C319">
        <f>IF(B319&lt;&gt;"",VLOOKUP(B319,iscritti_14087!$A$2:$G$21,4,FALSE),"")</f>
      </c>
      <c r="D319">
        <f>IF(B319&lt;&gt;"",VLOOKUP(B319,iscritti_14087!$A$2:$G$21,2,FALSE),"")</f>
      </c>
      <c r="E319">
        <f>IF(B319&lt;&gt;"",VLOOKUP(B319,iscritti_14087!$A$2:$G$21,3,FALSE),"")</f>
      </c>
      <c r="F319">
        <f>IF(E319&lt;&gt;"",VLOOKUP(E319,'14087'!$AG$3:'14087'!$AH$12,2,FALSE),"")</f>
      </c>
      <c r="G319" s="5">
        <f>COUNTA('14087'!$H$319:'14087'!$K$319)</f>
        <v>0</v>
      </c>
      <c r="H319" s="1"/>
      <c r="I319" s="1"/>
      <c r="J319" s="1"/>
      <c r="K319" s="1"/>
      <c r="L319" s="3">
        <f>IF('14087'!$G$319&lt;&gt;0,'14087'!$M$319/'14087'!$G$319,"")</f>
      </c>
      <c r="M319" s="4">
        <f>SUM('14087'!$H$319:'14087'!$K$319)</f>
        <v>0</v>
      </c>
      <c r="N319" s="1"/>
      <c r="O319" s="1"/>
      <c r="P319" s="6">
        <f>SUM('14087'!$M$319:'14087'!$O$319)+'14087'!$AF$319</f>
        <v>0</v>
      </c>
      <c r="Q319" s="6">
        <f>SUM('14087'!$P$315:'14087'!$P$319)</f>
        <v>0</v>
      </c>
      <c r="R319">
        <v>62</v>
      </c>
      <c r="T319" s="1"/>
      <c r="U319" s="1"/>
      <c r="V319" s="1"/>
      <c r="AF319">
        <f>'14087'!$G$319*IF(E319&lt;&gt;"",'14087'!$F$319,0)</f>
        <v>0</v>
      </c>
    </row>
    <row r="320" spans="1:32" ht="12">
      <c r="A320">
        <v>63</v>
      </c>
      <c r="B320" s="1"/>
      <c r="C320">
        <f>IF(B320&lt;&gt;"",VLOOKUP(B320,iscritti_14087!$A$2:$G$21,4,FALSE),"")</f>
      </c>
      <c r="D320">
        <f>IF(B320&lt;&gt;"",VLOOKUP(B320,iscritti_14087!$A$2:$G$21,2,FALSE),"")</f>
      </c>
      <c r="E320">
        <f>IF(B320&lt;&gt;"",VLOOKUP(B320,iscritti_14087!$A$2:$G$21,3,FALSE),"")</f>
      </c>
      <c r="F320">
        <f>IF(E320&lt;&gt;"",VLOOKUP(E320,'14087'!$AG$3:'14087'!$AH$12,2,FALSE),"")</f>
      </c>
      <c r="G320" s="5">
        <f>COUNTA('14087'!$H$320:'14087'!$K$320)</f>
        <v>0</v>
      </c>
      <c r="H320" s="1"/>
      <c r="I320" s="1"/>
      <c r="J320" s="1"/>
      <c r="K320" s="1"/>
      <c r="L320" s="3">
        <f>IF('14087'!$G$320&lt;&gt;0,'14087'!$M$320/'14087'!$G$320,"")</f>
      </c>
      <c r="M320" s="4">
        <f>SUM('14087'!$H$320:'14087'!$K$320)</f>
        <v>0</v>
      </c>
      <c r="N320" s="1"/>
      <c r="O320" s="1"/>
      <c r="P320" s="6">
        <f>SUM('14087'!$M$320:'14087'!$O$320)+'14087'!$AF$320</f>
        <v>0</v>
      </c>
      <c r="Q320" s="6">
        <f>SUM('14087'!$P$320:'14087'!$P$324)</f>
        <v>0</v>
      </c>
      <c r="R320">
        <v>63</v>
      </c>
      <c r="S320" s="6">
        <f>SUM('14087'!$P$320:'14087'!$P$324)</f>
        <v>0</v>
      </c>
      <c r="T320" s="1"/>
      <c r="U320" s="1"/>
      <c r="V320" s="1"/>
      <c r="AF320">
        <f>'14087'!$G$320*IF(E320&lt;&gt;"",'14087'!$F$320,0)</f>
        <v>0</v>
      </c>
    </row>
    <row r="321" spans="2:32" ht="12">
      <c r="B321" s="1"/>
      <c r="C321">
        <f>IF(B321&lt;&gt;"",VLOOKUP(B321,iscritti_14087!$A$2:$G$21,4,FALSE),"")</f>
      </c>
      <c r="D321">
        <f>IF(B321&lt;&gt;"",VLOOKUP(B321,iscritti_14087!$A$2:$G$21,2,FALSE),"")</f>
      </c>
      <c r="E321">
        <f>IF(B321&lt;&gt;"",VLOOKUP(B321,iscritti_14087!$A$2:$G$21,3,FALSE),"")</f>
      </c>
      <c r="F321">
        <f>IF(E321&lt;&gt;"",VLOOKUP(E321,'14087'!$AG$3:'14087'!$AH$12,2,FALSE),"")</f>
      </c>
      <c r="G321" s="5">
        <f>COUNTA('14087'!$H$321:'14087'!$K$321)</f>
        <v>0</v>
      </c>
      <c r="H321" s="1"/>
      <c r="I321" s="1"/>
      <c r="J321" s="1"/>
      <c r="K321" s="1"/>
      <c r="L321" s="3">
        <f>IF('14087'!$G$321&lt;&gt;0,'14087'!$M$321/'14087'!$G$321,"")</f>
      </c>
      <c r="M321" s="4">
        <f>SUM('14087'!$H$321:'14087'!$K$321)</f>
        <v>0</v>
      </c>
      <c r="N321" s="1"/>
      <c r="O321" s="1"/>
      <c r="P321" s="6">
        <f>SUM('14087'!$M$321:'14087'!$O$321)+'14087'!$AF$321</f>
        <v>0</v>
      </c>
      <c r="Q321" s="6">
        <f>SUM('14087'!$P$320:'14087'!$P$324)</f>
        <v>0</v>
      </c>
      <c r="R321">
        <v>63</v>
      </c>
      <c r="T321" s="1"/>
      <c r="U321" s="1"/>
      <c r="V321" s="1"/>
      <c r="AF321">
        <f>'14087'!$G$321*IF(E321&lt;&gt;"",'14087'!$F$321,0)</f>
        <v>0</v>
      </c>
    </row>
    <row r="322" spans="2:32" ht="12">
      <c r="B322" s="1"/>
      <c r="C322">
        <f>IF(B322&lt;&gt;"",VLOOKUP(B322,iscritti_14087!$A$2:$G$21,4,FALSE),"")</f>
      </c>
      <c r="D322">
        <f>IF(B322&lt;&gt;"",VLOOKUP(B322,iscritti_14087!$A$2:$G$21,2,FALSE),"")</f>
      </c>
      <c r="E322">
        <f>IF(B322&lt;&gt;"",VLOOKUP(B322,iscritti_14087!$A$2:$G$21,3,FALSE),"")</f>
      </c>
      <c r="F322">
        <f>IF(E322&lt;&gt;"",VLOOKUP(E322,'14087'!$AG$3:'14087'!$AH$12,2,FALSE),"")</f>
      </c>
      <c r="G322" s="5">
        <f>COUNTA('14087'!$H$322:'14087'!$K$322)</f>
        <v>0</v>
      </c>
      <c r="H322" s="1"/>
      <c r="I322" s="1"/>
      <c r="J322" s="1"/>
      <c r="K322" s="1"/>
      <c r="L322" s="3">
        <f>IF('14087'!$G$322&lt;&gt;0,'14087'!$M$322/'14087'!$G$322,"")</f>
      </c>
      <c r="M322" s="4">
        <f>SUM('14087'!$H$322:'14087'!$K$322)</f>
        <v>0</v>
      </c>
      <c r="N322" s="1"/>
      <c r="O322" s="1"/>
      <c r="P322" s="6">
        <f>SUM('14087'!$M$322:'14087'!$O$322)+'14087'!$AF$322</f>
        <v>0</v>
      </c>
      <c r="Q322" s="6">
        <f>SUM('14087'!$P$320:'14087'!$P$324)</f>
        <v>0</v>
      </c>
      <c r="R322">
        <v>63</v>
      </c>
      <c r="T322" s="1"/>
      <c r="U322" s="1"/>
      <c r="V322" s="1"/>
      <c r="AF322">
        <f>'14087'!$G$322*IF(E322&lt;&gt;"",'14087'!$F$322,0)</f>
        <v>0</v>
      </c>
    </row>
    <row r="323" spans="2:32" ht="12">
      <c r="B323" s="1"/>
      <c r="C323">
        <f>IF(B323&lt;&gt;"",VLOOKUP(B323,iscritti_14087!$A$2:$G$21,4,FALSE),"")</f>
      </c>
      <c r="D323">
        <f>IF(B323&lt;&gt;"",VLOOKUP(B323,iscritti_14087!$A$2:$G$21,2,FALSE),"")</f>
      </c>
      <c r="E323">
        <f>IF(B323&lt;&gt;"",VLOOKUP(B323,iscritti_14087!$A$2:$G$21,3,FALSE),"")</f>
      </c>
      <c r="F323">
        <f>IF(E323&lt;&gt;"",VLOOKUP(E323,'14087'!$AG$3:'14087'!$AH$12,2,FALSE),"")</f>
      </c>
      <c r="G323" s="5">
        <f>COUNTA('14087'!$H$323:'14087'!$K$323)</f>
        <v>0</v>
      </c>
      <c r="H323" s="1"/>
      <c r="I323" s="1"/>
      <c r="J323" s="1"/>
      <c r="K323" s="1"/>
      <c r="L323" s="3">
        <f>IF('14087'!$G$323&lt;&gt;0,'14087'!$M$323/'14087'!$G$323,"")</f>
      </c>
      <c r="M323" s="4">
        <f>SUM('14087'!$H$323:'14087'!$K$323)</f>
        <v>0</v>
      </c>
      <c r="N323" s="1"/>
      <c r="O323" s="1"/>
      <c r="P323" s="6">
        <f>SUM('14087'!$M$323:'14087'!$O$323)+'14087'!$AF$323</f>
        <v>0</v>
      </c>
      <c r="Q323" s="6">
        <f>SUM('14087'!$P$320:'14087'!$P$324)</f>
        <v>0</v>
      </c>
      <c r="R323">
        <v>63</v>
      </c>
      <c r="T323" s="1"/>
      <c r="U323" s="1"/>
      <c r="V323" s="1"/>
      <c r="AF323">
        <f>'14087'!$G$323*IF(E323&lt;&gt;"",'14087'!$F$323,0)</f>
        <v>0</v>
      </c>
    </row>
    <row r="324" spans="2:32" ht="12">
      <c r="B324" s="1"/>
      <c r="C324">
        <f>IF(B324&lt;&gt;"",VLOOKUP(B324,iscritti_14087!$A$2:$G$21,4,FALSE),"")</f>
      </c>
      <c r="D324">
        <f>IF(B324&lt;&gt;"",VLOOKUP(B324,iscritti_14087!$A$2:$G$21,2,FALSE),"")</f>
      </c>
      <c r="E324">
        <f>IF(B324&lt;&gt;"",VLOOKUP(B324,iscritti_14087!$A$2:$G$21,3,FALSE),"")</f>
      </c>
      <c r="F324">
        <f>IF(E324&lt;&gt;"",VLOOKUP(E324,'14087'!$AG$3:'14087'!$AH$12,2,FALSE),"")</f>
      </c>
      <c r="G324" s="5">
        <f>COUNTA('14087'!$H$324:'14087'!$K$324)</f>
        <v>0</v>
      </c>
      <c r="H324" s="1"/>
      <c r="I324" s="1"/>
      <c r="J324" s="1"/>
      <c r="K324" s="1"/>
      <c r="L324" s="3">
        <f>IF('14087'!$G$324&lt;&gt;0,'14087'!$M$324/'14087'!$G$324,"")</f>
      </c>
      <c r="M324" s="4">
        <f>SUM('14087'!$H$324:'14087'!$K$324)</f>
        <v>0</v>
      </c>
      <c r="N324" s="1"/>
      <c r="O324" s="1"/>
      <c r="P324" s="6">
        <f>SUM('14087'!$M$324:'14087'!$O$324)+'14087'!$AF$324</f>
        <v>0</v>
      </c>
      <c r="Q324" s="6">
        <f>SUM('14087'!$P$320:'14087'!$P$324)</f>
        <v>0</v>
      </c>
      <c r="R324">
        <v>63</v>
      </c>
      <c r="T324" s="1"/>
      <c r="U324" s="1"/>
      <c r="V324" s="1"/>
      <c r="AF324">
        <f>'14087'!$G$324*IF(E324&lt;&gt;"",'14087'!$F$324,0)</f>
        <v>0</v>
      </c>
    </row>
    <row r="325" spans="1:32" ht="12">
      <c r="A325">
        <v>64</v>
      </c>
      <c r="B325" s="1"/>
      <c r="C325">
        <f>IF(B325&lt;&gt;"",VLOOKUP(B325,iscritti_14087!$A$2:$G$21,4,FALSE),"")</f>
      </c>
      <c r="D325">
        <f>IF(B325&lt;&gt;"",VLOOKUP(B325,iscritti_14087!$A$2:$G$21,2,FALSE),"")</f>
      </c>
      <c r="E325">
        <f>IF(B325&lt;&gt;"",VLOOKUP(B325,iscritti_14087!$A$2:$G$21,3,FALSE),"")</f>
      </c>
      <c r="F325">
        <f>IF(E325&lt;&gt;"",VLOOKUP(E325,'14087'!$AG$3:'14087'!$AH$12,2,FALSE),"")</f>
      </c>
      <c r="G325" s="5">
        <f>COUNTA('14087'!$H$325:'14087'!$K$325)</f>
        <v>0</v>
      </c>
      <c r="H325" s="1"/>
      <c r="I325" s="1"/>
      <c r="J325" s="1"/>
      <c r="K325" s="1"/>
      <c r="L325" s="3">
        <f>IF('14087'!$G$325&lt;&gt;0,'14087'!$M$325/'14087'!$G$325,"")</f>
      </c>
      <c r="M325" s="4">
        <f>SUM('14087'!$H$325:'14087'!$K$325)</f>
        <v>0</v>
      </c>
      <c r="N325" s="1"/>
      <c r="O325" s="1"/>
      <c r="P325" s="6">
        <f>SUM('14087'!$M$325:'14087'!$O$325)+'14087'!$AF$325</f>
        <v>0</v>
      </c>
      <c r="Q325" s="6">
        <f>SUM('14087'!$P$325:'14087'!$P$329)</f>
        <v>0</v>
      </c>
      <c r="R325">
        <v>64</v>
      </c>
      <c r="S325" s="6">
        <f>SUM('14087'!$P$325:'14087'!$P$329)</f>
        <v>0</v>
      </c>
      <c r="T325" s="1"/>
      <c r="U325" s="1"/>
      <c r="V325" s="1"/>
      <c r="AF325">
        <f>'14087'!$G$325*IF(E325&lt;&gt;"",'14087'!$F$325,0)</f>
        <v>0</v>
      </c>
    </row>
    <row r="326" spans="2:32" ht="12">
      <c r="B326" s="1"/>
      <c r="C326">
        <f>IF(B326&lt;&gt;"",VLOOKUP(B326,iscritti_14087!$A$2:$G$21,4,FALSE),"")</f>
      </c>
      <c r="D326">
        <f>IF(B326&lt;&gt;"",VLOOKUP(B326,iscritti_14087!$A$2:$G$21,2,FALSE),"")</f>
      </c>
      <c r="E326">
        <f>IF(B326&lt;&gt;"",VLOOKUP(B326,iscritti_14087!$A$2:$G$21,3,FALSE),"")</f>
      </c>
      <c r="F326">
        <f>IF(E326&lt;&gt;"",VLOOKUP(E326,'14087'!$AG$3:'14087'!$AH$12,2,FALSE),"")</f>
      </c>
      <c r="G326" s="5">
        <f>COUNTA('14087'!$H$326:'14087'!$K$326)</f>
        <v>0</v>
      </c>
      <c r="H326" s="1"/>
      <c r="I326" s="1"/>
      <c r="J326" s="1"/>
      <c r="K326" s="1"/>
      <c r="L326" s="3">
        <f>IF('14087'!$G$326&lt;&gt;0,'14087'!$M$326/'14087'!$G$326,"")</f>
      </c>
      <c r="M326" s="4">
        <f>SUM('14087'!$H$326:'14087'!$K$326)</f>
        <v>0</v>
      </c>
      <c r="N326" s="1"/>
      <c r="O326" s="1"/>
      <c r="P326" s="6">
        <f>SUM('14087'!$M$326:'14087'!$O$326)+'14087'!$AF$326</f>
        <v>0</v>
      </c>
      <c r="Q326" s="6">
        <f>SUM('14087'!$P$325:'14087'!$P$329)</f>
        <v>0</v>
      </c>
      <c r="R326">
        <v>64</v>
      </c>
      <c r="T326" s="1"/>
      <c r="U326" s="1"/>
      <c r="V326" s="1"/>
      <c r="AF326">
        <f>'14087'!$G$326*IF(E326&lt;&gt;"",'14087'!$F$326,0)</f>
        <v>0</v>
      </c>
    </row>
    <row r="327" spans="2:32" ht="12">
      <c r="B327" s="1"/>
      <c r="C327">
        <f>IF(B327&lt;&gt;"",VLOOKUP(B327,iscritti_14087!$A$2:$G$21,4,FALSE),"")</f>
      </c>
      <c r="D327">
        <f>IF(B327&lt;&gt;"",VLOOKUP(B327,iscritti_14087!$A$2:$G$21,2,FALSE),"")</f>
      </c>
      <c r="E327">
        <f>IF(B327&lt;&gt;"",VLOOKUP(B327,iscritti_14087!$A$2:$G$21,3,FALSE),"")</f>
      </c>
      <c r="F327">
        <f>IF(E327&lt;&gt;"",VLOOKUP(E327,'14087'!$AG$3:'14087'!$AH$12,2,FALSE),"")</f>
      </c>
      <c r="G327" s="5">
        <f>COUNTA('14087'!$H$327:'14087'!$K$327)</f>
        <v>0</v>
      </c>
      <c r="H327" s="1"/>
      <c r="I327" s="1"/>
      <c r="J327" s="1"/>
      <c r="K327" s="1"/>
      <c r="L327" s="3">
        <f>IF('14087'!$G$327&lt;&gt;0,'14087'!$M$327/'14087'!$G$327,"")</f>
      </c>
      <c r="M327" s="4">
        <f>SUM('14087'!$H$327:'14087'!$K$327)</f>
        <v>0</v>
      </c>
      <c r="N327" s="1"/>
      <c r="O327" s="1"/>
      <c r="P327" s="6">
        <f>SUM('14087'!$M$327:'14087'!$O$327)+'14087'!$AF$327</f>
        <v>0</v>
      </c>
      <c r="Q327" s="6">
        <f>SUM('14087'!$P$325:'14087'!$P$329)</f>
        <v>0</v>
      </c>
      <c r="R327">
        <v>64</v>
      </c>
      <c r="T327" s="1"/>
      <c r="U327" s="1"/>
      <c r="V327" s="1"/>
      <c r="AF327">
        <f>'14087'!$G$327*IF(E327&lt;&gt;"",'14087'!$F$327,0)</f>
        <v>0</v>
      </c>
    </row>
    <row r="328" spans="2:32" ht="12">
      <c r="B328" s="1"/>
      <c r="C328">
        <f>IF(B328&lt;&gt;"",VLOOKUP(B328,iscritti_14087!$A$2:$G$21,4,FALSE),"")</f>
      </c>
      <c r="D328">
        <f>IF(B328&lt;&gt;"",VLOOKUP(B328,iscritti_14087!$A$2:$G$21,2,FALSE),"")</f>
      </c>
      <c r="E328">
        <f>IF(B328&lt;&gt;"",VLOOKUP(B328,iscritti_14087!$A$2:$G$21,3,FALSE),"")</f>
      </c>
      <c r="F328">
        <f>IF(E328&lt;&gt;"",VLOOKUP(E328,'14087'!$AG$3:'14087'!$AH$12,2,FALSE),"")</f>
      </c>
      <c r="G328" s="5">
        <f>COUNTA('14087'!$H$328:'14087'!$K$328)</f>
        <v>0</v>
      </c>
      <c r="H328" s="1"/>
      <c r="I328" s="1"/>
      <c r="J328" s="1"/>
      <c r="K328" s="1"/>
      <c r="L328" s="3">
        <f>IF('14087'!$G$328&lt;&gt;0,'14087'!$M$328/'14087'!$G$328,"")</f>
      </c>
      <c r="M328" s="4">
        <f>SUM('14087'!$H$328:'14087'!$K$328)</f>
        <v>0</v>
      </c>
      <c r="N328" s="1"/>
      <c r="O328" s="1"/>
      <c r="P328" s="6">
        <f>SUM('14087'!$M$328:'14087'!$O$328)+'14087'!$AF$328</f>
        <v>0</v>
      </c>
      <c r="Q328" s="6">
        <f>SUM('14087'!$P$325:'14087'!$P$329)</f>
        <v>0</v>
      </c>
      <c r="R328">
        <v>64</v>
      </c>
      <c r="T328" s="1"/>
      <c r="U328" s="1"/>
      <c r="V328" s="1"/>
      <c r="AF328">
        <f>'14087'!$G$328*IF(E328&lt;&gt;"",'14087'!$F$328,0)</f>
        <v>0</v>
      </c>
    </row>
    <row r="329" spans="2:32" ht="12">
      <c r="B329" s="1"/>
      <c r="C329">
        <f>IF(B329&lt;&gt;"",VLOOKUP(B329,iscritti_14087!$A$2:$G$21,4,FALSE),"")</f>
      </c>
      <c r="D329">
        <f>IF(B329&lt;&gt;"",VLOOKUP(B329,iscritti_14087!$A$2:$G$21,2,FALSE),"")</f>
      </c>
      <c r="E329">
        <f>IF(B329&lt;&gt;"",VLOOKUP(B329,iscritti_14087!$A$2:$G$21,3,FALSE),"")</f>
      </c>
      <c r="F329">
        <f>IF(E329&lt;&gt;"",VLOOKUP(E329,'14087'!$AG$3:'14087'!$AH$12,2,FALSE),"")</f>
      </c>
      <c r="G329" s="5">
        <f>COUNTA('14087'!$H$329:'14087'!$K$329)</f>
        <v>0</v>
      </c>
      <c r="H329" s="1"/>
      <c r="I329" s="1"/>
      <c r="J329" s="1"/>
      <c r="K329" s="1"/>
      <c r="L329" s="3">
        <f>IF('14087'!$G$329&lt;&gt;0,'14087'!$M$329/'14087'!$G$329,"")</f>
      </c>
      <c r="M329" s="4">
        <f>SUM('14087'!$H$329:'14087'!$K$329)</f>
        <v>0</v>
      </c>
      <c r="N329" s="1"/>
      <c r="O329" s="1"/>
      <c r="P329" s="6">
        <f>SUM('14087'!$M$329:'14087'!$O$329)+'14087'!$AF$329</f>
        <v>0</v>
      </c>
      <c r="Q329" s="6">
        <f>SUM('14087'!$P$325:'14087'!$P$329)</f>
        <v>0</v>
      </c>
      <c r="R329">
        <v>64</v>
      </c>
      <c r="T329" s="1"/>
      <c r="U329" s="1"/>
      <c r="V329" s="1"/>
      <c r="AF329">
        <f>'14087'!$G$329*IF(E329&lt;&gt;"",'14087'!$F$329,0)</f>
        <v>0</v>
      </c>
    </row>
    <row r="330" spans="1:32" ht="12">
      <c r="A330">
        <v>65</v>
      </c>
      <c r="B330" s="1"/>
      <c r="C330">
        <f>IF(B330&lt;&gt;"",VLOOKUP(B330,iscritti_14087!$A$2:$G$21,4,FALSE),"")</f>
      </c>
      <c r="D330">
        <f>IF(B330&lt;&gt;"",VLOOKUP(B330,iscritti_14087!$A$2:$G$21,2,FALSE),"")</f>
      </c>
      <c r="E330">
        <f>IF(B330&lt;&gt;"",VLOOKUP(B330,iscritti_14087!$A$2:$G$21,3,FALSE),"")</f>
      </c>
      <c r="F330">
        <f>IF(E330&lt;&gt;"",VLOOKUP(E330,'14087'!$AG$3:'14087'!$AH$12,2,FALSE),"")</f>
      </c>
      <c r="G330" s="5">
        <f>COUNTA('14087'!$H$330:'14087'!$K$330)</f>
        <v>0</v>
      </c>
      <c r="H330" s="1"/>
      <c r="I330" s="1"/>
      <c r="J330" s="1"/>
      <c r="K330" s="1"/>
      <c r="L330" s="3">
        <f>IF('14087'!$G$330&lt;&gt;0,'14087'!$M$330/'14087'!$G$330,"")</f>
      </c>
      <c r="M330" s="4">
        <f>SUM('14087'!$H$330:'14087'!$K$330)</f>
        <v>0</v>
      </c>
      <c r="N330" s="1"/>
      <c r="O330" s="1"/>
      <c r="P330" s="6">
        <f>SUM('14087'!$M$330:'14087'!$O$330)+'14087'!$AF$330</f>
        <v>0</v>
      </c>
      <c r="Q330" s="6">
        <f>SUM('14087'!$P$330:'14087'!$P$334)</f>
        <v>0</v>
      </c>
      <c r="R330">
        <v>65</v>
      </c>
      <c r="S330" s="6">
        <f>SUM('14087'!$P$330:'14087'!$P$334)</f>
        <v>0</v>
      </c>
      <c r="T330" s="1"/>
      <c r="U330" s="1"/>
      <c r="V330" s="1"/>
      <c r="AF330">
        <f>'14087'!$G$330*IF(E330&lt;&gt;"",'14087'!$F$330,0)</f>
        <v>0</v>
      </c>
    </row>
    <row r="331" spans="2:32" ht="12">
      <c r="B331" s="1"/>
      <c r="C331">
        <f>IF(B331&lt;&gt;"",VLOOKUP(B331,iscritti_14087!$A$2:$G$21,4,FALSE),"")</f>
      </c>
      <c r="D331">
        <f>IF(B331&lt;&gt;"",VLOOKUP(B331,iscritti_14087!$A$2:$G$21,2,FALSE),"")</f>
      </c>
      <c r="E331">
        <f>IF(B331&lt;&gt;"",VLOOKUP(B331,iscritti_14087!$A$2:$G$21,3,FALSE),"")</f>
      </c>
      <c r="F331">
        <f>IF(E331&lt;&gt;"",VLOOKUP(E331,'14087'!$AG$3:'14087'!$AH$12,2,FALSE),"")</f>
      </c>
      <c r="G331" s="5">
        <f>COUNTA('14087'!$H$331:'14087'!$K$331)</f>
        <v>0</v>
      </c>
      <c r="H331" s="1"/>
      <c r="I331" s="1"/>
      <c r="J331" s="1"/>
      <c r="K331" s="1"/>
      <c r="L331" s="3">
        <f>IF('14087'!$G$331&lt;&gt;0,'14087'!$M$331/'14087'!$G$331,"")</f>
      </c>
      <c r="M331" s="4">
        <f>SUM('14087'!$H$331:'14087'!$K$331)</f>
        <v>0</v>
      </c>
      <c r="N331" s="1"/>
      <c r="O331" s="1"/>
      <c r="P331" s="6">
        <f>SUM('14087'!$M$331:'14087'!$O$331)+'14087'!$AF$331</f>
        <v>0</v>
      </c>
      <c r="Q331" s="6">
        <f>SUM('14087'!$P$330:'14087'!$P$334)</f>
        <v>0</v>
      </c>
      <c r="R331">
        <v>65</v>
      </c>
      <c r="T331" s="1"/>
      <c r="U331" s="1"/>
      <c r="V331" s="1"/>
      <c r="AF331">
        <f>'14087'!$G$331*IF(E331&lt;&gt;"",'14087'!$F$331,0)</f>
        <v>0</v>
      </c>
    </row>
    <row r="332" spans="2:32" ht="12">
      <c r="B332" s="1"/>
      <c r="C332">
        <f>IF(B332&lt;&gt;"",VLOOKUP(B332,iscritti_14087!$A$2:$G$21,4,FALSE),"")</f>
      </c>
      <c r="D332">
        <f>IF(B332&lt;&gt;"",VLOOKUP(B332,iscritti_14087!$A$2:$G$21,2,FALSE),"")</f>
      </c>
      <c r="E332">
        <f>IF(B332&lt;&gt;"",VLOOKUP(B332,iscritti_14087!$A$2:$G$21,3,FALSE),"")</f>
      </c>
      <c r="F332">
        <f>IF(E332&lt;&gt;"",VLOOKUP(E332,'14087'!$AG$3:'14087'!$AH$12,2,FALSE),"")</f>
      </c>
      <c r="G332" s="5">
        <f>COUNTA('14087'!$H$332:'14087'!$K$332)</f>
        <v>0</v>
      </c>
      <c r="H332" s="1"/>
      <c r="I332" s="1"/>
      <c r="J332" s="1"/>
      <c r="K332" s="1"/>
      <c r="L332" s="3">
        <f>IF('14087'!$G$332&lt;&gt;0,'14087'!$M$332/'14087'!$G$332,"")</f>
      </c>
      <c r="M332" s="4">
        <f>SUM('14087'!$H$332:'14087'!$K$332)</f>
        <v>0</v>
      </c>
      <c r="N332" s="1"/>
      <c r="O332" s="1"/>
      <c r="P332" s="6">
        <f>SUM('14087'!$M$332:'14087'!$O$332)+'14087'!$AF$332</f>
        <v>0</v>
      </c>
      <c r="Q332" s="6">
        <f>SUM('14087'!$P$330:'14087'!$P$334)</f>
        <v>0</v>
      </c>
      <c r="R332">
        <v>65</v>
      </c>
      <c r="T332" s="1"/>
      <c r="U332" s="1"/>
      <c r="V332" s="1"/>
      <c r="AF332">
        <f>'14087'!$G$332*IF(E332&lt;&gt;"",'14087'!$F$332,0)</f>
        <v>0</v>
      </c>
    </row>
    <row r="333" spans="2:32" ht="12">
      <c r="B333" s="1"/>
      <c r="C333">
        <f>IF(B333&lt;&gt;"",VLOOKUP(B333,iscritti_14087!$A$2:$G$21,4,FALSE),"")</f>
      </c>
      <c r="D333">
        <f>IF(B333&lt;&gt;"",VLOOKUP(B333,iscritti_14087!$A$2:$G$21,2,FALSE),"")</f>
      </c>
      <c r="E333">
        <f>IF(B333&lt;&gt;"",VLOOKUP(B333,iscritti_14087!$A$2:$G$21,3,FALSE),"")</f>
      </c>
      <c r="F333">
        <f>IF(E333&lt;&gt;"",VLOOKUP(E333,'14087'!$AG$3:'14087'!$AH$12,2,FALSE),"")</f>
      </c>
      <c r="G333" s="5">
        <f>COUNTA('14087'!$H$333:'14087'!$K$333)</f>
        <v>0</v>
      </c>
      <c r="H333" s="1"/>
      <c r="I333" s="1"/>
      <c r="J333" s="1"/>
      <c r="K333" s="1"/>
      <c r="L333" s="3">
        <f>IF('14087'!$G$333&lt;&gt;0,'14087'!$M$333/'14087'!$G$333,"")</f>
      </c>
      <c r="M333" s="4">
        <f>SUM('14087'!$H$333:'14087'!$K$333)</f>
        <v>0</v>
      </c>
      <c r="N333" s="1"/>
      <c r="O333" s="1"/>
      <c r="P333" s="6">
        <f>SUM('14087'!$M$333:'14087'!$O$333)+'14087'!$AF$333</f>
        <v>0</v>
      </c>
      <c r="Q333" s="6">
        <f>SUM('14087'!$P$330:'14087'!$P$334)</f>
        <v>0</v>
      </c>
      <c r="R333">
        <v>65</v>
      </c>
      <c r="T333" s="1"/>
      <c r="U333" s="1"/>
      <c r="V333" s="1"/>
      <c r="AF333">
        <f>'14087'!$G$333*IF(E333&lt;&gt;"",'14087'!$F$333,0)</f>
        <v>0</v>
      </c>
    </row>
    <row r="334" spans="2:32" ht="12">
      <c r="B334" s="1"/>
      <c r="C334">
        <f>IF(B334&lt;&gt;"",VLOOKUP(B334,iscritti_14087!$A$2:$G$21,4,FALSE),"")</f>
      </c>
      <c r="D334">
        <f>IF(B334&lt;&gt;"",VLOOKUP(B334,iscritti_14087!$A$2:$G$21,2,FALSE),"")</f>
      </c>
      <c r="E334">
        <f>IF(B334&lt;&gt;"",VLOOKUP(B334,iscritti_14087!$A$2:$G$21,3,FALSE),"")</f>
      </c>
      <c r="F334">
        <f>IF(E334&lt;&gt;"",VLOOKUP(E334,'14087'!$AG$3:'14087'!$AH$12,2,FALSE),"")</f>
      </c>
      <c r="G334" s="5">
        <f>COUNTA('14087'!$H$334:'14087'!$K$334)</f>
        <v>0</v>
      </c>
      <c r="H334" s="1"/>
      <c r="I334" s="1"/>
      <c r="J334" s="1"/>
      <c r="K334" s="1"/>
      <c r="L334" s="3">
        <f>IF('14087'!$G$334&lt;&gt;0,'14087'!$M$334/'14087'!$G$334,"")</f>
      </c>
      <c r="M334" s="4">
        <f>SUM('14087'!$H$334:'14087'!$K$334)</f>
        <v>0</v>
      </c>
      <c r="N334" s="1"/>
      <c r="O334" s="1"/>
      <c r="P334" s="6">
        <f>SUM('14087'!$M$334:'14087'!$O$334)+'14087'!$AF$334</f>
        <v>0</v>
      </c>
      <c r="Q334" s="6">
        <f>SUM('14087'!$P$330:'14087'!$P$334)</f>
        <v>0</v>
      </c>
      <c r="R334">
        <v>65</v>
      </c>
      <c r="T334" s="1"/>
      <c r="U334" s="1"/>
      <c r="V334" s="1"/>
      <c r="AF334">
        <f>'14087'!$G$334*IF(E334&lt;&gt;"",'14087'!$F$334,0)</f>
        <v>0</v>
      </c>
    </row>
    <row r="335" spans="1:32" ht="12">
      <c r="A335">
        <v>66</v>
      </c>
      <c r="B335" s="1"/>
      <c r="C335">
        <f>IF(B335&lt;&gt;"",VLOOKUP(B335,iscritti_14087!$A$2:$G$21,4,FALSE),"")</f>
      </c>
      <c r="D335">
        <f>IF(B335&lt;&gt;"",VLOOKUP(B335,iscritti_14087!$A$2:$G$21,2,FALSE),"")</f>
      </c>
      <c r="E335">
        <f>IF(B335&lt;&gt;"",VLOOKUP(B335,iscritti_14087!$A$2:$G$21,3,FALSE),"")</f>
      </c>
      <c r="F335">
        <f>IF(E335&lt;&gt;"",VLOOKUP(E335,'14087'!$AG$3:'14087'!$AH$12,2,FALSE),"")</f>
      </c>
      <c r="G335" s="5">
        <f>COUNTA('14087'!$H$335:'14087'!$K$335)</f>
        <v>0</v>
      </c>
      <c r="H335" s="1"/>
      <c r="I335" s="1"/>
      <c r="J335" s="1"/>
      <c r="K335" s="1"/>
      <c r="L335" s="3">
        <f>IF('14087'!$G$335&lt;&gt;0,'14087'!$M$335/'14087'!$G$335,"")</f>
      </c>
      <c r="M335" s="4">
        <f>SUM('14087'!$H$335:'14087'!$K$335)</f>
        <v>0</v>
      </c>
      <c r="N335" s="1"/>
      <c r="O335" s="1"/>
      <c r="P335" s="6">
        <f>SUM('14087'!$M$335:'14087'!$O$335)+'14087'!$AF$335</f>
        <v>0</v>
      </c>
      <c r="Q335" s="6">
        <f>SUM('14087'!$P$335:'14087'!$P$339)</f>
        <v>0</v>
      </c>
      <c r="R335">
        <v>66</v>
      </c>
      <c r="S335" s="6">
        <f>SUM('14087'!$P$335:'14087'!$P$339)</f>
        <v>0</v>
      </c>
      <c r="T335" s="1"/>
      <c r="U335" s="1"/>
      <c r="V335" s="1"/>
      <c r="AF335">
        <f>'14087'!$G$335*IF(E335&lt;&gt;"",'14087'!$F$335,0)</f>
        <v>0</v>
      </c>
    </row>
    <row r="336" spans="2:32" ht="12">
      <c r="B336" s="1"/>
      <c r="C336">
        <f>IF(B336&lt;&gt;"",VLOOKUP(B336,iscritti_14087!$A$2:$G$21,4,FALSE),"")</f>
      </c>
      <c r="D336">
        <f>IF(B336&lt;&gt;"",VLOOKUP(B336,iscritti_14087!$A$2:$G$21,2,FALSE),"")</f>
      </c>
      <c r="E336">
        <f>IF(B336&lt;&gt;"",VLOOKUP(B336,iscritti_14087!$A$2:$G$21,3,FALSE),"")</f>
      </c>
      <c r="F336">
        <f>IF(E336&lt;&gt;"",VLOOKUP(E336,'14087'!$AG$3:'14087'!$AH$12,2,FALSE),"")</f>
      </c>
      <c r="G336" s="5">
        <f>COUNTA('14087'!$H$336:'14087'!$K$336)</f>
        <v>0</v>
      </c>
      <c r="H336" s="1"/>
      <c r="I336" s="1"/>
      <c r="J336" s="1"/>
      <c r="K336" s="1"/>
      <c r="L336" s="3">
        <f>IF('14087'!$G$336&lt;&gt;0,'14087'!$M$336/'14087'!$G$336,"")</f>
      </c>
      <c r="M336" s="4">
        <f>SUM('14087'!$H$336:'14087'!$K$336)</f>
        <v>0</v>
      </c>
      <c r="N336" s="1"/>
      <c r="O336" s="1"/>
      <c r="P336" s="6">
        <f>SUM('14087'!$M$336:'14087'!$O$336)+'14087'!$AF$336</f>
        <v>0</v>
      </c>
      <c r="Q336" s="6">
        <f>SUM('14087'!$P$335:'14087'!$P$339)</f>
        <v>0</v>
      </c>
      <c r="R336">
        <v>66</v>
      </c>
      <c r="T336" s="1"/>
      <c r="U336" s="1"/>
      <c r="V336" s="1"/>
      <c r="AF336">
        <f>'14087'!$G$336*IF(E336&lt;&gt;"",'14087'!$F$336,0)</f>
        <v>0</v>
      </c>
    </row>
    <row r="337" spans="2:32" ht="12">
      <c r="B337" s="1"/>
      <c r="C337">
        <f>IF(B337&lt;&gt;"",VLOOKUP(B337,iscritti_14087!$A$2:$G$21,4,FALSE),"")</f>
      </c>
      <c r="D337">
        <f>IF(B337&lt;&gt;"",VLOOKUP(B337,iscritti_14087!$A$2:$G$21,2,FALSE),"")</f>
      </c>
      <c r="E337">
        <f>IF(B337&lt;&gt;"",VLOOKUP(B337,iscritti_14087!$A$2:$G$21,3,FALSE),"")</f>
      </c>
      <c r="F337">
        <f>IF(E337&lt;&gt;"",VLOOKUP(E337,'14087'!$AG$3:'14087'!$AH$12,2,FALSE),"")</f>
      </c>
      <c r="G337" s="5">
        <f>COUNTA('14087'!$H$337:'14087'!$K$337)</f>
        <v>0</v>
      </c>
      <c r="H337" s="1"/>
      <c r="I337" s="1"/>
      <c r="J337" s="1"/>
      <c r="K337" s="1"/>
      <c r="L337" s="3">
        <f>IF('14087'!$G$337&lt;&gt;0,'14087'!$M$337/'14087'!$G$337,"")</f>
      </c>
      <c r="M337" s="4">
        <f>SUM('14087'!$H$337:'14087'!$K$337)</f>
        <v>0</v>
      </c>
      <c r="N337" s="1"/>
      <c r="O337" s="1"/>
      <c r="P337" s="6">
        <f>SUM('14087'!$M$337:'14087'!$O$337)+'14087'!$AF$337</f>
        <v>0</v>
      </c>
      <c r="Q337" s="6">
        <f>SUM('14087'!$P$335:'14087'!$P$339)</f>
        <v>0</v>
      </c>
      <c r="R337">
        <v>66</v>
      </c>
      <c r="T337" s="1"/>
      <c r="U337" s="1"/>
      <c r="V337" s="1"/>
      <c r="AF337">
        <f>'14087'!$G$337*IF(E337&lt;&gt;"",'14087'!$F$337,0)</f>
        <v>0</v>
      </c>
    </row>
    <row r="338" spans="2:32" ht="12">
      <c r="B338" s="1"/>
      <c r="C338">
        <f>IF(B338&lt;&gt;"",VLOOKUP(B338,iscritti_14087!$A$2:$G$21,4,FALSE),"")</f>
      </c>
      <c r="D338">
        <f>IF(B338&lt;&gt;"",VLOOKUP(B338,iscritti_14087!$A$2:$G$21,2,FALSE),"")</f>
      </c>
      <c r="E338">
        <f>IF(B338&lt;&gt;"",VLOOKUP(B338,iscritti_14087!$A$2:$G$21,3,FALSE),"")</f>
      </c>
      <c r="F338">
        <f>IF(E338&lt;&gt;"",VLOOKUP(E338,'14087'!$AG$3:'14087'!$AH$12,2,FALSE),"")</f>
      </c>
      <c r="G338" s="5">
        <f>COUNTA('14087'!$H$338:'14087'!$K$338)</f>
        <v>0</v>
      </c>
      <c r="H338" s="1"/>
      <c r="I338" s="1"/>
      <c r="J338" s="1"/>
      <c r="K338" s="1"/>
      <c r="L338" s="3">
        <f>IF('14087'!$G$338&lt;&gt;0,'14087'!$M$338/'14087'!$G$338,"")</f>
      </c>
      <c r="M338" s="4">
        <f>SUM('14087'!$H$338:'14087'!$K$338)</f>
        <v>0</v>
      </c>
      <c r="N338" s="1"/>
      <c r="O338" s="1"/>
      <c r="P338" s="6">
        <f>SUM('14087'!$M$338:'14087'!$O$338)+'14087'!$AF$338</f>
        <v>0</v>
      </c>
      <c r="Q338" s="6">
        <f>SUM('14087'!$P$335:'14087'!$P$339)</f>
        <v>0</v>
      </c>
      <c r="R338">
        <v>66</v>
      </c>
      <c r="T338" s="1"/>
      <c r="U338" s="1"/>
      <c r="V338" s="1"/>
      <c r="AF338">
        <f>'14087'!$G$338*IF(E338&lt;&gt;"",'14087'!$F$338,0)</f>
        <v>0</v>
      </c>
    </row>
    <row r="339" spans="2:32" ht="12">
      <c r="B339" s="1"/>
      <c r="C339">
        <f>IF(B339&lt;&gt;"",VLOOKUP(B339,iscritti_14087!$A$2:$G$21,4,FALSE),"")</f>
      </c>
      <c r="D339">
        <f>IF(B339&lt;&gt;"",VLOOKUP(B339,iscritti_14087!$A$2:$G$21,2,FALSE),"")</f>
      </c>
      <c r="E339">
        <f>IF(B339&lt;&gt;"",VLOOKUP(B339,iscritti_14087!$A$2:$G$21,3,FALSE),"")</f>
      </c>
      <c r="F339">
        <f>IF(E339&lt;&gt;"",VLOOKUP(E339,'14087'!$AG$3:'14087'!$AH$12,2,FALSE),"")</f>
      </c>
      <c r="G339" s="5">
        <f>COUNTA('14087'!$H$339:'14087'!$K$339)</f>
        <v>0</v>
      </c>
      <c r="H339" s="1"/>
      <c r="I339" s="1"/>
      <c r="J339" s="1"/>
      <c r="K339" s="1"/>
      <c r="L339" s="3">
        <f>IF('14087'!$G$339&lt;&gt;0,'14087'!$M$339/'14087'!$G$339,"")</f>
      </c>
      <c r="M339" s="4">
        <f>SUM('14087'!$H$339:'14087'!$K$339)</f>
        <v>0</v>
      </c>
      <c r="N339" s="1"/>
      <c r="O339" s="1"/>
      <c r="P339" s="6">
        <f>SUM('14087'!$M$339:'14087'!$O$339)+'14087'!$AF$339</f>
        <v>0</v>
      </c>
      <c r="Q339" s="6">
        <f>SUM('14087'!$P$335:'14087'!$P$339)</f>
        <v>0</v>
      </c>
      <c r="R339">
        <v>66</v>
      </c>
      <c r="T339" s="1"/>
      <c r="U339" s="1"/>
      <c r="V339" s="1"/>
      <c r="AF339">
        <f>'14087'!$G$339*IF(E339&lt;&gt;"",'14087'!$F$339,0)</f>
        <v>0</v>
      </c>
    </row>
    <row r="340" spans="1:32" ht="12">
      <c r="A340">
        <v>67</v>
      </c>
      <c r="B340" s="1"/>
      <c r="C340">
        <f>IF(B340&lt;&gt;"",VLOOKUP(B340,iscritti_14087!$A$2:$G$21,4,FALSE),"")</f>
      </c>
      <c r="D340">
        <f>IF(B340&lt;&gt;"",VLOOKUP(B340,iscritti_14087!$A$2:$G$21,2,FALSE),"")</f>
      </c>
      <c r="E340">
        <f>IF(B340&lt;&gt;"",VLOOKUP(B340,iscritti_14087!$A$2:$G$21,3,FALSE),"")</f>
      </c>
      <c r="F340">
        <f>IF(E340&lt;&gt;"",VLOOKUP(E340,'14087'!$AG$3:'14087'!$AH$12,2,FALSE),"")</f>
      </c>
      <c r="G340" s="5">
        <f>COUNTA('14087'!$H$340:'14087'!$K$340)</f>
        <v>0</v>
      </c>
      <c r="H340" s="1"/>
      <c r="I340" s="1"/>
      <c r="J340" s="1"/>
      <c r="K340" s="1"/>
      <c r="L340" s="3">
        <f>IF('14087'!$G$340&lt;&gt;0,'14087'!$M$340/'14087'!$G$340,"")</f>
      </c>
      <c r="M340" s="4">
        <f>SUM('14087'!$H$340:'14087'!$K$340)</f>
        <v>0</v>
      </c>
      <c r="N340" s="1"/>
      <c r="O340" s="1"/>
      <c r="P340" s="6">
        <f>SUM('14087'!$M$340:'14087'!$O$340)+'14087'!$AF$340</f>
        <v>0</v>
      </c>
      <c r="Q340" s="6">
        <f>SUM('14087'!$P$340:'14087'!$P$344)</f>
        <v>0</v>
      </c>
      <c r="R340">
        <v>67</v>
      </c>
      <c r="S340" s="6">
        <f>SUM('14087'!$P$340:'14087'!$P$344)</f>
        <v>0</v>
      </c>
      <c r="T340" s="1"/>
      <c r="U340" s="1"/>
      <c r="V340" s="1"/>
      <c r="AF340">
        <f>'14087'!$G$340*IF(E340&lt;&gt;"",'14087'!$F$340,0)</f>
        <v>0</v>
      </c>
    </row>
    <row r="341" spans="2:32" ht="12">
      <c r="B341" s="1"/>
      <c r="C341">
        <f>IF(B341&lt;&gt;"",VLOOKUP(B341,iscritti_14087!$A$2:$G$21,4,FALSE),"")</f>
      </c>
      <c r="D341">
        <f>IF(B341&lt;&gt;"",VLOOKUP(B341,iscritti_14087!$A$2:$G$21,2,FALSE),"")</f>
      </c>
      <c r="E341">
        <f>IF(B341&lt;&gt;"",VLOOKUP(B341,iscritti_14087!$A$2:$G$21,3,FALSE),"")</f>
      </c>
      <c r="F341">
        <f>IF(E341&lt;&gt;"",VLOOKUP(E341,'14087'!$AG$3:'14087'!$AH$12,2,FALSE),"")</f>
      </c>
      <c r="G341" s="5">
        <f>COUNTA('14087'!$H$341:'14087'!$K$341)</f>
        <v>0</v>
      </c>
      <c r="H341" s="1"/>
      <c r="I341" s="1"/>
      <c r="J341" s="1"/>
      <c r="K341" s="1"/>
      <c r="L341" s="3">
        <f>IF('14087'!$G$341&lt;&gt;0,'14087'!$M$341/'14087'!$G$341,"")</f>
      </c>
      <c r="M341" s="4">
        <f>SUM('14087'!$H$341:'14087'!$K$341)</f>
        <v>0</v>
      </c>
      <c r="N341" s="1"/>
      <c r="O341" s="1"/>
      <c r="P341" s="6">
        <f>SUM('14087'!$M$341:'14087'!$O$341)+'14087'!$AF$341</f>
        <v>0</v>
      </c>
      <c r="Q341" s="6">
        <f>SUM('14087'!$P$340:'14087'!$P$344)</f>
        <v>0</v>
      </c>
      <c r="R341">
        <v>67</v>
      </c>
      <c r="T341" s="1"/>
      <c r="U341" s="1"/>
      <c r="V341" s="1"/>
      <c r="AF341">
        <f>'14087'!$G$341*IF(E341&lt;&gt;"",'14087'!$F$341,0)</f>
        <v>0</v>
      </c>
    </row>
    <row r="342" spans="2:32" ht="12">
      <c r="B342" s="1"/>
      <c r="C342">
        <f>IF(B342&lt;&gt;"",VLOOKUP(B342,iscritti_14087!$A$2:$G$21,4,FALSE),"")</f>
      </c>
      <c r="D342">
        <f>IF(B342&lt;&gt;"",VLOOKUP(B342,iscritti_14087!$A$2:$G$21,2,FALSE),"")</f>
      </c>
      <c r="E342">
        <f>IF(B342&lt;&gt;"",VLOOKUP(B342,iscritti_14087!$A$2:$G$21,3,FALSE),"")</f>
      </c>
      <c r="F342">
        <f>IF(E342&lt;&gt;"",VLOOKUP(E342,'14087'!$AG$3:'14087'!$AH$12,2,FALSE),"")</f>
      </c>
      <c r="G342" s="5">
        <f>COUNTA('14087'!$H$342:'14087'!$K$342)</f>
        <v>0</v>
      </c>
      <c r="H342" s="1"/>
      <c r="I342" s="1"/>
      <c r="J342" s="1"/>
      <c r="K342" s="1"/>
      <c r="L342" s="3">
        <f>IF('14087'!$G$342&lt;&gt;0,'14087'!$M$342/'14087'!$G$342,"")</f>
      </c>
      <c r="M342" s="4">
        <f>SUM('14087'!$H$342:'14087'!$K$342)</f>
        <v>0</v>
      </c>
      <c r="N342" s="1"/>
      <c r="O342" s="1"/>
      <c r="P342" s="6">
        <f>SUM('14087'!$M$342:'14087'!$O$342)+'14087'!$AF$342</f>
        <v>0</v>
      </c>
      <c r="Q342" s="6">
        <f>SUM('14087'!$P$340:'14087'!$P$344)</f>
        <v>0</v>
      </c>
      <c r="R342">
        <v>67</v>
      </c>
      <c r="T342" s="1"/>
      <c r="U342" s="1"/>
      <c r="V342" s="1"/>
      <c r="AF342">
        <f>'14087'!$G$342*IF(E342&lt;&gt;"",'14087'!$F$342,0)</f>
        <v>0</v>
      </c>
    </row>
    <row r="343" spans="2:32" ht="12">
      <c r="B343" s="1"/>
      <c r="C343">
        <f>IF(B343&lt;&gt;"",VLOOKUP(B343,iscritti_14087!$A$2:$G$21,4,FALSE),"")</f>
      </c>
      <c r="D343">
        <f>IF(B343&lt;&gt;"",VLOOKUP(B343,iscritti_14087!$A$2:$G$21,2,FALSE),"")</f>
      </c>
      <c r="E343">
        <f>IF(B343&lt;&gt;"",VLOOKUP(B343,iscritti_14087!$A$2:$G$21,3,FALSE),"")</f>
      </c>
      <c r="F343">
        <f>IF(E343&lt;&gt;"",VLOOKUP(E343,'14087'!$AG$3:'14087'!$AH$12,2,FALSE),"")</f>
      </c>
      <c r="G343" s="5">
        <f>COUNTA('14087'!$H$343:'14087'!$K$343)</f>
        <v>0</v>
      </c>
      <c r="H343" s="1"/>
      <c r="I343" s="1"/>
      <c r="J343" s="1"/>
      <c r="K343" s="1"/>
      <c r="L343" s="3">
        <f>IF('14087'!$G$343&lt;&gt;0,'14087'!$M$343/'14087'!$G$343,"")</f>
      </c>
      <c r="M343" s="4">
        <f>SUM('14087'!$H$343:'14087'!$K$343)</f>
        <v>0</v>
      </c>
      <c r="N343" s="1"/>
      <c r="O343" s="1"/>
      <c r="P343" s="6">
        <f>SUM('14087'!$M$343:'14087'!$O$343)+'14087'!$AF$343</f>
        <v>0</v>
      </c>
      <c r="Q343" s="6">
        <f>SUM('14087'!$P$340:'14087'!$P$344)</f>
        <v>0</v>
      </c>
      <c r="R343">
        <v>67</v>
      </c>
      <c r="T343" s="1"/>
      <c r="U343" s="1"/>
      <c r="V343" s="1"/>
      <c r="AF343">
        <f>'14087'!$G$343*IF(E343&lt;&gt;"",'14087'!$F$343,0)</f>
        <v>0</v>
      </c>
    </row>
    <row r="344" spans="2:32" ht="12">
      <c r="B344" s="1"/>
      <c r="C344">
        <f>IF(B344&lt;&gt;"",VLOOKUP(B344,iscritti_14087!$A$2:$G$21,4,FALSE),"")</f>
      </c>
      <c r="D344">
        <f>IF(B344&lt;&gt;"",VLOOKUP(B344,iscritti_14087!$A$2:$G$21,2,FALSE),"")</f>
      </c>
      <c r="E344">
        <f>IF(B344&lt;&gt;"",VLOOKUP(B344,iscritti_14087!$A$2:$G$21,3,FALSE),"")</f>
      </c>
      <c r="F344">
        <f>IF(E344&lt;&gt;"",VLOOKUP(E344,'14087'!$AG$3:'14087'!$AH$12,2,FALSE),"")</f>
      </c>
      <c r="G344" s="5">
        <f>COUNTA('14087'!$H$344:'14087'!$K$344)</f>
        <v>0</v>
      </c>
      <c r="H344" s="1"/>
      <c r="I344" s="1"/>
      <c r="J344" s="1"/>
      <c r="K344" s="1"/>
      <c r="L344" s="3">
        <f>IF('14087'!$G$344&lt;&gt;0,'14087'!$M$344/'14087'!$G$344,"")</f>
      </c>
      <c r="M344" s="4">
        <f>SUM('14087'!$H$344:'14087'!$K$344)</f>
        <v>0</v>
      </c>
      <c r="N344" s="1"/>
      <c r="O344" s="1"/>
      <c r="P344" s="6">
        <f>SUM('14087'!$M$344:'14087'!$O$344)+'14087'!$AF$344</f>
        <v>0</v>
      </c>
      <c r="Q344" s="6">
        <f>SUM('14087'!$P$340:'14087'!$P$344)</f>
        <v>0</v>
      </c>
      <c r="R344">
        <v>67</v>
      </c>
      <c r="T344" s="1"/>
      <c r="U344" s="1"/>
      <c r="V344" s="1"/>
      <c r="AF344">
        <f>'14087'!$G$344*IF(E344&lt;&gt;"",'14087'!$F$344,0)</f>
        <v>0</v>
      </c>
    </row>
    <row r="345" spans="1:32" ht="12">
      <c r="A345">
        <v>68</v>
      </c>
      <c r="B345" s="1"/>
      <c r="C345">
        <f>IF(B345&lt;&gt;"",VLOOKUP(B345,iscritti_14087!$A$2:$G$21,4,FALSE),"")</f>
      </c>
      <c r="D345">
        <f>IF(B345&lt;&gt;"",VLOOKUP(B345,iscritti_14087!$A$2:$G$21,2,FALSE),"")</f>
      </c>
      <c r="E345">
        <f>IF(B345&lt;&gt;"",VLOOKUP(B345,iscritti_14087!$A$2:$G$21,3,FALSE),"")</f>
      </c>
      <c r="F345">
        <f>IF(E345&lt;&gt;"",VLOOKUP(E345,'14087'!$AG$3:'14087'!$AH$12,2,FALSE),"")</f>
      </c>
      <c r="G345" s="5">
        <f>COUNTA('14087'!$H$345:'14087'!$K$345)</f>
        <v>0</v>
      </c>
      <c r="H345" s="1"/>
      <c r="I345" s="1"/>
      <c r="J345" s="1"/>
      <c r="K345" s="1"/>
      <c r="L345" s="3">
        <f>IF('14087'!$G$345&lt;&gt;0,'14087'!$M$345/'14087'!$G$345,"")</f>
      </c>
      <c r="M345" s="4">
        <f>SUM('14087'!$H$345:'14087'!$K$345)</f>
        <v>0</v>
      </c>
      <c r="N345" s="1"/>
      <c r="O345" s="1"/>
      <c r="P345" s="6">
        <f>SUM('14087'!$M$345:'14087'!$O$345)+'14087'!$AF$345</f>
        <v>0</v>
      </c>
      <c r="Q345" s="6">
        <f>SUM('14087'!$P$345:'14087'!$P$349)</f>
        <v>0</v>
      </c>
      <c r="R345">
        <v>68</v>
      </c>
      <c r="S345" s="6">
        <f>SUM('14087'!$P$345:'14087'!$P$349)</f>
        <v>0</v>
      </c>
      <c r="T345" s="1"/>
      <c r="U345" s="1"/>
      <c r="V345" s="1"/>
      <c r="AF345">
        <f>'14087'!$G$345*IF(E345&lt;&gt;"",'14087'!$F$345,0)</f>
        <v>0</v>
      </c>
    </row>
    <row r="346" spans="2:32" ht="12">
      <c r="B346" s="1"/>
      <c r="C346">
        <f>IF(B346&lt;&gt;"",VLOOKUP(B346,iscritti_14087!$A$2:$G$21,4,FALSE),"")</f>
      </c>
      <c r="D346">
        <f>IF(B346&lt;&gt;"",VLOOKUP(B346,iscritti_14087!$A$2:$G$21,2,FALSE),"")</f>
      </c>
      <c r="E346">
        <f>IF(B346&lt;&gt;"",VLOOKUP(B346,iscritti_14087!$A$2:$G$21,3,FALSE),"")</f>
      </c>
      <c r="F346">
        <f>IF(E346&lt;&gt;"",VLOOKUP(E346,'14087'!$AG$3:'14087'!$AH$12,2,FALSE),"")</f>
      </c>
      <c r="G346" s="5">
        <f>COUNTA('14087'!$H$346:'14087'!$K$346)</f>
        <v>0</v>
      </c>
      <c r="H346" s="1"/>
      <c r="I346" s="1"/>
      <c r="J346" s="1"/>
      <c r="K346" s="1"/>
      <c r="L346" s="3">
        <f>IF('14087'!$G$346&lt;&gt;0,'14087'!$M$346/'14087'!$G$346,"")</f>
      </c>
      <c r="M346" s="4">
        <f>SUM('14087'!$H$346:'14087'!$K$346)</f>
        <v>0</v>
      </c>
      <c r="N346" s="1"/>
      <c r="O346" s="1"/>
      <c r="P346" s="6">
        <f>SUM('14087'!$M$346:'14087'!$O$346)+'14087'!$AF$346</f>
        <v>0</v>
      </c>
      <c r="Q346" s="6">
        <f>SUM('14087'!$P$345:'14087'!$P$349)</f>
        <v>0</v>
      </c>
      <c r="R346">
        <v>68</v>
      </c>
      <c r="T346" s="1"/>
      <c r="U346" s="1"/>
      <c r="V346" s="1"/>
      <c r="AF346">
        <f>'14087'!$G$346*IF(E346&lt;&gt;"",'14087'!$F$346,0)</f>
        <v>0</v>
      </c>
    </row>
    <row r="347" spans="2:32" ht="12">
      <c r="B347" s="1"/>
      <c r="C347">
        <f>IF(B347&lt;&gt;"",VLOOKUP(B347,iscritti_14087!$A$2:$G$21,4,FALSE),"")</f>
      </c>
      <c r="D347">
        <f>IF(B347&lt;&gt;"",VLOOKUP(B347,iscritti_14087!$A$2:$G$21,2,FALSE),"")</f>
      </c>
      <c r="E347">
        <f>IF(B347&lt;&gt;"",VLOOKUP(B347,iscritti_14087!$A$2:$G$21,3,FALSE),"")</f>
      </c>
      <c r="F347">
        <f>IF(E347&lt;&gt;"",VLOOKUP(E347,'14087'!$AG$3:'14087'!$AH$12,2,FALSE),"")</f>
      </c>
      <c r="G347" s="5">
        <f>COUNTA('14087'!$H$347:'14087'!$K$347)</f>
        <v>0</v>
      </c>
      <c r="H347" s="1"/>
      <c r="I347" s="1"/>
      <c r="J347" s="1"/>
      <c r="K347" s="1"/>
      <c r="L347" s="3">
        <f>IF('14087'!$G$347&lt;&gt;0,'14087'!$M$347/'14087'!$G$347,"")</f>
      </c>
      <c r="M347" s="4">
        <f>SUM('14087'!$H$347:'14087'!$K$347)</f>
        <v>0</v>
      </c>
      <c r="N347" s="1"/>
      <c r="O347" s="1"/>
      <c r="P347" s="6">
        <f>SUM('14087'!$M$347:'14087'!$O$347)+'14087'!$AF$347</f>
        <v>0</v>
      </c>
      <c r="Q347" s="6">
        <f>SUM('14087'!$P$345:'14087'!$P$349)</f>
        <v>0</v>
      </c>
      <c r="R347">
        <v>68</v>
      </c>
      <c r="T347" s="1"/>
      <c r="U347" s="1"/>
      <c r="V347" s="1"/>
      <c r="AF347">
        <f>'14087'!$G$347*IF(E347&lt;&gt;"",'14087'!$F$347,0)</f>
        <v>0</v>
      </c>
    </row>
    <row r="348" spans="2:32" ht="12">
      <c r="B348" s="1"/>
      <c r="C348">
        <f>IF(B348&lt;&gt;"",VLOOKUP(B348,iscritti_14087!$A$2:$G$21,4,FALSE),"")</f>
      </c>
      <c r="D348">
        <f>IF(B348&lt;&gt;"",VLOOKUP(B348,iscritti_14087!$A$2:$G$21,2,FALSE),"")</f>
      </c>
      <c r="E348">
        <f>IF(B348&lt;&gt;"",VLOOKUP(B348,iscritti_14087!$A$2:$G$21,3,FALSE),"")</f>
      </c>
      <c r="F348">
        <f>IF(E348&lt;&gt;"",VLOOKUP(E348,'14087'!$AG$3:'14087'!$AH$12,2,FALSE),"")</f>
      </c>
      <c r="G348" s="5">
        <f>COUNTA('14087'!$H$348:'14087'!$K$348)</f>
        <v>0</v>
      </c>
      <c r="H348" s="1"/>
      <c r="I348" s="1"/>
      <c r="J348" s="1"/>
      <c r="K348" s="1"/>
      <c r="L348" s="3">
        <f>IF('14087'!$G$348&lt;&gt;0,'14087'!$M$348/'14087'!$G$348,"")</f>
      </c>
      <c r="M348" s="4">
        <f>SUM('14087'!$H$348:'14087'!$K$348)</f>
        <v>0</v>
      </c>
      <c r="N348" s="1"/>
      <c r="O348" s="1"/>
      <c r="P348" s="6">
        <f>SUM('14087'!$M$348:'14087'!$O$348)+'14087'!$AF$348</f>
        <v>0</v>
      </c>
      <c r="Q348" s="6">
        <f>SUM('14087'!$P$345:'14087'!$P$349)</f>
        <v>0</v>
      </c>
      <c r="R348">
        <v>68</v>
      </c>
      <c r="T348" s="1"/>
      <c r="U348" s="1"/>
      <c r="V348" s="1"/>
      <c r="AF348">
        <f>'14087'!$G$348*IF(E348&lt;&gt;"",'14087'!$F$348,0)</f>
        <v>0</v>
      </c>
    </row>
    <row r="349" spans="2:32" ht="12">
      <c r="B349" s="1"/>
      <c r="C349">
        <f>IF(B349&lt;&gt;"",VLOOKUP(B349,iscritti_14087!$A$2:$G$21,4,FALSE),"")</f>
      </c>
      <c r="D349">
        <f>IF(B349&lt;&gt;"",VLOOKUP(B349,iscritti_14087!$A$2:$G$21,2,FALSE),"")</f>
      </c>
      <c r="E349">
        <f>IF(B349&lt;&gt;"",VLOOKUP(B349,iscritti_14087!$A$2:$G$21,3,FALSE),"")</f>
      </c>
      <c r="F349">
        <f>IF(E349&lt;&gt;"",VLOOKUP(E349,'14087'!$AG$3:'14087'!$AH$12,2,FALSE),"")</f>
      </c>
      <c r="G349" s="5">
        <f>COUNTA('14087'!$H$349:'14087'!$K$349)</f>
        <v>0</v>
      </c>
      <c r="H349" s="1"/>
      <c r="I349" s="1"/>
      <c r="J349" s="1"/>
      <c r="K349" s="1"/>
      <c r="L349" s="3">
        <f>IF('14087'!$G$349&lt;&gt;0,'14087'!$M$349/'14087'!$G$349,"")</f>
      </c>
      <c r="M349" s="4">
        <f>SUM('14087'!$H$349:'14087'!$K$349)</f>
        <v>0</v>
      </c>
      <c r="N349" s="1"/>
      <c r="O349" s="1"/>
      <c r="P349" s="6">
        <f>SUM('14087'!$M$349:'14087'!$O$349)+'14087'!$AF$349</f>
        <v>0</v>
      </c>
      <c r="Q349" s="6">
        <f>SUM('14087'!$P$345:'14087'!$P$349)</f>
        <v>0</v>
      </c>
      <c r="R349">
        <v>68</v>
      </c>
      <c r="T349" s="1"/>
      <c r="U349" s="1"/>
      <c r="V349" s="1"/>
      <c r="AF349">
        <f>'14087'!$G$349*IF(E349&lt;&gt;"",'14087'!$F$349,0)</f>
        <v>0</v>
      </c>
    </row>
    <row r="350" spans="1:32" ht="12">
      <c r="A350">
        <v>69</v>
      </c>
      <c r="B350" s="1"/>
      <c r="C350">
        <f>IF(B350&lt;&gt;"",VLOOKUP(B350,iscritti_14087!$A$2:$G$21,4,FALSE),"")</f>
      </c>
      <c r="D350">
        <f>IF(B350&lt;&gt;"",VLOOKUP(B350,iscritti_14087!$A$2:$G$21,2,FALSE),"")</f>
      </c>
      <c r="E350">
        <f>IF(B350&lt;&gt;"",VLOOKUP(B350,iscritti_14087!$A$2:$G$21,3,FALSE),"")</f>
      </c>
      <c r="F350">
        <f>IF(E350&lt;&gt;"",VLOOKUP(E350,'14087'!$AG$3:'14087'!$AH$12,2,FALSE),"")</f>
      </c>
      <c r="G350" s="5">
        <f>COUNTA('14087'!$H$350:'14087'!$K$350)</f>
        <v>0</v>
      </c>
      <c r="H350" s="1"/>
      <c r="I350" s="1"/>
      <c r="J350" s="1"/>
      <c r="K350" s="1"/>
      <c r="L350" s="3">
        <f>IF('14087'!$G$350&lt;&gt;0,'14087'!$M$350/'14087'!$G$350,"")</f>
      </c>
      <c r="M350" s="4">
        <f>SUM('14087'!$H$350:'14087'!$K$350)</f>
        <v>0</v>
      </c>
      <c r="N350" s="1"/>
      <c r="O350" s="1"/>
      <c r="P350" s="6">
        <f>SUM('14087'!$M$350:'14087'!$O$350)+'14087'!$AF$350</f>
        <v>0</v>
      </c>
      <c r="Q350" s="6">
        <f>SUM('14087'!$P$350:'14087'!$P$354)</f>
        <v>0</v>
      </c>
      <c r="R350">
        <v>69</v>
      </c>
      <c r="S350" s="6">
        <f>SUM('14087'!$P$350:'14087'!$P$354)</f>
        <v>0</v>
      </c>
      <c r="T350" s="1"/>
      <c r="U350" s="1"/>
      <c r="V350" s="1"/>
      <c r="AF350">
        <f>'14087'!$G$350*IF(E350&lt;&gt;"",'14087'!$F$350,0)</f>
        <v>0</v>
      </c>
    </row>
    <row r="351" spans="2:32" ht="12">
      <c r="B351" s="1"/>
      <c r="C351">
        <f>IF(B351&lt;&gt;"",VLOOKUP(B351,iscritti_14087!$A$2:$G$21,4,FALSE),"")</f>
      </c>
      <c r="D351">
        <f>IF(B351&lt;&gt;"",VLOOKUP(B351,iscritti_14087!$A$2:$G$21,2,FALSE),"")</f>
      </c>
      <c r="E351">
        <f>IF(B351&lt;&gt;"",VLOOKUP(B351,iscritti_14087!$A$2:$G$21,3,FALSE),"")</f>
      </c>
      <c r="F351">
        <f>IF(E351&lt;&gt;"",VLOOKUP(E351,'14087'!$AG$3:'14087'!$AH$12,2,FALSE),"")</f>
      </c>
      <c r="G351" s="5">
        <f>COUNTA('14087'!$H$351:'14087'!$K$351)</f>
        <v>0</v>
      </c>
      <c r="H351" s="1"/>
      <c r="I351" s="1"/>
      <c r="J351" s="1"/>
      <c r="K351" s="1"/>
      <c r="L351" s="3">
        <f>IF('14087'!$G$351&lt;&gt;0,'14087'!$M$351/'14087'!$G$351,"")</f>
      </c>
      <c r="M351" s="4">
        <f>SUM('14087'!$H$351:'14087'!$K$351)</f>
        <v>0</v>
      </c>
      <c r="N351" s="1"/>
      <c r="O351" s="1"/>
      <c r="P351" s="6">
        <f>SUM('14087'!$M$351:'14087'!$O$351)+'14087'!$AF$351</f>
        <v>0</v>
      </c>
      <c r="Q351" s="6">
        <f>SUM('14087'!$P$350:'14087'!$P$354)</f>
        <v>0</v>
      </c>
      <c r="R351">
        <v>69</v>
      </c>
      <c r="T351" s="1"/>
      <c r="U351" s="1"/>
      <c r="V351" s="1"/>
      <c r="AF351">
        <f>'14087'!$G$351*IF(E351&lt;&gt;"",'14087'!$F$351,0)</f>
        <v>0</v>
      </c>
    </row>
    <row r="352" spans="2:32" ht="12">
      <c r="B352" s="1"/>
      <c r="C352">
        <f>IF(B352&lt;&gt;"",VLOOKUP(B352,iscritti_14087!$A$2:$G$21,4,FALSE),"")</f>
      </c>
      <c r="D352">
        <f>IF(B352&lt;&gt;"",VLOOKUP(B352,iscritti_14087!$A$2:$G$21,2,FALSE),"")</f>
      </c>
      <c r="E352">
        <f>IF(B352&lt;&gt;"",VLOOKUP(B352,iscritti_14087!$A$2:$G$21,3,FALSE),"")</f>
      </c>
      <c r="F352">
        <f>IF(E352&lt;&gt;"",VLOOKUP(E352,'14087'!$AG$3:'14087'!$AH$12,2,FALSE),"")</f>
      </c>
      <c r="G352" s="5">
        <f>COUNTA('14087'!$H$352:'14087'!$K$352)</f>
        <v>0</v>
      </c>
      <c r="H352" s="1"/>
      <c r="I352" s="1"/>
      <c r="J352" s="1"/>
      <c r="K352" s="1"/>
      <c r="L352" s="3">
        <f>IF('14087'!$G$352&lt;&gt;0,'14087'!$M$352/'14087'!$G$352,"")</f>
      </c>
      <c r="M352" s="4">
        <f>SUM('14087'!$H$352:'14087'!$K$352)</f>
        <v>0</v>
      </c>
      <c r="N352" s="1"/>
      <c r="O352" s="1"/>
      <c r="P352" s="6">
        <f>SUM('14087'!$M$352:'14087'!$O$352)+'14087'!$AF$352</f>
        <v>0</v>
      </c>
      <c r="Q352" s="6">
        <f>SUM('14087'!$P$350:'14087'!$P$354)</f>
        <v>0</v>
      </c>
      <c r="R352">
        <v>69</v>
      </c>
      <c r="T352" s="1"/>
      <c r="U352" s="1"/>
      <c r="V352" s="1"/>
      <c r="AF352">
        <f>'14087'!$G$352*IF(E352&lt;&gt;"",'14087'!$F$352,0)</f>
        <v>0</v>
      </c>
    </row>
    <row r="353" spans="2:32" ht="12">
      <c r="B353" s="1"/>
      <c r="C353">
        <f>IF(B353&lt;&gt;"",VLOOKUP(B353,iscritti_14087!$A$2:$G$21,4,FALSE),"")</f>
      </c>
      <c r="D353">
        <f>IF(B353&lt;&gt;"",VLOOKUP(B353,iscritti_14087!$A$2:$G$21,2,FALSE),"")</f>
      </c>
      <c r="E353">
        <f>IF(B353&lt;&gt;"",VLOOKUP(B353,iscritti_14087!$A$2:$G$21,3,FALSE),"")</f>
      </c>
      <c r="F353">
        <f>IF(E353&lt;&gt;"",VLOOKUP(E353,'14087'!$AG$3:'14087'!$AH$12,2,FALSE),"")</f>
      </c>
      <c r="G353" s="5">
        <f>COUNTA('14087'!$H$353:'14087'!$K$353)</f>
        <v>0</v>
      </c>
      <c r="H353" s="1"/>
      <c r="I353" s="1"/>
      <c r="J353" s="1"/>
      <c r="K353" s="1"/>
      <c r="L353" s="3">
        <f>IF('14087'!$G$353&lt;&gt;0,'14087'!$M$353/'14087'!$G$353,"")</f>
      </c>
      <c r="M353" s="4">
        <f>SUM('14087'!$H$353:'14087'!$K$353)</f>
        <v>0</v>
      </c>
      <c r="N353" s="1"/>
      <c r="O353" s="1"/>
      <c r="P353" s="6">
        <f>SUM('14087'!$M$353:'14087'!$O$353)+'14087'!$AF$353</f>
        <v>0</v>
      </c>
      <c r="Q353" s="6">
        <f>SUM('14087'!$P$350:'14087'!$P$354)</f>
        <v>0</v>
      </c>
      <c r="R353">
        <v>69</v>
      </c>
      <c r="T353" s="1"/>
      <c r="U353" s="1"/>
      <c r="V353" s="1"/>
      <c r="AF353">
        <f>'14087'!$G$353*IF(E353&lt;&gt;"",'14087'!$F$353,0)</f>
        <v>0</v>
      </c>
    </row>
    <row r="354" spans="2:32" ht="12">
      <c r="B354" s="1"/>
      <c r="C354">
        <f>IF(B354&lt;&gt;"",VLOOKUP(B354,iscritti_14087!$A$2:$G$21,4,FALSE),"")</f>
      </c>
      <c r="D354">
        <f>IF(B354&lt;&gt;"",VLOOKUP(B354,iscritti_14087!$A$2:$G$21,2,FALSE),"")</f>
      </c>
      <c r="E354">
        <f>IF(B354&lt;&gt;"",VLOOKUP(B354,iscritti_14087!$A$2:$G$21,3,FALSE),"")</f>
      </c>
      <c r="F354">
        <f>IF(E354&lt;&gt;"",VLOOKUP(E354,'14087'!$AG$3:'14087'!$AH$12,2,FALSE),"")</f>
      </c>
      <c r="G354" s="5">
        <f>COUNTA('14087'!$H$354:'14087'!$K$354)</f>
        <v>0</v>
      </c>
      <c r="H354" s="1"/>
      <c r="I354" s="1"/>
      <c r="J354" s="1"/>
      <c r="K354" s="1"/>
      <c r="L354" s="3">
        <f>IF('14087'!$G$354&lt;&gt;0,'14087'!$M$354/'14087'!$G$354,"")</f>
      </c>
      <c r="M354" s="4">
        <f>SUM('14087'!$H$354:'14087'!$K$354)</f>
        <v>0</v>
      </c>
      <c r="N354" s="1"/>
      <c r="O354" s="1"/>
      <c r="P354" s="6">
        <f>SUM('14087'!$M$354:'14087'!$O$354)+'14087'!$AF$354</f>
        <v>0</v>
      </c>
      <c r="Q354" s="6">
        <f>SUM('14087'!$P$350:'14087'!$P$354)</f>
        <v>0</v>
      </c>
      <c r="R354">
        <v>69</v>
      </c>
      <c r="T354" s="1"/>
      <c r="U354" s="1"/>
      <c r="V354" s="1"/>
      <c r="AF354">
        <f>'14087'!$G$354*IF(E354&lt;&gt;"",'14087'!$F$354,0)</f>
        <v>0</v>
      </c>
    </row>
    <row r="355" spans="1:32" ht="12">
      <c r="A355">
        <v>70</v>
      </c>
      <c r="B355" s="1"/>
      <c r="C355">
        <f>IF(B355&lt;&gt;"",VLOOKUP(B355,iscritti_14087!$A$2:$G$21,4,FALSE),"")</f>
      </c>
      <c r="D355">
        <f>IF(B355&lt;&gt;"",VLOOKUP(B355,iscritti_14087!$A$2:$G$21,2,FALSE),"")</f>
      </c>
      <c r="E355">
        <f>IF(B355&lt;&gt;"",VLOOKUP(B355,iscritti_14087!$A$2:$G$21,3,FALSE),"")</f>
      </c>
      <c r="F355">
        <f>IF(E355&lt;&gt;"",VLOOKUP(E355,'14087'!$AG$3:'14087'!$AH$12,2,FALSE),"")</f>
      </c>
      <c r="G355" s="5">
        <f>COUNTA('14087'!$H$355:'14087'!$K$355)</f>
        <v>0</v>
      </c>
      <c r="H355" s="1"/>
      <c r="I355" s="1"/>
      <c r="J355" s="1"/>
      <c r="K355" s="1"/>
      <c r="L355" s="3">
        <f>IF('14087'!$G$355&lt;&gt;0,'14087'!$M$355/'14087'!$G$355,"")</f>
      </c>
      <c r="M355" s="4">
        <f>SUM('14087'!$H$355:'14087'!$K$355)</f>
        <v>0</v>
      </c>
      <c r="N355" s="1"/>
      <c r="O355" s="1"/>
      <c r="P355" s="6">
        <f>SUM('14087'!$M$355:'14087'!$O$355)+'14087'!$AF$355</f>
        <v>0</v>
      </c>
      <c r="Q355" s="6">
        <f>SUM('14087'!$P$355:'14087'!$P$359)</f>
        <v>0</v>
      </c>
      <c r="R355">
        <v>70</v>
      </c>
      <c r="S355" s="6">
        <f>SUM('14087'!$P$355:'14087'!$P$359)</f>
        <v>0</v>
      </c>
      <c r="T355" s="1"/>
      <c r="U355" s="1"/>
      <c r="V355" s="1"/>
      <c r="AF355">
        <f>'14087'!$G$355*IF(E355&lt;&gt;"",'14087'!$F$355,0)</f>
        <v>0</v>
      </c>
    </row>
    <row r="356" spans="2:32" ht="12">
      <c r="B356" s="1"/>
      <c r="C356">
        <f>IF(B356&lt;&gt;"",VLOOKUP(B356,iscritti_14087!$A$2:$G$21,4,FALSE),"")</f>
      </c>
      <c r="D356">
        <f>IF(B356&lt;&gt;"",VLOOKUP(B356,iscritti_14087!$A$2:$G$21,2,FALSE),"")</f>
      </c>
      <c r="E356">
        <f>IF(B356&lt;&gt;"",VLOOKUP(B356,iscritti_14087!$A$2:$G$21,3,FALSE),"")</f>
      </c>
      <c r="F356">
        <f>IF(E356&lt;&gt;"",VLOOKUP(E356,'14087'!$AG$3:'14087'!$AH$12,2,FALSE),"")</f>
      </c>
      <c r="G356" s="5">
        <f>COUNTA('14087'!$H$356:'14087'!$K$356)</f>
        <v>0</v>
      </c>
      <c r="H356" s="1"/>
      <c r="I356" s="1"/>
      <c r="J356" s="1"/>
      <c r="K356" s="1"/>
      <c r="L356" s="3">
        <f>IF('14087'!$G$356&lt;&gt;0,'14087'!$M$356/'14087'!$G$356,"")</f>
      </c>
      <c r="M356" s="4">
        <f>SUM('14087'!$H$356:'14087'!$K$356)</f>
        <v>0</v>
      </c>
      <c r="N356" s="1"/>
      <c r="O356" s="1"/>
      <c r="P356" s="6">
        <f>SUM('14087'!$M$356:'14087'!$O$356)+'14087'!$AF$356</f>
        <v>0</v>
      </c>
      <c r="Q356" s="6">
        <f>SUM('14087'!$P$355:'14087'!$P$359)</f>
        <v>0</v>
      </c>
      <c r="R356">
        <v>70</v>
      </c>
      <c r="T356" s="1"/>
      <c r="U356" s="1"/>
      <c r="V356" s="1"/>
      <c r="AF356">
        <f>'14087'!$G$356*IF(E356&lt;&gt;"",'14087'!$F$356,0)</f>
        <v>0</v>
      </c>
    </row>
    <row r="357" spans="2:32" ht="12">
      <c r="B357" s="1"/>
      <c r="C357">
        <f>IF(B357&lt;&gt;"",VLOOKUP(B357,iscritti_14087!$A$2:$G$21,4,FALSE),"")</f>
      </c>
      <c r="D357">
        <f>IF(B357&lt;&gt;"",VLOOKUP(B357,iscritti_14087!$A$2:$G$21,2,FALSE),"")</f>
      </c>
      <c r="E357">
        <f>IF(B357&lt;&gt;"",VLOOKUP(B357,iscritti_14087!$A$2:$G$21,3,FALSE),"")</f>
      </c>
      <c r="F357">
        <f>IF(E357&lt;&gt;"",VLOOKUP(E357,'14087'!$AG$3:'14087'!$AH$12,2,FALSE),"")</f>
      </c>
      <c r="G357" s="5">
        <f>COUNTA('14087'!$H$357:'14087'!$K$357)</f>
        <v>0</v>
      </c>
      <c r="H357" s="1"/>
      <c r="I357" s="1"/>
      <c r="J357" s="1"/>
      <c r="K357" s="1"/>
      <c r="L357" s="3">
        <f>IF('14087'!$G$357&lt;&gt;0,'14087'!$M$357/'14087'!$G$357,"")</f>
      </c>
      <c r="M357" s="4">
        <f>SUM('14087'!$H$357:'14087'!$K$357)</f>
        <v>0</v>
      </c>
      <c r="N357" s="1"/>
      <c r="O357" s="1"/>
      <c r="P357" s="6">
        <f>SUM('14087'!$M$357:'14087'!$O$357)+'14087'!$AF$357</f>
        <v>0</v>
      </c>
      <c r="Q357" s="6">
        <f>SUM('14087'!$P$355:'14087'!$P$359)</f>
        <v>0</v>
      </c>
      <c r="R357">
        <v>70</v>
      </c>
      <c r="T357" s="1"/>
      <c r="U357" s="1"/>
      <c r="V357" s="1"/>
      <c r="AF357">
        <f>'14087'!$G$357*IF(E357&lt;&gt;"",'14087'!$F$357,0)</f>
        <v>0</v>
      </c>
    </row>
    <row r="358" spans="2:32" ht="12">
      <c r="B358" s="1"/>
      <c r="C358">
        <f>IF(B358&lt;&gt;"",VLOOKUP(B358,iscritti_14087!$A$2:$G$21,4,FALSE),"")</f>
      </c>
      <c r="D358">
        <f>IF(B358&lt;&gt;"",VLOOKUP(B358,iscritti_14087!$A$2:$G$21,2,FALSE),"")</f>
      </c>
      <c r="E358">
        <f>IF(B358&lt;&gt;"",VLOOKUP(B358,iscritti_14087!$A$2:$G$21,3,FALSE),"")</f>
      </c>
      <c r="F358">
        <f>IF(E358&lt;&gt;"",VLOOKUP(E358,'14087'!$AG$3:'14087'!$AH$12,2,FALSE),"")</f>
      </c>
      <c r="G358" s="5">
        <f>COUNTA('14087'!$H$358:'14087'!$K$358)</f>
        <v>0</v>
      </c>
      <c r="H358" s="1"/>
      <c r="I358" s="1"/>
      <c r="J358" s="1"/>
      <c r="K358" s="1"/>
      <c r="L358" s="3">
        <f>IF('14087'!$G$358&lt;&gt;0,'14087'!$M$358/'14087'!$G$358,"")</f>
      </c>
      <c r="M358" s="4">
        <f>SUM('14087'!$H$358:'14087'!$K$358)</f>
        <v>0</v>
      </c>
      <c r="N358" s="1"/>
      <c r="O358" s="1"/>
      <c r="P358" s="6">
        <f>SUM('14087'!$M$358:'14087'!$O$358)+'14087'!$AF$358</f>
        <v>0</v>
      </c>
      <c r="Q358" s="6">
        <f>SUM('14087'!$P$355:'14087'!$P$359)</f>
        <v>0</v>
      </c>
      <c r="R358">
        <v>70</v>
      </c>
      <c r="T358" s="1"/>
      <c r="U358" s="1"/>
      <c r="V358" s="1"/>
      <c r="AF358">
        <f>'14087'!$G$358*IF(E358&lt;&gt;"",'14087'!$F$358,0)</f>
        <v>0</v>
      </c>
    </row>
    <row r="359" spans="2:32" ht="12">
      <c r="B359" s="1"/>
      <c r="C359">
        <f>IF(B359&lt;&gt;"",VLOOKUP(B359,iscritti_14087!$A$2:$G$21,4,FALSE),"")</f>
      </c>
      <c r="D359">
        <f>IF(B359&lt;&gt;"",VLOOKUP(B359,iscritti_14087!$A$2:$G$21,2,FALSE),"")</f>
      </c>
      <c r="E359">
        <f>IF(B359&lt;&gt;"",VLOOKUP(B359,iscritti_14087!$A$2:$G$21,3,FALSE),"")</f>
      </c>
      <c r="F359">
        <f>IF(E359&lt;&gt;"",VLOOKUP(E359,'14087'!$AG$3:'14087'!$AH$12,2,FALSE),"")</f>
      </c>
      <c r="G359" s="5">
        <f>COUNTA('14087'!$H$359:'14087'!$K$359)</f>
        <v>0</v>
      </c>
      <c r="H359" s="1"/>
      <c r="I359" s="1"/>
      <c r="J359" s="1"/>
      <c r="K359" s="1"/>
      <c r="L359" s="3">
        <f>IF('14087'!$G$359&lt;&gt;0,'14087'!$M$359/'14087'!$G$359,"")</f>
      </c>
      <c r="M359" s="4">
        <f>SUM('14087'!$H$359:'14087'!$K$359)</f>
        <v>0</v>
      </c>
      <c r="N359" s="1"/>
      <c r="O359" s="1"/>
      <c r="P359" s="6">
        <f>SUM('14087'!$M$359:'14087'!$O$359)+'14087'!$AF$359</f>
        <v>0</v>
      </c>
      <c r="Q359" s="6">
        <f>SUM('14087'!$P$355:'14087'!$P$359)</f>
        <v>0</v>
      </c>
      <c r="R359">
        <v>70</v>
      </c>
      <c r="T359" s="1"/>
      <c r="U359" s="1"/>
      <c r="V359" s="1"/>
      <c r="AF359">
        <f>'14087'!$G$359*IF(E359&lt;&gt;"",'14087'!$F$359,0)</f>
        <v>0</v>
      </c>
    </row>
    <row r="360" spans="1:32" ht="12">
      <c r="A360">
        <v>71</v>
      </c>
      <c r="B360" s="1"/>
      <c r="C360">
        <f>IF(B360&lt;&gt;"",VLOOKUP(B360,iscritti_14087!$A$2:$G$21,4,FALSE),"")</f>
      </c>
      <c r="D360">
        <f>IF(B360&lt;&gt;"",VLOOKUP(B360,iscritti_14087!$A$2:$G$21,2,FALSE),"")</f>
      </c>
      <c r="E360">
        <f>IF(B360&lt;&gt;"",VLOOKUP(B360,iscritti_14087!$A$2:$G$21,3,FALSE),"")</f>
      </c>
      <c r="F360">
        <f>IF(E360&lt;&gt;"",VLOOKUP(E360,'14087'!$AG$3:'14087'!$AH$12,2,FALSE),"")</f>
      </c>
      <c r="G360" s="5">
        <f>COUNTA('14087'!$H$360:'14087'!$K$360)</f>
        <v>0</v>
      </c>
      <c r="H360" s="1"/>
      <c r="I360" s="1"/>
      <c r="J360" s="1"/>
      <c r="K360" s="1"/>
      <c r="L360" s="3">
        <f>IF('14087'!$G$360&lt;&gt;0,'14087'!$M$360/'14087'!$G$360,"")</f>
      </c>
      <c r="M360" s="4">
        <f>SUM('14087'!$H$360:'14087'!$K$360)</f>
        <v>0</v>
      </c>
      <c r="N360" s="1"/>
      <c r="O360" s="1"/>
      <c r="P360" s="6">
        <f>SUM('14087'!$M$360:'14087'!$O$360)+'14087'!$AF$360</f>
        <v>0</v>
      </c>
      <c r="Q360" s="6">
        <f>SUM('14087'!$P$360:'14087'!$P$364)</f>
        <v>0</v>
      </c>
      <c r="R360">
        <v>71</v>
      </c>
      <c r="S360" s="6">
        <f>SUM('14087'!$P$360:'14087'!$P$364)</f>
        <v>0</v>
      </c>
      <c r="T360" s="1"/>
      <c r="U360" s="1"/>
      <c r="V360" s="1"/>
      <c r="AF360">
        <f>'14087'!$G$360*IF(E360&lt;&gt;"",'14087'!$F$360,0)</f>
        <v>0</v>
      </c>
    </row>
    <row r="361" spans="2:32" ht="12">
      <c r="B361" s="1"/>
      <c r="C361">
        <f>IF(B361&lt;&gt;"",VLOOKUP(B361,iscritti_14087!$A$2:$G$21,4,FALSE),"")</f>
      </c>
      <c r="D361">
        <f>IF(B361&lt;&gt;"",VLOOKUP(B361,iscritti_14087!$A$2:$G$21,2,FALSE),"")</f>
      </c>
      <c r="E361">
        <f>IF(B361&lt;&gt;"",VLOOKUP(B361,iscritti_14087!$A$2:$G$21,3,FALSE),"")</f>
      </c>
      <c r="F361">
        <f>IF(E361&lt;&gt;"",VLOOKUP(E361,'14087'!$AG$3:'14087'!$AH$12,2,FALSE),"")</f>
      </c>
      <c r="G361" s="5">
        <f>COUNTA('14087'!$H$361:'14087'!$K$361)</f>
        <v>0</v>
      </c>
      <c r="H361" s="1"/>
      <c r="I361" s="1"/>
      <c r="J361" s="1"/>
      <c r="K361" s="1"/>
      <c r="L361" s="3">
        <f>IF('14087'!$G$361&lt;&gt;0,'14087'!$M$361/'14087'!$G$361,"")</f>
      </c>
      <c r="M361" s="4">
        <f>SUM('14087'!$H$361:'14087'!$K$361)</f>
        <v>0</v>
      </c>
      <c r="N361" s="1"/>
      <c r="O361" s="1"/>
      <c r="P361" s="6">
        <f>SUM('14087'!$M$361:'14087'!$O$361)+'14087'!$AF$361</f>
        <v>0</v>
      </c>
      <c r="Q361" s="6">
        <f>SUM('14087'!$P$360:'14087'!$P$364)</f>
        <v>0</v>
      </c>
      <c r="R361">
        <v>71</v>
      </c>
      <c r="T361" s="1"/>
      <c r="U361" s="1"/>
      <c r="V361" s="1"/>
      <c r="AF361">
        <f>'14087'!$G$361*IF(E361&lt;&gt;"",'14087'!$F$361,0)</f>
        <v>0</v>
      </c>
    </row>
    <row r="362" spans="2:32" ht="12">
      <c r="B362" s="1"/>
      <c r="C362">
        <f>IF(B362&lt;&gt;"",VLOOKUP(B362,iscritti_14087!$A$2:$G$21,4,FALSE),"")</f>
      </c>
      <c r="D362">
        <f>IF(B362&lt;&gt;"",VLOOKUP(B362,iscritti_14087!$A$2:$G$21,2,FALSE),"")</f>
      </c>
      <c r="E362">
        <f>IF(B362&lt;&gt;"",VLOOKUP(B362,iscritti_14087!$A$2:$G$21,3,FALSE),"")</f>
      </c>
      <c r="F362">
        <f>IF(E362&lt;&gt;"",VLOOKUP(E362,'14087'!$AG$3:'14087'!$AH$12,2,FALSE),"")</f>
      </c>
      <c r="G362" s="5">
        <f>COUNTA('14087'!$H$362:'14087'!$K$362)</f>
        <v>0</v>
      </c>
      <c r="H362" s="1"/>
      <c r="I362" s="1"/>
      <c r="J362" s="1"/>
      <c r="K362" s="1"/>
      <c r="L362" s="3">
        <f>IF('14087'!$G$362&lt;&gt;0,'14087'!$M$362/'14087'!$G$362,"")</f>
      </c>
      <c r="M362" s="4">
        <f>SUM('14087'!$H$362:'14087'!$K$362)</f>
        <v>0</v>
      </c>
      <c r="N362" s="1"/>
      <c r="O362" s="1"/>
      <c r="P362" s="6">
        <f>SUM('14087'!$M$362:'14087'!$O$362)+'14087'!$AF$362</f>
        <v>0</v>
      </c>
      <c r="Q362" s="6">
        <f>SUM('14087'!$P$360:'14087'!$P$364)</f>
        <v>0</v>
      </c>
      <c r="R362">
        <v>71</v>
      </c>
      <c r="T362" s="1"/>
      <c r="U362" s="1"/>
      <c r="V362" s="1"/>
      <c r="AF362">
        <f>'14087'!$G$362*IF(E362&lt;&gt;"",'14087'!$F$362,0)</f>
        <v>0</v>
      </c>
    </row>
    <row r="363" spans="2:32" ht="12">
      <c r="B363" s="1"/>
      <c r="C363">
        <f>IF(B363&lt;&gt;"",VLOOKUP(B363,iscritti_14087!$A$2:$G$21,4,FALSE),"")</f>
      </c>
      <c r="D363">
        <f>IF(B363&lt;&gt;"",VLOOKUP(B363,iscritti_14087!$A$2:$G$21,2,FALSE),"")</f>
      </c>
      <c r="E363">
        <f>IF(B363&lt;&gt;"",VLOOKUP(B363,iscritti_14087!$A$2:$G$21,3,FALSE),"")</f>
      </c>
      <c r="F363">
        <f>IF(E363&lt;&gt;"",VLOOKUP(E363,'14087'!$AG$3:'14087'!$AH$12,2,FALSE),"")</f>
      </c>
      <c r="G363" s="5">
        <f>COUNTA('14087'!$H$363:'14087'!$K$363)</f>
        <v>0</v>
      </c>
      <c r="H363" s="1"/>
      <c r="I363" s="1"/>
      <c r="J363" s="1"/>
      <c r="K363" s="1"/>
      <c r="L363" s="3">
        <f>IF('14087'!$G$363&lt;&gt;0,'14087'!$M$363/'14087'!$G$363,"")</f>
      </c>
      <c r="M363" s="4">
        <f>SUM('14087'!$H$363:'14087'!$K$363)</f>
        <v>0</v>
      </c>
      <c r="N363" s="1"/>
      <c r="O363" s="1"/>
      <c r="P363" s="6">
        <f>SUM('14087'!$M$363:'14087'!$O$363)+'14087'!$AF$363</f>
        <v>0</v>
      </c>
      <c r="Q363" s="6">
        <f>SUM('14087'!$P$360:'14087'!$P$364)</f>
        <v>0</v>
      </c>
      <c r="R363">
        <v>71</v>
      </c>
      <c r="T363" s="1"/>
      <c r="U363" s="1"/>
      <c r="V363" s="1"/>
      <c r="AF363">
        <f>'14087'!$G$363*IF(E363&lt;&gt;"",'14087'!$F$363,0)</f>
        <v>0</v>
      </c>
    </row>
    <row r="364" spans="2:32" ht="12">
      <c r="B364" s="1"/>
      <c r="C364">
        <f>IF(B364&lt;&gt;"",VLOOKUP(B364,iscritti_14087!$A$2:$G$21,4,FALSE),"")</f>
      </c>
      <c r="D364">
        <f>IF(B364&lt;&gt;"",VLOOKUP(B364,iscritti_14087!$A$2:$G$21,2,FALSE),"")</f>
      </c>
      <c r="E364">
        <f>IF(B364&lt;&gt;"",VLOOKUP(B364,iscritti_14087!$A$2:$G$21,3,FALSE),"")</f>
      </c>
      <c r="F364">
        <f>IF(E364&lt;&gt;"",VLOOKUP(E364,'14087'!$AG$3:'14087'!$AH$12,2,FALSE),"")</f>
      </c>
      <c r="G364" s="5">
        <f>COUNTA('14087'!$H$364:'14087'!$K$364)</f>
        <v>0</v>
      </c>
      <c r="H364" s="1"/>
      <c r="I364" s="1"/>
      <c r="J364" s="1"/>
      <c r="K364" s="1"/>
      <c r="L364" s="3">
        <f>IF('14087'!$G$364&lt;&gt;0,'14087'!$M$364/'14087'!$G$364,"")</f>
      </c>
      <c r="M364" s="4">
        <f>SUM('14087'!$H$364:'14087'!$K$364)</f>
        <v>0</v>
      </c>
      <c r="N364" s="1"/>
      <c r="O364" s="1"/>
      <c r="P364" s="6">
        <f>SUM('14087'!$M$364:'14087'!$O$364)+'14087'!$AF$364</f>
        <v>0</v>
      </c>
      <c r="Q364" s="6">
        <f>SUM('14087'!$P$360:'14087'!$P$364)</f>
        <v>0</v>
      </c>
      <c r="R364">
        <v>71</v>
      </c>
      <c r="T364" s="1"/>
      <c r="U364" s="1"/>
      <c r="V364" s="1"/>
      <c r="AF364">
        <f>'14087'!$G$364*IF(E364&lt;&gt;"",'14087'!$F$364,0)</f>
        <v>0</v>
      </c>
    </row>
    <row r="365" spans="1:32" ht="12">
      <c r="A365">
        <v>72</v>
      </c>
      <c r="B365" s="1"/>
      <c r="C365">
        <f>IF(B365&lt;&gt;"",VLOOKUP(B365,iscritti_14087!$A$2:$G$21,4,FALSE),"")</f>
      </c>
      <c r="D365">
        <f>IF(B365&lt;&gt;"",VLOOKUP(B365,iscritti_14087!$A$2:$G$21,2,FALSE),"")</f>
      </c>
      <c r="E365">
        <f>IF(B365&lt;&gt;"",VLOOKUP(B365,iscritti_14087!$A$2:$G$21,3,FALSE),"")</f>
      </c>
      <c r="F365">
        <f>IF(E365&lt;&gt;"",VLOOKUP(E365,'14087'!$AG$3:'14087'!$AH$12,2,FALSE),"")</f>
      </c>
      <c r="G365" s="5">
        <f>COUNTA('14087'!$H$365:'14087'!$K$365)</f>
        <v>0</v>
      </c>
      <c r="H365" s="1"/>
      <c r="I365" s="1"/>
      <c r="J365" s="1"/>
      <c r="K365" s="1"/>
      <c r="L365" s="3">
        <f>IF('14087'!$G$365&lt;&gt;0,'14087'!$M$365/'14087'!$G$365,"")</f>
      </c>
      <c r="M365" s="4">
        <f>SUM('14087'!$H$365:'14087'!$K$365)</f>
        <v>0</v>
      </c>
      <c r="N365" s="1"/>
      <c r="O365" s="1"/>
      <c r="P365" s="6">
        <f>SUM('14087'!$M$365:'14087'!$O$365)+'14087'!$AF$365</f>
        <v>0</v>
      </c>
      <c r="Q365" s="6">
        <f>SUM('14087'!$P$365:'14087'!$P$369)</f>
        <v>0</v>
      </c>
      <c r="R365">
        <v>72</v>
      </c>
      <c r="S365" s="6">
        <f>SUM('14087'!$P$365:'14087'!$P$369)</f>
        <v>0</v>
      </c>
      <c r="T365" s="1"/>
      <c r="U365" s="1"/>
      <c r="V365" s="1"/>
      <c r="AF365">
        <f>'14087'!$G$365*IF(E365&lt;&gt;"",'14087'!$F$365,0)</f>
        <v>0</v>
      </c>
    </row>
    <row r="366" spans="2:32" ht="12">
      <c r="B366" s="1"/>
      <c r="C366">
        <f>IF(B366&lt;&gt;"",VLOOKUP(B366,iscritti_14087!$A$2:$G$21,4,FALSE),"")</f>
      </c>
      <c r="D366">
        <f>IF(B366&lt;&gt;"",VLOOKUP(B366,iscritti_14087!$A$2:$G$21,2,FALSE),"")</f>
      </c>
      <c r="E366">
        <f>IF(B366&lt;&gt;"",VLOOKUP(B366,iscritti_14087!$A$2:$G$21,3,FALSE),"")</f>
      </c>
      <c r="F366">
        <f>IF(E366&lt;&gt;"",VLOOKUP(E366,'14087'!$AG$3:'14087'!$AH$12,2,FALSE),"")</f>
      </c>
      <c r="G366" s="5">
        <f>COUNTA('14087'!$H$366:'14087'!$K$366)</f>
        <v>0</v>
      </c>
      <c r="H366" s="1"/>
      <c r="I366" s="1"/>
      <c r="J366" s="1"/>
      <c r="K366" s="1"/>
      <c r="L366" s="3">
        <f>IF('14087'!$G$366&lt;&gt;0,'14087'!$M$366/'14087'!$G$366,"")</f>
      </c>
      <c r="M366" s="4">
        <f>SUM('14087'!$H$366:'14087'!$K$366)</f>
        <v>0</v>
      </c>
      <c r="N366" s="1"/>
      <c r="O366" s="1"/>
      <c r="P366" s="6">
        <f>SUM('14087'!$M$366:'14087'!$O$366)+'14087'!$AF$366</f>
        <v>0</v>
      </c>
      <c r="Q366" s="6">
        <f>SUM('14087'!$P$365:'14087'!$P$369)</f>
        <v>0</v>
      </c>
      <c r="R366">
        <v>72</v>
      </c>
      <c r="T366" s="1"/>
      <c r="U366" s="1"/>
      <c r="V366" s="1"/>
      <c r="AF366">
        <f>'14087'!$G$366*IF(E366&lt;&gt;"",'14087'!$F$366,0)</f>
        <v>0</v>
      </c>
    </row>
    <row r="367" spans="2:32" ht="12">
      <c r="B367" s="1"/>
      <c r="C367">
        <f>IF(B367&lt;&gt;"",VLOOKUP(B367,iscritti_14087!$A$2:$G$21,4,FALSE),"")</f>
      </c>
      <c r="D367">
        <f>IF(B367&lt;&gt;"",VLOOKUP(B367,iscritti_14087!$A$2:$G$21,2,FALSE),"")</f>
      </c>
      <c r="E367">
        <f>IF(B367&lt;&gt;"",VLOOKUP(B367,iscritti_14087!$A$2:$G$21,3,FALSE),"")</f>
      </c>
      <c r="F367">
        <f>IF(E367&lt;&gt;"",VLOOKUP(E367,'14087'!$AG$3:'14087'!$AH$12,2,FALSE),"")</f>
      </c>
      <c r="G367" s="5">
        <f>COUNTA('14087'!$H$367:'14087'!$K$367)</f>
        <v>0</v>
      </c>
      <c r="H367" s="1"/>
      <c r="I367" s="1"/>
      <c r="J367" s="1"/>
      <c r="K367" s="1"/>
      <c r="L367" s="3">
        <f>IF('14087'!$G$367&lt;&gt;0,'14087'!$M$367/'14087'!$G$367,"")</f>
      </c>
      <c r="M367" s="4">
        <f>SUM('14087'!$H$367:'14087'!$K$367)</f>
        <v>0</v>
      </c>
      <c r="N367" s="1"/>
      <c r="O367" s="1"/>
      <c r="P367" s="6">
        <f>SUM('14087'!$M$367:'14087'!$O$367)+'14087'!$AF$367</f>
        <v>0</v>
      </c>
      <c r="Q367" s="6">
        <f>SUM('14087'!$P$365:'14087'!$P$369)</f>
        <v>0</v>
      </c>
      <c r="R367">
        <v>72</v>
      </c>
      <c r="T367" s="1"/>
      <c r="U367" s="1"/>
      <c r="V367" s="1"/>
      <c r="AF367">
        <f>'14087'!$G$367*IF(E367&lt;&gt;"",'14087'!$F$367,0)</f>
        <v>0</v>
      </c>
    </row>
    <row r="368" spans="2:32" ht="12">
      <c r="B368" s="1"/>
      <c r="C368">
        <f>IF(B368&lt;&gt;"",VLOOKUP(B368,iscritti_14087!$A$2:$G$21,4,FALSE),"")</f>
      </c>
      <c r="D368">
        <f>IF(B368&lt;&gt;"",VLOOKUP(B368,iscritti_14087!$A$2:$G$21,2,FALSE),"")</f>
      </c>
      <c r="E368">
        <f>IF(B368&lt;&gt;"",VLOOKUP(B368,iscritti_14087!$A$2:$G$21,3,FALSE),"")</f>
      </c>
      <c r="F368">
        <f>IF(E368&lt;&gt;"",VLOOKUP(E368,'14087'!$AG$3:'14087'!$AH$12,2,FALSE),"")</f>
      </c>
      <c r="G368" s="5">
        <f>COUNTA('14087'!$H$368:'14087'!$K$368)</f>
        <v>0</v>
      </c>
      <c r="H368" s="1"/>
      <c r="I368" s="1"/>
      <c r="J368" s="1"/>
      <c r="K368" s="1"/>
      <c r="L368" s="3">
        <f>IF('14087'!$G$368&lt;&gt;0,'14087'!$M$368/'14087'!$G$368,"")</f>
      </c>
      <c r="M368" s="4">
        <f>SUM('14087'!$H$368:'14087'!$K$368)</f>
        <v>0</v>
      </c>
      <c r="N368" s="1"/>
      <c r="O368" s="1"/>
      <c r="P368" s="6">
        <f>SUM('14087'!$M$368:'14087'!$O$368)+'14087'!$AF$368</f>
        <v>0</v>
      </c>
      <c r="Q368" s="6">
        <f>SUM('14087'!$P$365:'14087'!$P$369)</f>
        <v>0</v>
      </c>
      <c r="R368">
        <v>72</v>
      </c>
      <c r="T368" s="1"/>
      <c r="U368" s="1"/>
      <c r="V368" s="1"/>
      <c r="AF368">
        <f>'14087'!$G$368*IF(E368&lt;&gt;"",'14087'!$F$368,0)</f>
        <v>0</v>
      </c>
    </row>
    <row r="369" spans="2:32" ht="12">
      <c r="B369" s="1"/>
      <c r="C369">
        <f>IF(B369&lt;&gt;"",VLOOKUP(B369,iscritti_14087!$A$2:$G$21,4,FALSE),"")</f>
      </c>
      <c r="D369">
        <f>IF(B369&lt;&gt;"",VLOOKUP(B369,iscritti_14087!$A$2:$G$21,2,FALSE),"")</f>
      </c>
      <c r="E369">
        <f>IF(B369&lt;&gt;"",VLOOKUP(B369,iscritti_14087!$A$2:$G$21,3,FALSE),"")</f>
      </c>
      <c r="F369">
        <f>IF(E369&lt;&gt;"",VLOOKUP(E369,'14087'!$AG$3:'14087'!$AH$12,2,FALSE),"")</f>
      </c>
      <c r="G369" s="5">
        <f>COUNTA('14087'!$H$369:'14087'!$K$369)</f>
        <v>0</v>
      </c>
      <c r="H369" s="1"/>
      <c r="I369" s="1"/>
      <c r="J369" s="1"/>
      <c r="K369" s="1"/>
      <c r="L369" s="3">
        <f>IF('14087'!$G$369&lt;&gt;0,'14087'!$M$369/'14087'!$G$369,"")</f>
      </c>
      <c r="M369" s="4">
        <f>SUM('14087'!$H$369:'14087'!$K$369)</f>
        <v>0</v>
      </c>
      <c r="N369" s="1"/>
      <c r="O369" s="1"/>
      <c r="P369" s="6">
        <f>SUM('14087'!$M$369:'14087'!$O$369)+'14087'!$AF$369</f>
        <v>0</v>
      </c>
      <c r="Q369" s="6">
        <f>SUM('14087'!$P$365:'14087'!$P$369)</f>
        <v>0</v>
      </c>
      <c r="R369">
        <v>72</v>
      </c>
      <c r="T369" s="1"/>
      <c r="U369" s="1"/>
      <c r="V369" s="1"/>
      <c r="AF369">
        <f>'14087'!$G$369*IF(E369&lt;&gt;"",'14087'!$F$369,0)</f>
        <v>0</v>
      </c>
    </row>
    <row r="370" spans="1:32" ht="12">
      <c r="A370">
        <v>73</v>
      </c>
      <c r="B370" s="1"/>
      <c r="C370">
        <f>IF(B370&lt;&gt;"",VLOOKUP(B370,iscritti_14087!$A$2:$G$21,4,FALSE),"")</f>
      </c>
      <c r="D370">
        <f>IF(B370&lt;&gt;"",VLOOKUP(B370,iscritti_14087!$A$2:$G$21,2,FALSE),"")</f>
      </c>
      <c r="E370">
        <f>IF(B370&lt;&gt;"",VLOOKUP(B370,iscritti_14087!$A$2:$G$21,3,FALSE),"")</f>
      </c>
      <c r="F370">
        <f>IF(E370&lt;&gt;"",VLOOKUP(E370,'14087'!$AG$3:'14087'!$AH$12,2,FALSE),"")</f>
      </c>
      <c r="G370" s="5">
        <f>COUNTA('14087'!$H$370:'14087'!$K$370)</f>
        <v>0</v>
      </c>
      <c r="H370" s="1"/>
      <c r="I370" s="1"/>
      <c r="J370" s="1"/>
      <c r="K370" s="1"/>
      <c r="L370" s="3">
        <f>IF('14087'!$G$370&lt;&gt;0,'14087'!$M$370/'14087'!$G$370,"")</f>
      </c>
      <c r="M370" s="4">
        <f>SUM('14087'!$H$370:'14087'!$K$370)</f>
        <v>0</v>
      </c>
      <c r="N370" s="1"/>
      <c r="O370" s="1"/>
      <c r="P370" s="6">
        <f>SUM('14087'!$M$370:'14087'!$O$370)+'14087'!$AF$370</f>
        <v>0</v>
      </c>
      <c r="Q370" s="6">
        <f>SUM('14087'!$P$370:'14087'!$P$374)</f>
        <v>0</v>
      </c>
      <c r="R370">
        <v>73</v>
      </c>
      <c r="S370" s="6">
        <f>SUM('14087'!$P$370:'14087'!$P$374)</f>
        <v>0</v>
      </c>
      <c r="T370" s="1"/>
      <c r="U370" s="1"/>
      <c r="V370" s="1"/>
      <c r="AF370">
        <f>'14087'!$G$370*IF(E370&lt;&gt;"",'14087'!$F$370,0)</f>
        <v>0</v>
      </c>
    </row>
    <row r="371" spans="2:32" ht="12">
      <c r="B371" s="1"/>
      <c r="C371">
        <f>IF(B371&lt;&gt;"",VLOOKUP(B371,iscritti_14087!$A$2:$G$21,4,FALSE),"")</f>
      </c>
      <c r="D371">
        <f>IF(B371&lt;&gt;"",VLOOKUP(B371,iscritti_14087!$A$2:$G$21,2,FALSE),"")</f>
      </c>
      <c r="E371">
        <f>IF(B371&lt;&gt;"",VLOOKUP(B371,iscritti_14087!$A$2:$G$21,3,FALSE),"")</f>
      </c>
      <c r="F371">
        <f>IF(E371&lt;&gt;"",VLOOKUP(E371,'14087'!$AG$3:'14087'!$AH$12,2,FALSE),"")</f>
      </c>
      <c r="G371" s="5">
        <f>COUNTA('14087'!$H$371:'14087'!$K$371)</f>
        <v>0</v>
      </c>
      <c r="H371" s="1"/>
      <c r="I371" s="1"/>
      <c r="J371" s="1"/>
      <c r="K371" s="1"/>
      <c r="L371" s="3">
        <f>IF('14087'!$G$371&lt;&gt;0,'14087'!$M$371/'14087'!$G$371,"")</f>
      </c>
      <c r="M371" s="4">
        <f>SUM('14087'!$H$371:'14087'!$K$371)</f>
        <v>0</v>
      </c>
      <c r="N371" s="1"/>
      <c r="O371" s="1"/>
      <c r="P371" s="6">
        <f>SUM('14087'!$M$371:'14087'!$O$371)+'14087'!$AF$371</f>
        <v>0</v>
      </c>
      <c r="Q371" s="6">
        <f>SUM('14087'!$P$370:'14087'!$P$374)</f>
        <v>0</v>
      </c>
      <c r="R371">
        <v>73</v>
      </c>
      <c r="T371" s="1"/>
      <c r="U371" s="1"/>
      <c r="V371" s="1"/>
      <c r="AF371">
        <f>'14087'!$G$371*IF(E371&lt;&gt;"",'14087'!$F$371,0)</f>
        <v>0</v>
      </c>
    </row>
    <row r="372" spans="2:32" ht="12">
      <c r="B372" s="1"/>
      <c r="C372">
        <f>IF(B372&lt;&gt;"",VLOOKUP(B372,iscritti_14087!$A$2:$G$21,4,FALSE),"")</f>
      </c>
      <c r="D372">
        <f>IF(B372&lt;&gt;"",VLOOKUP(B372,iscritti_14087!$A$2:$G$21,2,FALSE),"")</f>
      </c>
      <c r="E372">
        <f>IF(B372&lt;&gt;"",VLOOKUP(B372,iscritti_14087!$A$2:$G$21,3,FALSE),"")</f>
      </c>
      <c r="F372">
        <f>IF(E372&lt;&gt;"",VLOOKUP(E372,'14087'!$AG$3:'14087'!$AH$12,2,FALSE),"")</f>
      </c>
      <c r="G372" s="5">
        <f>COUNTA('14087'!$H$372:'14087'!$K$372)</f>
        <v>0</v>
      </c>
      <c r="H372" s="1"/>
      <c r="I372" s="1"/>
      <c r="J372" s="1"/>
      <c r="K372" s="1"/>
      <c r="L372" s="3">
        <f>IF('14087'!$G$372&lt;&gt;0,'14087'!$M$372/'14087'!$G$372,"")</f>
      </c>
      <c r="M372" s="4">
        <f>SUM('14087'!$H$372:'14087'!$K$372)</f>
        <v>0</v>
      </c>
      <c r="N372" s="1"/>
      <c r="O372" s="1"/>
      <c r="P372" s="6">
        <f>SUM('14087'!$M$372:'14087'!$O$372)+'14087'!$AF$372</f>
        <v>0</v>
      </c>
      <c r="Q372" s="6">
        <f>SUM('14087'!$P$370:'14087'!$P$374)</f>
        <v>0</v>
      </c>
      <c r="R372">
        <v>73</v>
      </c>
      <c r="T372" s="1"/>
      <c r="U372" s="1"/>
      <c r="V372" s="1"/>
      <c r="AF372">
        <f>'14087'!$G$372*IF(E372&lt;&gt;"",'14087'!$F$372,0)</f>
        <v>0</v>
      </c>
    </row>
    <row r="373" spans="2:32" ht="12">
      <c r="B373" s="1"/>
      <c r="C373">
        <f>IF(B373&lt;&gt;"",VLOOKUP(B373,iscritti_14087!$A$2:$G$21,4,FALSE),"")</f>
      </c>
      <c r="D373">
        <f>IF(B373&lt;&gt;"",VLOOKUP(B373,iscritti_14087!$A$2:$G$21,2,FALSE),"")</f>
      </c>
      <c r="E373">
        <f>IF(B373&lt;&gt;"",VLOOKUP(B373,iscritti_14087!$A$2:$G$21,3,FALSE),"")</f>
      </c>
      <c r="F373">
        <f>IF(E373&lt;&gt;"",VLOOKUP(E373,'14087'!$AG$3:'14087'!$AH$12,2,FALSE),"")</f>
      </c>
      <c r="G373" s="5">
        <f>COUNTA('14087'!$H$373:'14087'!$K$373)</f>
        <v>0</v>
      </c>
      <c r="H373" s="1"/>
      <c r="I373" s="1"/>
      <c r="J373" s="1"/>
      <c r="K373" s="1"/>
      <c r="L373" s="3">
        <f>IF('14087'!$G$373&lt;&gt;0,'14087'!$M$373/'14087'!$G$373,"")</f>
      </c>
      <c r="M373" s="4">
        <f>SUM('14087'!$H$373:'14087'!$K$373)</f>
        <v>0</v>
      </c>
      <c r="N373" s="1"/>
      <c r="O373" s="1"/>
      <c r="P373" s="6">
        <f>SUM('14087'!$M$373:'14087'!$O$373)+'14087'!$AF$373</f>
        <v>0</v>
      </c>
      <c r="Q373" s="6">
        <f>SUM('14087'!$P$370:'14087'!$P$374)</f>
        <v>0</v>
      </c>
      <c r="R373">
        <v>73</v>
      </c>
      <c r="T373" s="1"/>
      <c r="U373" s="1"/>
      <c r="V373" s="1"/>
      <c r="AF373">
        <f>'14087'!$G$373*IF(E373&lt;&gt;"",'14087'!$F$373,0)</f>
        <v>0</v>
      </c>
    </row>
    <row r="374" spans="2:32" ht="12">
      <c r="B374" s="1"/>
      <c r="C374">
        <f>IF(B374&lt;&gt;"",VLOOKUP(B374,iscritti_14087!$A$2:$G$21,4,FALSE),"")</f>
      </c>
      <c r="D374">
        <f>IF(B374&lt;&gt;"",VLOOKUP(B374,iscritti_14087!$A$2:$G$21,2,FALSE),"")</f>
      </c>
      <c r="E374">
        <f>IF(B374&lt;&gt;"",VLOOKUP(B374,iscritti_14087!$A$2:$G$21,3,FALSE),"")</f>
      </c>
      <c r="F374">
        <f>IF(E374&lt;&gt;"",VLOOKUP(E374,'14087'!$AG$3:'14087'!$AH$12,2,FALSE),"")</f>
      </c>
      <c r="G374" s="5">
        <f>COUNTA('14087'!$H$374:'14087'!$K$374)</f>
        <v>0</v>
      </c>
      <c r="H374" s="1"/>
      <c r="I374" s="1"/>
      <c r="J374" s="1"/>
      <c r="K374" s="1"/>
      <c r="L374" s="3">
        <f>IF('14087'!$G$374&lt;&gt;0,'14087'!$M$374/'14087'!$G$374,"")</f>
      </c>
      <c r="M374" s="4">
        <f>SUM('14087'!$H$374:'14087'!$K$374)</f>
        <v>0</v>
      </c>
      <c r="N374" s="1"/>
      <c r="O374" s="1"/>
      <c r="P374" s="6">
        <f>SUM('14087'!$M$374:'14087'!$O$374)+'14087'!$AF$374</f>
        <v>0</v>
      </c>
      <c r="Q374" s="6">
        <f>SUM('14087'!$P$370:'14087'!$P$374)</f>
        <v>0</v>
      </c>
      <c r="R374">
        <v>73</v>
      </c>
      <c r="T374" s="1"/>
      <c r="U374" s="1"/>
      <c r="V374" s="1"/>
      <c r="AF374">
        <f>'14087'!$G$374*IF(E374&lt;&gt;"",'14087'!$F$374,0)</f>
        <v>0</v>
      </c>
    </row>
    <row r="375" spans="1:32" ht="12">
      <c r="A375">
        <v>74</v>
      </c>
      <c r="B375" s="1"/>
      <c r="C375">
        <f>IF(B375&lt;&gt;"",VLOOKUP(B375,iscritti_14087!$A$2:$G$21,4,FALSE),"")</f>
      </c>
      <c r="D375">
        <f>IF(B375&lt;&gt;"",VLOOKUP(B375,iscritti_14087!$A$2:$G$21,2,FALSE),"")</f>
      </c>
      <c r="E375">
        <f>IF(B375&lt;&gt;"",VLOOKUP(B375,iscritti_14087!$A$2:$G$21,3,FALSE),"")</f>
      </c>
      <c r="F375">
        <f>IF(E375&lt;&gt;"",VLOOKUP(E375,'14087'!$AG$3:'14087'!$AH$12,2,FALSE),"")</f>
      </c>
      <c r="G375" s="5">
        <f>COUNTA('14087'!$H$375:'14087'!$K$375)</f>
        <v>0</v>
      </c>
      <c r="H375" s="1"/>
      <c r="I375" s="1"/>
      <c r="J375" s="1"/>
      <c r="K375" s="1"/>
      <c r="L375" s="3">
        <f>IF('14087'!$G$375&lt;&gt;0,'14087'!$M$375/'14087'!$G$375,"")</f>
      </c>
      <c r="M375" s="4">
        <f>SUM('14087'!$H$375:'14087'!$K$375)</f>
        <v>0</v>
      </c>
      <c r="N375" s="1"/>
      <c r="O375" s="1"/>
      <c r="P375" s="6">
        <f>SUM('14087'!$M$375:'14087'!$O$375)+'14087'!$AF$375</f>
        <v>0</v>
      </c>
      <c r="Q375" s="6">
        <f>SUM('14087'!$P$375:'14087'!$P$379)</f>
        <v>0</v>
      </c>
      <c r="R375">
        <v>74</v>
      </c>
      <c r="S375" s="6">
        <f>SUM('14087'!$P$375:'14087'!$P$379)</f>
        <v>0</v>
      </c>
      <c r="T375" s="1"/>
      <c r="U375" s="1"/>
      <c r="V375" s="1"/>
      <c r="AF375">
        <f>'14087'!$G$375*IF(E375&lt;&gt;"",'14087'!$F$375,0)</f>
        <v>0</v>
      </c>
    </row>
    <row r="376" spans="2:32" ht="12">
      <c r="B376" s="1"/>
      <c r="C376">
        <f>IF(B376&lt;&gt;"",VLOOKUP(B376,iscritti_14087!$A$2:$G$21,4,FALSE),"")</f>
      </c>
      <c r="D376">
        <f>IF(B376&lt;&gt;"",VLOOKUP(B376,iscritti_14087!$A$2:$G$21,2,FALSE),"")</f>
      </c>
      <c r="E376">
        <f>IF(B376&lt;&gt;"",VLOOKUP(B376,iscritti_14087!$A$2:$G$21,3,FALSE),"")</f>
      </c>
      <c r="F376">
        <f>IF(E376&lt;&gt;"",VLOOKUP(E376,'14087'!$AG$3:'14087'!$AH$12,2,FALSE),"")</f>
      </c>
      <c r="G376" s="5">
        <f>COUNTA('14087'!$H$376:'14087'!$K$376)</f>
        <v>0</v>
      </c>
      <c r="H376" s="1"/>
      <c r="I376" s="1"/>
      <c r="J376" s="1"/>
      <c r="K376" s="1"/>
      <c r="L376" s="3">
        <f>IF('14087'!$G$376&lt;&gt;0,'14087'!$M$376/'14087'!$G$376,"")</f>
      </c>
      <c r="M376" s="4">
        <f>SUM('14087'!$H$376:'14087'!$K$376)</f>
        <v>0</v>
      </c>
      <c r="N376" s="1"/>
      <c r="O376" s="1"/>
      <c r="P376" s="6">
        <f>SUM('14087'!$M$376:'14087'!$O$376)+'14087'!$AF$376</f>
        <v>0</v>
      </c>
      <c r="Q376" s="6">
        <f>SUM('14087'!$P$375:'14087'!$P$379)</f>
        <v>0</v>
      </c>
      <c r="R376">
        <v>74</v>
      </c>
      <c r="T376" s="1"/>
      <c r="U376" s="1"/>
      <c r="V376" s="1"/>
      <c r="AF376">
        <f>'14087'!$G$376*IF(E376&lt;&gt;"",'14087'!$F$376,0)</f>
        <v>0</v>
      </c>
    </row>
    <row r="377" spans="2:32" ht="12">
      <c r="B377" s="1"/>
      <c r="C377">
        <f>IF(B377&lt;&gt;"",VLOOKUP(B377,iscritti_14087!$A$2:$G$21,4,FALSE),"")</f>
      </c>
      <c r="D377">
        <f>IF(B377&lt;&gt;"",VLOOKUP(B377,iscritti_14087!$A$2:$G$21,2,FALSE),"")</f>
      </c>
      <c r="E377">
        <f>IF(B377&lt;&gt;"",VLOOKUP(B377,iscritti_14087!$A$2:$G$21,3,FALSE),"")</f>
      </c>
      <c r="F377">
        <f>IF(E377&lt;&gt;"",VLOOKUP(E377,'14087'!$AG$3:'14087'!$AH$12,2,FALSE),"")</f>
      </c>
      <c r="G377" s="5">
        <f>COUNTA('14087'!$H$377:'14087'!$K$377)</f>
        <v>0</v>
      </c>
      <c r="H377" s="1"/>
      <c r="I377" s="1"/>
      <c r="J377" s="1"/>
      <c r="K377" s="1"/>
      <c r="L377" s="3">
        <f>IF('14087'!$G$377&lt;&gt;0,'14087'!$M$377/'14087'!$G$377,"")</f>
      </c>
      <c r="M377" s="4">
        <f>SUM('14087'!$H$377:'14087'!$K$377)</f>
        <v>0</v>
      </c>
      <c r="N377" s="1"/>
      <c r="O377" s="1"/>
      <c r="P377" s="6">
        <f>SUM('14087'!$M$377:'14087'!$O$377)+'14087'!$AF$377</f>
        <v>0</v>
      </c>
      <c r="Q377" s="6">
        <f>SUM('14087'!$P$375:'14087'!$P$379)</f>
        <v>0</v>
      </c>
      <c r="R377">
        <v>74</v>
      </c>
      <c r="T377" s="1"/>
      <c r="U377" s="1"/>
      <c r="V377" s="1"/>
      <c r="AF377">
        <f>'14087'!$G$377*IF(E377&lt;&gt;"",'14087'!$F$377,0)</f>
        <v>0</v>
      </c>
    </row>
    <row r="378" spans="2:32" ht="12">
      <c r="B378" s="1"/>
      <c r="C378">
        <f>IF(B378&lt;&gt;"",VLOOKUP(B378,iscritti_14087!$A$2:$G$21,4,FALSE),"")</f>
      </c>
      <c r="D378">
        <f>IF(B378&lt;&gt;"",VLOOKUP(B378,iscritti_14087!$A$2:$G$21,2,FALSE),"")</f>
      </c>
      <c r="E378">
        <f>IF(B378&lt;&gt;"",VLOOKUP(B378,iscritti_14087!$A$2:$G$21,3,FALSE),"")</f>
      </c>
      <c r="F378">
        <f>IF(E378&lt;&gt;"",VLOOKUP(E378,'14087'!$AG$3:'14087'!$AH$12,2,FALSE),"")</f>
      </c>
      <c r="G378" s="5">
        <f>COUNTA('14087'!$H$378:'14087'!$K$378)</f>
        <v>0</v>
      </c>
      <c r="H378" s="1"/>
      <c r="I378" s="1"/>
      <c r="J378" s="1"/>
      <c r="K378" s="1"/>
      <c r="L378" s="3">
        <f>IF('14087'!$G$378&lt;&gt;0,'14087'!$M$378/'14087'!$G$378,"")</f>
      </c>
      <c r="M378" s="4">
        <f>SUM('14087'!$H$378:'14087'!$K$378)</f>
        <v>0</v>
      </c>
      <c r="N378" s="1"/>
      <c r="O378" s="1"/>
      <c r="P378" s="6">
        <f>SUM('14087'!$M$378:'14087'!$O$378)+'14087'!$AF$378</f>
        <v>0</v>
      </c>
      <c r="Q378" s="6">
        <f>SUM('14087'!$P$375:'14087'!$P$379)</f>
        <v>0</v>
      </c>
      <c r="R378">
        <v>74</v>
      </c>
      <c r="T378" s="1"/>
      <c r="U378" s="1"/>
      <c r="V378" s="1"/>
      <c r="AF378">
        <f>'14087'!$G$378*IF(E378&lt;&gt;"",'14087'!$F$378,0)</f>
        <v>0</v>
      </c>
    </row>
    <row r="379" spans="2:32" ht="12">
      <c r="B379" s="1"/>
      <c r="C379">
        <f>IF(B379&lt;&gt;"",VLOOKUP(B379,iscritti_14087!$A$2:$G$21,4,FALSE),"")</f>
      </c>
      <c r="D379">
        <f>IF(B379&lt;&gt;"",VLOOKUP(B379,iscritti_14087!$A$2:$G$21,2,FALSE),"")</f>
      </c>
      <c r="E379">
        <f>IF(B379&lt;&gt;"",VLOOKUP(B379,iscritti_14087!$A$2:$G$21,3,FALSE),"")</f>
      </c>
      <c r="F379">
        <f>IF(E379&lt;&gt;"",VLOOKUP(E379,'14087'!$AG$3:'14087'!$AH$12,2,FALSE),"")</f>
      </c>
      <c r="G379" s="5">
        <f>COUNTA('14087'!$H$379:'14087'!$K$379)</f>
        <v>0</v>
      </c>
      <c r="H379" s="1"/>
      <c r="I379" s="1"/>
      <c r="J379" s="1"/>
      <c r="K379" s="1"/>
      <c r="L379" s="3">
        <f>IF('14087'!$G$379&lt;&gt;0,'14087'!$M$379/'14087'!$G$379,"")</f>
      </c>
      <c r="M379" s="4">
        <f>SUM('14087'!$H$379:'14087'!$K$379)</f>
        <v>0</v>
      </c>
      <c r="N379" s="1"/>
      <c r="O379" s="1"/>
      <c r="P379" s="6">
        <f>SUM('14087'!$M$379:'14087'!$O$379)+'14087'!$AF$379</f>
        <v>0</v>
      </c>
      <c r="Q379" s="6">
        <f>SUM('14087'!$P$375:'14087'!$P$379)</f>
        <v>0</v>
      </c>
      <c r="R379">
        <v>74</v>
      </c>
      <c r="T379" s="1"/>
      <c r="U379" s="1"/>
      <c r="V379" s="1"/>
      <c r="AF379">
        <f>'14087'!$G$379*IF(E379&lt;&gt;"",'14087'!$F$379,0)</f>
        <v>0</v>
      </c>
    </row>
    <row r="380" spans="1:32" ht="12">
      <c r="A380">
        <v>75</v>
      </c>
      <c r="B380" s="1"/>
      <c r="C380">
        <f>IF(B380&lt;&gt;"",VLOOKUP(B380,iscritti_14087!$A$2:$G$21,4,FALSE),"")</f>
      </c>
      <c r="D380">
        <f>IF(B380&lt;&gt;"",VLOOKUP(B380,iscritti_14087!$A$2:$G$21,2,FALSE),"")</f>
      </c>
      <c r="E380">
        <f>IF(B380&lt;&gt;"",VLOOKUP(B380,iscritti_14087!$A$2:$G$21,3,FALSE),"")</f>
      </c>
      <c r="F380">
        <f>IF(E380&lt;&gt;"",VLOOKUP(E380,'14087'!$AG$3:'14087'!$AH$12,2,FALSE),"")</f>
      </c>
      <c r="G380" s="5">
        <f>COUNTA('14087'!$H$380:'14087'!$K$380)</f>
        <v>0</v>
      </c>
      <c r="H380" s="1"/>
      <c r="I380" s="1"/>
      <c r="J380" s="1"/>
      <c r="K380" s="1"/>
      <c r="L380" s="3">
        <f>IF('14087'!$G$380&lt;&gt;0,'14087'!$M$380/'14087'!$G$380,"")</f>
      </c>
      <c r="M380" s="4">
        <f>SUM('14087'!$H$380:'14087'!$K$380)</f>
        <v>0</v>
      </c>
      <c r="N380" s="1"/>
      <c r="O380" s="1"/>
      <c r="P380" s="6">
        <f>SUM('14087'!$M$380:'14087'!$O$380)+'14087'!$AF$380</f>
        <v>0</v>
      </c>
      <c r="Q380" s="6">
        <f>SUM('14087'!$P$380:'14087'!$P$384)</f>
        <v>0</v>
      </c>
      <c r="R380">
        <v>75</v>
      </c>
      <c r="S380" s="6">
        <f>SUM('14087'!$P$380:'14087'!$P$384)</f>
        <v>0</v>
      </c>
      <c r="T380" s="1"/>
      <c r="U380" s="1"/>
      <c r="V380" s="1"/>
      <c r="AF380">
        <f>'14087'!$G$380*IF(E380&lt;&gt;"",'14087'!$F$380,0)</f>
        <v>0</v>
      </c>
    </row>
    <row r="381" spans="2:32" ht="12">
      <c r="B381" s="1"/>
      <c r="C381">
        <f>IF(B381&lt;&gt;"",VLOOKUP(B381,iscritti_14087!$A$2:$G$21,4,FALSE),"")</f>
      </c>
      <c r="D381">
        <f>IF(B381&lt;&gt;"",VLOOKUP(B381,iscritti_14087!$A$2:$G$21,2,FALSE),"")</f>
      </c>
      <c r="E381">
        <f>IF(B381&lt;&gt;"",VLOOKUP(B381,iscritti_14087!$A$2:$G$21,3,FALSE),"")</f>
      </c>
      <c r="F381">
        <f>IF(E381&lt;&gt;"",VLOOKUP(E381,'14087'!$AG$3:'14087'!$AH$12,2,FALSE),"")</f>
      </c>
      <c r="G381" s="5">
        <f>COUNTA('14087'!$H$381:'14087'!$K$381)</f>
        <v>0</v>
      </c>
      <c r="H381" s="1"/>
      <c r="I381" s="1"/>
      <c r="J381" s="1"/>
      <c r="K381" s="1"/>
      <c r="L381" s="3">
        <f>IF('14087'!$G$381&lt;&gt;0,'14087'!$M$381/'14087'!$G$381,"")</f>
      </c>
      <c r="M381" s="4">
        <f>SUM('14087'!$H$381:'14087'!$K$381)</f>
        <v>0</v>
      </c>
      <c r="N381" s="1"/>
      <c r="O381" s="1"/>
      <c r="P381" s="6">
        <f>SUM('14087'!$M$381:'14087'!$O$381)+'14087'!$AF$381</f>
        <v>0</v>
      </c>
      <c r="Q381" s="6">
        <f>SUM('14087'!$P$380:'14087'!$P$384)</f>
        <v>0</v>
      </c>
      <c r="R381">
        <v>75</v>
      </c>
      <c r="T381" s="1"/>
      <c r="U381" s="1"/>
      <c r="V381" s="1"/>
      <c r="AF381">
        <f>'14087'!$G$381*IF(E381&lt;&gt;"",'14087'!$F$381,0)</f>
        <v>0</v>
      </c>
    </row>
    <row r="382" spans="2:32" ht="12">
      <c r="B382" s="1"/>
      <c r="C382">
        <f>IF(B382&lt;&gt;"",VLOOKUP(B382,iscritti_14087!$A$2:$G$21,4,FALSE),"")</f>
      </c>
      <c r="D382">
        <f>IF(B382&lt;&gt;"",VLOOKUP(B382,iscritti_14087!$A$2:$G$21,2,FALSE),"")</f>
      </c>
      <c r="E382">
        <f>IF(B382&lt;&gt;"",VLOOKUP(B382,iscritti_14087!$A$2:$G$21,3,FALSE),"")</f>
      </c>
      <c r="F382">
        <f>IF(E382&lt;&gt;"",VLOOKUP(E382,'14087'!$AG$3:'14087'!$AH$12,2,FALSE),"")</f>
      </c>
      <c r="G382" s="5">
        <f>COUNTA('14087'!$H$382:'14087'!$K$382)</f>
        <v>0</v>
      </c>
      <c r="H382" s="1"/>
      <c r="I382" s="1"/>
      <c r="J382" s="1"/>
      <c r="K382" s="1"/>
      <c r="L382" s="3">
        <f>IF('14087'!$G$382&lt;&gt;0,'14087'!$M$382/'14087'!$G$382,"")</f>
      </c>
      <c r="M382" s="4">
        <f>SUM('14087'!$H$382:'14087'!$K$382)</f>
        <v>0</v>
      </c>
      <c r="N382" s="1"/>
      <c r="O382" s="1"/>
      <c r="P382" s="6">
        <f>SUM('14087'!$M$382:'14087'!$O$382)+'14087'!$AF$382</f>
        <v>0</v>
      </c>
      <c r="Q382" s="6">
        <f>SUM('14087'!$P$380:'14087'!$P$384)</f>
        <v>0</v>
      </c>
      <c r="R382">
        <v>75</v>
      </c>
      <c r="T382" s="1"/>
      <c r="U382" s="1"/>
      <c r="V382" s="1"/>
      <c r="AF382">
        <f>'14087'!$G$382*IF(E382&lt;&gt;"",'14087'!$F$382,0)</f>
        <v>0</v>
      </c>
    </row>
    <row r="383" spans="2:32" ht="12">
      <c r="B383" s="1"/>
      <c r="C383">
        <f>IF(B383&lt;&gt;"",VLOOKUP(B383,iscritti_14087!$A$2:$G$21,4,FALSE),"")</f>
      </c>
      <c r="D383">
        <f>IF(B383&lt;&gt;"",VLOOKUP(B383,iscritti_14087!$A$2:$G$21,2,FALSE),"")</f>
      </c>
      <c r="E383">
        <f>IF(B383&lt;&gt;"",VLOOKUP(B383,iscritti_14087!$A$2:$G$21,3,FALSE),"")</f>
      </c>
      <c r="F383">
        <f>IF(E383&lt;&gt;"",VLOOKUP(E383,'14087'!$AG$3:'14087'!$AH$12,2,FALSE),"")</f>
      </c>
      <c r="G383" s="5">
        <f>COUNTA('14087'!$H$383:'14087'!$K$383)</f>
        <v>0</v>
      </c>
      <c r="H383" s="1"/>
      <c r="I383" s="1"/>
      <c r="J383" s="1"/>
      <c r="K383" s="1"/>
      <c r="L383" s="3">
        <f>IF('14087'!$G$383&lt;&gt;0,'14087'!$M$383/'14087'!$G$383,"")</f>
      </c>
      <c r="M383" s="4">
        <f>SUM('14087'!$H$383:'14087'!$K$383)</f>
        <v>0</v>
      </c>
      <c r="N383" s="1"/>
      <c r="O383" s="1"/>
      <c r="P383" s="6">
        <f>SUM('14087'!$M$383:'14087'!$O$383)+'14087'!$AF$383</f>
        <v>0</v>
      </c>
      <c r="Q383" s="6">
        <f>SUM('14087'!$P$380:'14087'!$P$384)</f>
        <v>0</v>
      </c>
      <c r="R383">
        <v>75</v>
      </c>
      <c r="T383" s="1"/>
      <c r="U383" s="1"/>
      <c r="V383" s="1"/>
      <c r="AF383">
        <f>'14087'!$G$383*IF(E383&lt;&gt;"",'14087'!$F$383,0)</f>
        <v>0</v>
      </c>
    </row>
    <row r="384" spans="2:32" ht="12">
      <c r="B384" s="1"/>
      <c r="C384">
        <f>IF(B384&lt;&gt;"",VLOOKUP(B384,iscritti_14087!$A$2:$G$21,4,FALSE),"")</f>
      </c>
      <c r="D384">
        <f>IF(B384&lt;&gt;"",VLOOKUP(B384,iscritti_14087!$A$2:$G$21,2,FALSE),"")</f>
      </c>
      <c r="E384">
        <f>IF(B384&lt;&gt;"",VLOOKUP(B384,iscritti_14087!$A$2:$G$21,3,FALSE),"")</f>
      </c>
      <c r="F384">
        <f>IF(E384&lt;&gt;"",VLOOKUP(E384,'14087'!$AG$3:'14087'!$AH$12,2,FALSE),"")</f>
      </c>
      <c r="G384" s="5">
        <f>COUNTA('14087'!$H$384:'14087'!$K$384)</f>
        <v>0</v>
      </c>
      <c r="H384" s="1"/>
      <c r="I384" s="1"/>
      <c r="J384" s="1"/>
      <c r="K384" s="1"/>
      <c r="L384" s="3">
        <f>IF('14087'!$G$384&lt;&gt;0,'14087'!$M$384/'14087'!$G$384,"")</f>
      </c>
      <c r="M384" s="4">
        <f>SUM('14087'!$H$384:'14087'!$K$384)</f>
        <v>0</v>
      </c>
      <c r="N384" s="1"/>
      <c r="O384" s="1"/>
      <c r="P384" s="6">
        <f>SUM('14087'!$M$384:'14087'!$O$384)+'14087'!$AF$384</f>
        <v>0</v>
      </c>
      <c r="Q384" s="6">
        <f>SUM('14087'!$P$380:'14087'!$P$384)</f>
        <v>0</v>
      </c>
      <c r="R384">
        <v>75</v>
      </c>
      <c r="T384" s="1"/>
      <c r="U384" s="1"/>
      <c r="V384" s="1"/>
      <c r="AF384">
        <f>'14087'!$G$384*IF(E384&lt;&gt;"",'14087'!$F$384,0)</f>
        <v>0</v>
      </c>
    </row>
    <row r="385" spans="1:32" ht="12">
      <c r="A385">
        <v>76</v>
      </c>
      <c r="B385" s="1"/>
      <c r="C385">
        <f>IF(B385&lt;&gt;"",VLOOKUP(B385,iscritti_14087!$A$2:$G$21,4,FALSE),"")</f>
      </c>
      <c r="D385">
        <f>IF(B385&lt;&gt;"",VLOOKUP(B385,iscritti_14087!$A$2:$G$21,2,FALSE),"")</f>
      </c>
      <c r="E385">
        <f>IF(B385&lt;&gt;"",VLOOKUP(B385,iscritti_14087!$A$2:$G$21,3,FALSE),"")</f>
      </c>
      <c r="F385">
        <f>IF(E385&lt;&gt;"",VLOOKUP(E385,'14087'!$AG$3:'14087'!$AH$12,2,FALSE),"")</f>
      </c>
      <c r="G385" s="5">
        <f>COUNTA('14087'!$H$385:'14087'!$K$385)</f>
        <v>0</v>
      </c>
      <c r="H385" s="1"/>
      <c r="I385" s="1"/>
      <c r="J385" s="1"/>
      <c r="K385" s="1"/>
      <c r="L385" s="3">
        <f>IF('14087'!$G$385&lt;&gt;0,'14087'!$M$385/'14087'!$G$385,"")</f>
      </c>
      <c r="M385" s="4">
        <f>SUM('14087'!$H$385:'14087'!$K$385)</f>
        <v>0</v>
      </c>
      <c r="N385" s="1"/>
      <c r="O385" s="1"/>
      <c r="P385" s="6">
        <f>SUM('14087'!$M$385:'14087'!$O$385)+'14087'!$AF$385</f>
        <v>0</v>
      </c>
      <c r="Q385" s="6">
        <f>SUM('14087'!$P$385:'14087'!$P$389)</f>
        <v>0</v>
      </c>
      <c r="R385">
        <v>76</v>
      </c>
      <c r="S385" s="6">
        <f>SUM('14087'!$P$385:'14087'!$P$389)</f>
        <v>0</v>
      </c>
      <c r="T385" s="1"/>
      <c r="U385" s="1"/>
      <c r="V385" s="1"/>
      <c r="AF385">
        <f>'14087'!$G$385*IF(E385&lt;&gt;"",'14087'!$F$385,0)</f>
        <v>0</v>
      </c>
    </row>
    <row r="386" spans="2:32" ht="12">
      <c r="B386" s="1"/>
      <c r="C386">
        <f>IF(B386&lt;&gt;"",VLOOKUP(B386,iscritti_14087!$A$2:$G$21,4,FALSE),"")</f>
      </c>
      <c r="D386">
        <f>IF(B386&lt;&gt;"",VLOOKUP(B386,iscritti_14087!$A$2:$G$21,2,FALSE),"")</f>
      </c>
      <c r="E386">
        <f>IF(B386&lt;&gt;"",VLOOKUP(B386,iscritti_14087!$A$2:$G$21,3,FALSE),"")</f>
      </c>
      <c r="F386">
        <f>IF(E386&lt;&gt;"",VLOOKUP(E386,'14087'!$AG$3:'14087'!$AH$12,2,FALSE),"")</f>
      </c>
      <c r="G386" s="5">
        <f>COUNTA('14087'!$H$386:'14087'!$K$386)</f>
        <v>0</v>
      </c>
      <c r="H386" s="1"/>
      <c r="I386" s="1"/>
      <c r="J386" s="1"/>
      <c r="K386" s="1"/>
      <c r="L386" s="3">
        <f>IF('14087'!$G$386&lt;&gt;0,'14087'!$M$386/'14087'!$G$386,"")</f>
      </c>
      <c r="M386" s="4">
        <f>SUM('14087'!$H$386:'14087'!$K$386)</f>
        <v>0</v>
      </c>
      <c r="N386" s="1"/>
      <c r="O386" s="1"/>
      <c r="P386" s="6">
        <f>SUM('14087'!$M$386:'14087'!$O$386)+'14087'!$AF$386</f>
        <v>0</v>
      </c>
      <c r="Q386" s="6">
        <f>SUM('14087'!$P$385:'14087'!$P$389)</f>
        <v>0</v>
      </c>
      <c r="R386">
        <v>76</v>
      </c>
      <c r="T386" s="1"/>
      <c r="U386" s="1"/>
      <c r="V386" s="1"/>
      <c r="AF386">
        <f>'14087'!$G$386*IF(E386&lt;&gt;"",'14087'!$F$386,0)</f>
        <v>0</v>
      </c>
    </row>
    <row r="387" spans="2:32" ht="12">
      <c r="B387" s="1"/>
      <c r="C387">
        <f>IF(B387&lt;&gt;"",VLOOKUP(B387,iscritti_14087!$A$2:$G$21,4,FALSE),"")</f>
      </c>
      <c r="D387">
        <f>IF(B387&lt;&gt;"",VLOOKUP(B387,iscritti_14087!$A$2:$G$21,2,FALSE),"")</f>
      </c>
      <c r="E387">
        <f>IF(B387&lt;&gt;"",VLOOKUP(B387,iscritti_14087!$A$2:$G$21,3,FALSE),"")</f>
      </c>
      <c r="F387">
        <f>IF(E387&lt;&gt;"",VLOOKUP(E387,'14087'!$AG$3:'14087'!$AH$12,2,FALSE),"")</f>
      </c>
      <c r="G387" s="5">
        <f>COUNTA('14087'!$H$387:'14087'!$K$387)</f>
        <v>0</v>
      </c>
      <c r="H387" s="1"/>
      <c r="I387" s="1"/>
      <c r="J387" s="1"/>
      <c r="K387" s="1"/>
      <c r="L387" s="3">
        <f>IF('14087'!$G$387&lt;&gt;0,'14087'!$M$387/'14087'!$G$387,"")</f>
      </c>
      <c r="M387" s="4">
        <f>SUM('14087'!$H$387:'14087'!$K$387)</f>
        <v>0</v>
      </c>
      <c r="N387" s="1"/>
      <c r="O387" s="1"/>
      <c r="P387" s="6">
        <f>SUM('14087'!$M$387:'14087'!$O$387)+'14087'!$AF$387</f>
        <v>0</v>
      </c>
      <c r="Q387" s="6">
        <f>SUM('14087'!$P$385:'14087'!$P$389)</f>
        <v>0</v>
      </c>
      <c r="R387">
        <v>76</v>
      </c>
      <c r="T387" s="1"/>
      <c r="U387" s="1"/>
      <c r="V387" s="1"/>
      <c r="AF387">
        <f>'14087'!$G$387*IF(E387&lt;&gt;"",'14087'!$F$387,0)</f>
        <v>0</v>
      </c>
    </row>
    <row r="388" spans="2:32" ht="12">
      <c r="B388" s="1"/>
      <c r="C388">
        <f>IF(B388&lt;&gt;"",VLOOKUP(B388,iscritti_14087!$A$2:$G$21,4,FALSE),"")</f>
      </c>
      <c r="D388">
        <f>IF(B388&lt;&gt;"",VLOOKUP(B388,iscritti_14087!$A$2:$G$21,2,FALSE),"")</f>
      </c>
      <c r="E388">
        <f>IF(B388&lt;&gt;"",VLOOKUP(B388,iscritti_14087!$A$2:$G$21,3,FALSE),"")</f>
      </c>
      <c r="F388">
        <f>IF(E388&lt;&gt;"",VLOOKUP(E388,'14087'!$AG$3:'14087'!$AH$12,2,FALSE),"")</f>
      </c>
      <c r="G388" s="5">
        <f>COUNTA('14087'!$H$388:'14087'!$K$388)</f>
        <v>0</v>
      </c>
      <c r="H388" s="1"/>
      <c r="I388" s="1"/>
      <c r="J388" s="1"/>
      <c r="K388" s="1"/>
      <c r="L388" s="3">
        <f>IF('14087'!$G$388&lt;&gt;0,'14087'!$M$388/'14087'!$G$388,"")</f>
      </c>
      <c r="M388" s="4">
        <f>SUM('14087'!$H$388:'14087'!$K$388)</f>
        <v>0</v>
      </c>
      <c r="N388" s="1"/>
      <c r="O388" s="1"/>
      <c r="P388" s="6">
        <f>SUM('14087'!$M$388:'14087'!$O$388)+'14087'!$AF$388</f>
        <v>0</v>
      </c>
      <c r="Q388" s="6">
        <f>SUM('14087'!$P$385:'14087'!$P$389)</f>
        <v>0</v>
      </c>
      <c r="R388">
        <v>76</v>
      </c>
      <c r="T388" s="1"/>
      <c r="U388" s="1"/>
      <c r="V388" s="1"/>
      <c r="AF388">
        <f>'14087'!$G$388*IF(E388&lt;&gt;"",'14087'!$F$388,0)</f>
        <v>0</v>
      </c>
    </row>
    <row r="389" spans="2:32" ht="12">
      <c r="B389" s="1"/>
      <c r="C389">
        <f>IF(B389&lt;&gt;"",VLOOKUP(B389,iscritti_14087!$A$2:$G$21,4,FALSE),"")</f>
      </c>
      <c r="D389">
        <f>IF(B389&lt;&gt;"",VLOOKUP(B389,iscritti_14087!$A$2:$G$21,2,FALSE),"")</f>
      </c>
      <c r="E389">
        <f>IF(B389&lt;&gt;"",VLOOKUP(B389,iscritti_14087!$A$2:$G$21,3,FALSE),"")</f>
      </c>
      <c r="F389">
        <f>IF(E389&lt;&gt;"",VLOOKUP(E389,'14087'!$AG$3:'14087'!$AH$12,2,FALSE),"")</f>
      </c>
      <c r="G389" s="5">
        <f>COUNTA('14087'!$H$389:'14087'!$K$389)</f>
        <v>0</v>
      </c>
      <c r="H389" s="1"/>
      <c r="I389" s="1"/>
      <c r="J389" s="1"/>
      <c r="K389" s="1"/>
      <c r="L389" s="3">
        <f>IF('14087'!$G$389&lt;&gt;0,'14087'!$M$389/'14087'!$G$389,"")</f>
      </c>
      <c r="M389" s="4">
        <f>SUM('14087'!$H$389:'14087'!$K$389)</f>
        <v>0</v>
      </c>
      <c r="N389" s="1"/>
      <c r="O389" s="1"/>
      <c r="P389" s="6">
        <f>SUM('14087'!$M$389:'14087'!$O$389)+'14087'!$AF$389</f>
        <v>0</v>
      </c>
      <c r="Q389" s="6">
        <f>SUM('14087'!$P$385:'14087'!$P$389)</f>
        <v>0</v>
      </c>
      <c r="R389">
        <v>76</v>
      </c>
      <c r="T389" s="1"/>
      <c r="U389" s="1"/>
      <c r="V389" s="1"/>
      <c r="AF389">
        <f>'14087'!$G$389*IF(E389&lt;&gt;"",'14087'!$F$389,0)</f>
        <v>0</v>
      </c>
    </row>
    <row r="390" spans="1:32" ht="12">
      <c r="A390">
        <v>77</v>
      </c>
      <c r="B390" s="1"/>
      <c r="C390">
        <f>IF(B390&lt;&gt;"",VLOOKUP(B390,iscritti_14087!$A$2:$G$21,4,FALSE),"")</f>
      </c>
      <c r="D390">
        <f>IF(B390&lt;&gt;"",VLOOKUP(B390,iscritti_14087!$A$2:$G$21,2,FALSE),"")</f>
      </c>
      <c r="E390">
        <f>IF(B390&lt;&gt;"",VLOOKUP(B390,iscritti_14087!$A$2:$G$21,3,FALSE),"")</f>
      </c>
      <c r="F390">
        <f>IF(E390&lt;&gt;"",VLOOKUP(E390,'14087'!$AG$3:'14087'!$AH$12,2,FALSE),"")</f>
      </c>
      <c r="G390" s="5">
        <f>COUNTA('14087'!$H$390:'14087'!$K$390)</f>
        <v>0</v>
      </c>
      <c r="H390" s="1"/>
      <c r="I390" s="1"/>
      <c r="J390" s="1"/>
      <c r="K390" s="1"/>
      <c r="L390" s="3">
        <f>IF('14087'!$G$390&lt;&gt;0,'14087'!$M$390/'14087'!$G$390,"")</f>
      </c>
      <c r="M390" s="4">
        <f>SUM('14087'!$H$390:'14087'!$K$390)</f>
        <v>0</v>
      </c>
      <c r="N390" s="1"/>
      <c r="O390" s="1"/>
      <c r="P390" s="6">
        <f>SUM('14087'!$M$390:'14087'!$O$390)+'14087'!$AF$390</f>
        <v>0</v>
      </c>
      <c r="Q390" s="6">
        <f>SUM('14087'!$P$390:'14087'!$P$394)</f>
        <v>0</v>
      </c>
      <c r="R390">
        <v>77</v>
      </c>
      <c r="S390" s="6">
        <f>SUM('14087'!$P$390:'14087'!$P$394)</f>
        <v>0</v>
      </c>
      <c r="T390" s="1"/>
      <c r="U390" s="1"/>
      <c r="V390" s="1"/>
      <c r="AF390">
        <f>'14087'!$G$390*IF(E390&lt;&gt;"",'14087'!$F$390,0)</f>
        <v>0</v>
      </c>
    </row>
    <row r="391" spans="2:32" ht="12">
      <c r="B391" s="1"/>
      <c r="C391">
        <f>IF(B391&lt;&gt;"",VLOOKUP(B391,iscritti_14087!$A$2:$G$21,4,FALSE),"")</f>
      </c>
      <c r="D391">
        <f>IF(B391&lt;&gt;"",VLOOKUP(B391,iscritti_14087!$A$2:$G$21,2,FALSE),"")</f>
      </c>
      <c r="E391">
        <f>IF(B391&lt;&gt;"",VLOOKUP(B391,iscritti_14087!$A$2:$G$21,3,FALSE),"")</f>
      </c>
      <c r="F391">
        <f>IF(E391&lt;&gt;"",VLOOKUP(E391,'14087'!$AG$3:'14087'!$AH$12,2,FALSE),"")</f>
      </c>
      <c r="G391" s="5">
        <f>COUNTA('14087'!$H$391:'14087'!$K$391)</f>
        <v>0</v>
      </c>
      <c r="H391" s="1"/>
      <c r="I391" s="1"/>
      <c r="J391" s="1"/>
      <c r="K391" s="1"/>
      <c r="L391" s="3">
        <f>IF('14087'!$G$391&lt;&gt;0,'14087'!$M$391/'14087'!$G$391,"")</f>
      </c>
      <c r="M391" s="4">
        <f>SUM('14087'!$H$391:'14087'!$K$391)</f>
        <v>0</v>
      </c>
      <c r="N391" s="1"/>
      <c r="O391" s="1"/>
      <c r="P391" s="6">
        <f>SUM('14087'!$M$391:'14087'!$O$391)+'14087'!$AF$391</f>
        <v>0</v>
      </c>
      <c r="Q391" s="6">
        <f>SUM('14087'!$P$390:'14087'!$P$394)</f>
        <v>0</v>
      </c>
      <c r="R391">
        <v>77</v>
      </c>
      <c r="T391" s="1"/>
      <c r="U391" s="1"/>
      <c r="V391" s="1"/>
      <c r="AF391">
        <f>'14087'!$G$391*IF(E391&lt;&gt;"",'14087'!$F$391,0)</f>
        <v>0</v>
      </c>
    </row>
    <row r="392" spans="2:32" ht="12">
      <c r="B392" s="1"/>
      <c r="C392">
        <f>IF(B392&lt;&gt;"",VLOOKUP(B392,iscritti_14087!$A$2:$G$21,4,FALSE),"")</f>
      </c>
      <c r="D392">
        <f>IF(B392&lt;&gt;"",VLOOKUP(B392,iscritti_14087!$A$2:$G$21,2,FALSE),"")</f>
      </c>
      <c r="E392">
        <f>IF(B392&lt;&gt;"",VLOOKUP(B392,iscritti_14087!$A$2:$G$21,3,FALSE),"")</f>
      </c>
      <c r="F392">
        <f>IF(E392&lt;&gt;"",VLOOKUP(E392,'14087'!$AG$3:'14087'!$AH$12,2,FALSE),"")</f>
      </c>
      <c r="G392" s="5">
        <f>COUNTA('14087'!$H$392:'14087'!$K$392)</f>
        <v>0</v>
      </c>
      <c r="H392" s="1"/>
      <c r="I392" s="1"/>
      <c r="J392" s="1"/>
      <c r="K392" s="1"/>
      <c r="L392" s="3">
        <f>IF('14087'!$G$392&lt;&gt;0,'14087'!$M$392/'14087'!$G$392,"")</f>
      </c>
      <c r="M392" s="4">
        <f>SUM('14087'!$H$392:'14087'!$K$392)</f>
        <v>0</v>
      </c>
      <c r="N392" s="1"/>
      <c r="O392" s="1"/>
      <c r="P392" s="6">
        <f>SUM('14087'!$M$392:'14087'!$O$392)+'14087'!$AF$392</f>
        <v>0</v>
      </c>
      <c r="Q392" s="6">
        <f>SUM('14087'!$P$390:'14087'!$P$394)</f>
        <v>0</v>
      </c>
      <c r="R392">
        <v>77</v>
      </c>
      <c r="T392" s="1"/>
      <c r="U392" s="1"/>
      <c r="V392" s="1"/>
      <c r="AF392">
        <f>'14087'!$G$392*IF(E392&lt;&gt;"",'14087'!$F$392,0)</f>
        <v>0</v>
      </c>
    </row>
    <row r="393" spans="2:32" ht="12">
      <c r="B393" s="1"/>
      <c r="C393">
        <f>IF(B393&lt;&gt;"",VLOOKUP(B393,iscritti_14087!$A$2:$G$21,4,FALSE),"")</f>
      </c>
      <c r="D393">
        <f>IF(B393&lt;&gt;"",VLOOKUP(B393,iscritti_14087!$A$2:$G$21,2,FALSE),"")</f>
      </c>
      <c r="E393">
        <f>IF(B393&lt;&gt;"",VLOOKUP(B393,iscritti_14087!$A$2:$G$21,3,FALSE),"")</f>
      </c>
      <c r="F393">
        <f>IF(E393&lt;&gt;"",VLOOKUP(E393,'14087'!$AG$3:'14087'!$AH$12,2,FALSE),"")</f>
      </c>
      <c r="G393" s="5">
        <f>COUNTA('14087'!$H$393:'14087'!$K$393)</f>
        <v>0</v>
      </c>
      <c r="H393" s="1"/>
      <c r="I393" s="1"/>
      <c r="J393" s="1"/>
      <c r="K393" s="1"/>
      <c r="L393" s="3">
        <f>IF('14087'!$G$393&lt;&gt;0,'14087'!$M$393/'14087'!$G$393,"")</f>
      </c>
      <c r="M393" s="4">
        <f>SUM('14087'!$H$393:'14087'!$K$393)</f>
        <v>0</v>
      </c>
      <c r="N393" s="1"/>
      <c r="O393" s="1"/>
      <c r="P393" s="6">
        <f>SUM('14087'!$M$393:'14087'!$O$393)+'14087'!$AF$393</f>
        <v>0</v>
      </c>
      <c r="Q393" s="6">
        <f>SUM('14087'!$P$390:'14087'!$P$394)</f>
        <v>0</v>
      </c>
      <c r="R393">
        <v>77</v>
      </c>
      <c r="T393" s="1"/>
      <c r="U393" s="1"/>
      <c r="V393" s="1"/>
      <c r="AF393">
        <f>'14087'!$G$393*IF(E393&lt;&gt;"",'14087'!$F$393,0)</f>
        <v>0</v>
      </c>
    </row>
    <row r="394" spans="2:32" ht="12">
      <c r="B394" s="1"/>
      <c r="C394">
        <f>IF(B394&lt;&gt;"",VLOOKUP(B394,iscritti_14087!$A$2:$G$21,4,FALSE),"")</f>
      </c>
      <c r="D394">
        <f>IF(B394&lt;&gt;"",VLOOKUP(B394,iscritti_14087!$A$2:$G$21,2,FALSE),"")</f>
      </c>
      <c r="E394">
        <f>IF(B394&lt;&gt;"",VLOOKUP(B394,iscritti_14087!$A$2:$G$21,3,FALSE),"")</f>
      </c>
      <c r="F394">
        <f>IF(E394&lt;&gt;"",VLOOKUP(E394,'14087'!$AG$3:'14087'!$AH$12,2,FALSE),"")</f>
      </c>
      <c r="G394" s="5">
        <f>COUNTA('14087'!$H$394:'14087'!$K$394)</f>
        <v>0</v>
      </c>
      <c r="H394" s="1"/>
      <c r="I394" s="1"/>
      <c r="J394" s="1"/>
      <c r="K394" s="1"/>
      <c r="L394" s="3">
        <f>IF('14087'!$G$394&lt;&gt;0,'14087'!$M$394/'14087'!$G$394,"")</f>
      </c>
      <c r="M394" s="4">
        <f>SUM('14087'!$H$394:'14087'!$K$394)</f>
        <v>0</v>
      </c>
      <c r="N394" s="1"/>
      <c r="O394" s="1"/>
      <c r="P394" s="6">
        <f>SUM('14087'!$M$394:'14087'!$O$394)+'14087'!$AF$394</f>
        <v>0</v>
      </c>
      <c r="Q394" s="6">
        <f>SUM('14087'!$P$390:'14087'!$P$394)</f>
        <v>0</v>
      </c>
      <c r="R394">
        <v>77</v>
      </c>
      <c r="T394" s="1"/>
      <c r="U394" s="1"/>
      <c r="V394" s="1"/>
      <c r="AF394">
        <f>'14087'!$G$394*IF(E394&lt;&gt;"",'14087'!$F$394,0)</f>
        <v>0</v>
      </c>
    </row>
    <row r="395" spans="1:32" ht="12">
      <c r="A395">
        <v>78</v>
      </c>
      <c r="B395" s="1"/>
      <c r="C395">
        <f>IF(B395&lt;&gt;"",VLOOKUP(B395,iscritti_14087!$A$2:$G$21,4,FALSE),"")</f>
      </c>
      <c r="D395">
        <f>IF(B395&lt;&gt;"",VLOOKUP(B395,iscritti_14087!$A$2:$G$21,2,FALSE),"")</f>
      </c>
      <c r="E395">
        <f>IF(B395&lt;&gt;"",VLOOKUP(B395,iscritti_14087!$A$2:$G$21,3,FALSE),"")</f>
      </c>
      <c r="F395">
        <f>IF(E395&lt;&gt;"",VLOOKUP(E395,'14087'!$AG$3:'14087'!$AH$12,2,FALSE),"")</f>
      </c>
      <c r="G395" s="5">
        <f>COUNTA('14087'!$H$395:'14087'!$K$395)</f>
        <v>0</v>
      </c>
      <c r="H395" s="1"/>
      <c r="I395" s="1"/>
      <c r="J395" s="1"/>
      <c r="K395" s="1"/>
      <c r="L395" s="3">
        <f>IF('14087'!$G$395&lt;&gt;0,'14087'!$M$395/'14087'!$G$395,"")</f>
      </c>
      <c r="M395" s="4">
        <f>SUM('14087'!$H$395:'14087'!$K$395)</f>
        <v>0</v>
      </c>
      <c r="N395" s="1"/>
      <c r="O395" s="1"/>
      <c r="P395" s="6">
        <f>SUM('14087'!$M$395:'14087'!$O$395)+'14087'!$AF$395</f>
        <v>0</v>
      </c>
      <c r="Q395" s="6">
        <f>SUM('14087'!$P$395:'14087'!$P$399)</f>
        <v>0</v>
      </c>
      <c r="R395">
        <v>78</v>
      </c>
      <c r="S395" s="6">
        <f>SUM('14087'!$P$395:'14087'!$P$399)</f>
        <v>0</v>
      </c>
      <c r="T395" s="1"/>
      <c r="U395" s="1"/>
      <c r="V395" s="1"/>
      <c r="AF395">
        <f>'14087'!$G$395*IF(E395&lt;&gt;"",'14087'!$F$395,0)</f>
        <v>0</v>
      </c>
    </row>
    <row r="396" spans="2:32" ht="12">
      <c r="B396" s="1"/>
      <c r="C396">
        <f>IF(B396&lt;&gt;"",VLOOKUP(B396,iscritti_14087!$A$2:$G$21,4,FALSE),"")</f>
      </c>
      <c r="D396">
        <f>IF(B396&lt;&gt;"",VLOOKUP(B396,iscritti_14087!$A$2:$G$21,2,FALSE),"")</f>
      </c>
      <c r="E396">
        <f>IF(B396&lt;&gt;"",VLOOKUP(B396,iscritti_14087!$A$2:$G$21,3,FALSE),"")</f>
      </c>
      <c r="F396">
        <f>IF(E396&lt;&gt;"",VLOOKUP(E396,'14087'!$AG$3:'14087'!$AH$12,2,FALSE),"")</f>
      </c>
      <c r="G396" s="5">
        <f>COUNTA('14087'!$H$396:'14087'!$K$396)</f>
        <v>0</v>
      </c>
      <c r="H396" s="1"/>
      <c r="I396" s="1"/>
      <c r="J396" s="1"/>
      <c r="K396" s="1"/>
      <c r="L396" s="3">
        <f>IF('14087'!$G$396&lt;&gt;0,'14087'!$M$396/'14087'!$G$396,"")</f>
      </c>
      <c r="M396" s="4">
        <f>SUM('14087'!$H$396:'14087'!$K$396)</f>
        <v>0</v>
      </c>
      <c r="N396" s="1"/>
      <c r="O396" s="1"/>
      <c r="P396" s="6">
        <f>SUM('14087'!$M$396:'14087'!$O$396)+'14087'!$AF$396</f>
        <v>0</v>
      </c>
      <c r="Q396" s="6">
        <f>SUM('14087'!$P$395:'14087'!$P$399)</f>
        <v>0</v>
      </c>
      <c r="R396">
        <v>78</v>
      </c>
      <c r="T396" s="1"/>
      <c r="U396" s="1"/>
      <c r="V396" s="1"/>
      <c r="AF396">
        <f>'14087'!$G$396*IF(E396&lt;&gt;"",'14087'!$F$396,0)</f>
        <v>0</v>
      </c>
    </row>
    <row r="397" spans="2:32" ht="12">
      <c r="B397" s="1"/>
      <c r="C397">
        <f>IF(B397&lt;&gt;"",VLOOKUP(B397,iscritti_14087!$A$2:$G$21,4,FALSE),"")</f>
      </c>
      <c r="D397">
        <f>IF(B397&lt;&gt;"",VLOOKUP(B397,iscritti_14087!$A$2:$G$21,2,FALSE),"")</f>
      </c>
      <c r="E397">
        <f>IF(B397&lt;&gt;"",VLOOKUP(B397,iscritti_14087!$A$2:$G$21,3,FALSE),"")</f>
      </c>
      <c r="F397">
        <f>IF(E397&lt;&gt;"",VLOOKUP(E397,'14087'!$AG$3:'14087'!$AH$12,2,FALSE),"")</f>
      </c>
      <c r="G397" s="5">
        <f>COUNTA('14087'!$H$397:'14087'!$K$397)</f>
        <v>0</v>
      </c>
      <c r="H397" s="1"/>
      <c r="I397" s="1"/>
      <c r="J397" s="1"/>
      <c r="K397" s="1"/>
      <c r="L397" s="3">
        <f>IF('14087'!$G$397&lt;&gt;0,'14087'!$M$397/'14087'!$G$397,"")</f>
      </c>
      <c r="M397" s="4">
        <f>SUM('14087'!$H$397:'14087'!$K$397)</f>
        <v>0</v>
      </c>
      <c r="N397" s="1"/>
      <c r="O397" s="1"/>
      <c r="P397" s="6">
        <f>SUM('14087'!$M$397:'14087'!$O$397)+'14087'!$AF$397</f>
        <v>0</v>
      </c>
      <c r="Q397" s="6">
        <f>SUM('14087'!$P$395:'14087'!$P$399)</f>
        <v>0</v>
      </c>
      <c r="R397">
        <v>78</v>
      </c>
      <c r="T397" s="1"/>
      <c r="U397" s="1"/>
      <c r="V397" s="1"/>
      <c r="AF397">
        <f>'14087'!$G$397*IF(E397&lt;&gt;"",'14087'!$F$397,0)</f>
        <v>0</v>
      </c>
    </row>
    <row r="398" spans="2:32" ht="12">
      <c r="B398" s="1"/>
      <c r="C398">
        <f>IF(B398&lt;&gt;"",VLOOKUP(B398,iscritti_14087!$A$2:$G$21,4,FALSE),"")</f>
      </c>
      <c r="D398">
        <f>IF(B398&lt;&gt;"",VLOOKUP(B398,iscritti_14087!$A$2:$G$21,2,FALSE),"")</f>
      </c>
      <c r="E398">
        <f>IF(B398&lt;&gt;"",VLOOKUP(B398,iscritti_14087!$A$2:$G$21,3,FALSE),"")</f>
      </c>
      <c r="F398">
        <f>IF(E398&lt;&gt;"",VLOOKUP(E398,'14087'!$AG$3:'14087'!$AH$12,2,FALSE),"")</f>
      </c>
      <c r="G398" s="5">
        <f>COUNTA('14087'!$H$398:'14087'!$K$398)</f>
        <v>0</v>
      </c>
      <c r="H398" s="1"/>
      <c r="I398" s="1"/>
      <c r="J398" s="1"/>
      <c r="K398" s="1"/>
      <c r="L398" s="3">
        <f>IF('14087'!$G$398&lt;&gt;0,'14087'!$M$398/'14087'!$G$398,"")</f>
      </c>
      <c r="M398" s="4">
        <f>SUM('14087'!$H$398:'14087'!$K$398)</f>
        <v>0</v>
      </c>
      <c r="N398" s="1"/>
      <c r="O398" s="1"/>
      <c r="P398" s="6">
        <f>SUM('14087'!$M$398:'14087'!$O$398)+'14087'!$AF$398</f>
        <v>0</v>
      </c>
      <c r="Q398" s="6">
        <f>SUM('14087'!$P$395:'14087'!$P$399)</f>
        <v>0</v>
      </c>
      <c r="R398">
        <v>78</v>
      </c>
      <c r="T398" s="1"/>
      <c r="U398" s="1"/>
      <c r="V398" s="1"/>
      <c r="AF398">
        <f>'14087'!$G$398*IF(E398&lt;&gt;"",'14087'!$F$398,0)</f>
        <v>0</v>
      </c>
    </row>
    <row r="399" spans="2:32" ht="12">
      <c r="B399" s="1"/>
      <c r="C399">
        <f>IF(B399&lt;&gt;"",VLOOKUP(B399,iscritti_14087!$A$2:$G$21,4,FALSE),"")</f>
      </c>
      <c r="D399">
        <f>IF(B399&lt;&gt;"",VLOOKUP(B399,iscritti_14087!$A$2:$G$21,2,FALSE),"")</f>
      </c>
      <c r="E399">
        <f>IF(B399&lt;&gt;"",VLOOKUP(B399,iscritti_14087!$A$2:$G$21,3,FALSE),"")</f>
      </c>
      <c r="F399">
        <f>IF(E399&lt;&gt;"",VLOOKUP(E399,'14087'!$AG$3:'14087'!$AH$12,2,FALSE),"")</f>
      </c>
      <c r="G399" s="5">
        <f>COUNTA('14087'!$H$399:'14087'!$K$399)</f>
        <v>0</v>
      </c>
      <c r="H399" s="1"/>
      <c r="I399" s="1"/>
      <c r="J399" s="1"/>
      <c r="K399" s="1"/>
      <c r="L399" s="3">
        <f>IF('14087'!$G$399&lt;&gt;0,'14087'!$M$399/'14087'!$G$399,"")</f>
      </c>
      <c r="M399" s="4">
        <f>SUM('14087'!$H$399:'14087'!$K$399)</f>
        <v>0</v>
      </c>
      <c r="N399" s="1"/>
      <c r="O399" s="1"/>
      <c r="P399" s="6">
        <f>SUM('14087'!$M$399:'14087'!$O$399)+'14087'!$AF$399</f>
        <v>0</v>
      </c>
      <c r="Q399" s="6">
        <f>SUM('14087'!$P$395:'14087'!$P$399)</f>
        <v>0</v>
      </c>
      <c r="R399">
        <v>78</v>
      </c>
      <c r="T399" s="1"/>
      <c r="U399" s="1"/>
      <c r="V399" s="1"/>
      <c r="AF399">
        <f>'14087'!$G$399*IF(E399&lt;&gt;"",'14087'!$F$399,0)</f>
        <v>0</v>
      </c>
    </row>
    <row r="400" spans="1:32" ht="12">
      <c r="A400">
        <v>79</v>
      </c>
      <c r="B400" s="1"/>
      <c r="C400">
        <f>IF(B400&lt;&gt;"",VLOOKUP(B400,iscritti_14087!$A$2:$G$21,4,FALSE),"")</f>
      </c>
      <c r="D400">
        <f>IF(B400&lt;&gt;"",VLOOKUP(B400,iscritti_14087!$A$2:$G$21,2,FALSE),"")</f>
      </c>
      <c r="E400">
        <f>IF(B400&lt;&gt;"",VLOOKUP(B400,iscritti_14087!$A$2:$G$21,3,FALSE),"")</f>
      </c>
      <c r="F400">
        <f>IF(E400&lt;&gt;"",VLOOKUP(E400,'14087'!$AG$3:'14087'!$AH$12,2,FALSE),"")</f>
      </c>
      <c r="G400" s="5">
        <f>COUNTA('14087'!$H$400:'14087'!$K$400)</f>
        <v>0</v>
      </c>
      <c r="H400" s="1"/>
      <c r="I400" s="1"/>
      <c r="J400" s="1"/>
      <c r="K400" s="1"/>
      <c r="L400" s="3">
        <f>IF('14087'!$G$400&lt;&gt;0,'14087'!$M$400/'14087'!$G$400,"")</f>
      </c>
      <c r="M400" s="4">
        <f>SUM('14087'!$H$400:'14087'!$K$400)</f>
        <v>0</v>
      </c>
      <c r="N400" s="1"/>
      <c r="O400" s="1"/>
      <c r="P400" s="6">
        <f>SUM('14087'!$M$400:'14087'!$O$400)+'14087'!$AF$400</f>
        <v>0</v>
      </c>
      <c r="Q400" s="6">
        <f>SUM('14087'!$P$400:'14087'!$P$404)</f>
        <v>0</v>
      </c>
      <c r="R400">
        <v>79</v>
      </c>
      <c r="S400" s="6">
        <f>SUM('14087'!$P$400:'14087'!$P$404)</f>
        <v>0</v>
      </c>
      <c r="T400" s="1"/>
      <c r="U400" s="1"/>
      <c r="V400" s="1"/>
      <c r="AF400">
        <f>'14087'!$G$400*IF(E400&lt;&gt;"",'14087'!$F$400,0)</f>
        <v>0</v>
      </c>
    </row>
    <row r="401" spans="2:32" ht="12">
      <c r="B401" s="1"/>
      <c r="C401">
        <f>IF(B401&lt;&gt;"",VLOOKUP(B401,iscritti_14087!$A$2:$G$21,4,FALSE),"")</f>
      </c>
      <c r="D401">
        <f>IF(B401&lt;&gt;"",VLOOKUP(B401,iscritti_14087!$A$2:$G$21,2,FALSE),"")</f>
      </c>
      <c r="E401">
        <f>IF(B401&lt;&gt;"",VLOOKUP(B401,iscritti_14087!$A$2:$G$21,3,FALSE),"")</f>
      </c>
      <c r="F401">
        <f>IF(E401&lt;&gt;"",VLOOKUP(E401,'14087'!$AG$3:'14087'!$AH$12,2,FALSE),"")</f>
      </c>
      <c r="G401" s="5">
        <f>COUNTA('14087'!$H$401:'14087'!$K$401)</f>
        <v>0</v>
      </c>
      <c r="H401" s="1"/>
      <c r="I401" s="1"/>
      <c r="J401" s="1"/>
      <c r="K401" s="1"/>
      <c r="L401" s="3">
        <f>IF('14087'!$G$401&lt;&gt;0,'14087'!$M$401/'14087'!$G$401,"")</f>
      </c>
      <c r="M401" s="4">
        <f>SUM('14087'!$H$401:'14087'!$K$401)</f>
        <v>0</v>
      </c>
      <c r="N401" s="1"/>
      <c r="O401" s="1"/>
      <c r="P401" s="6">
        <f>SUM('14087'!$M$401:'14087'!$O$401)+'14087'!$AF$401</f>
        <v>0</v>
      </c>
      <c r="Q401" s="6">
        <f>SUM('14087'!$P$400:'14087'!$P$404)</f>
        <v>0</v>
      </c>
      <c r="R401">
        <v>79</v>
      </c>
      <c r="T401" s="1"/>
      <c r="U401" s="1"/>
      <c r="V401" s="1"/>
      <c r="AF401">
        <f>'14087'!$G$401*IF(E401&lt;&gt;"",'14087'!$F$401,0)</f>
        <v>0</v>
      </c>
    </row>
    <row r="402" spans="2:32" ht="12">
      <c r="B402" s="1"/>
      <c r="C402">
        <f>IF(B402&lt;&gt;"",VLOOKUP(B402,iscritti_14087!$A$2:$G$21,4,FALSE),"")</f>
      </c>
      <c r="D402">
        <f>IF(B402&lt;&gt;"",VLOOKUP(B402,iscritti_14087!$A$2:$G$21,2,FALSE),"")</f>
      </c>
      <c r="E402">
        <f>IF(B402&lt;&gt;"",VLOOKUP(B402,iscritti_14087!$A$2:$G$21,3,FALSE),"")</f>
      </c>
      <c r="F402">
        <f>IF(E402&lt;&gt;"",VLOOKUP(E402,'14087'!$AG$3:'14087'!$AH$12,2,FALSE),"")</f>
      </c>
      <c r="G402" s="5">
        <f>COUNTA('14087'!$H$402:'14087'!$K$402)</f>
        <v>0</v>
      </c>
      <c r="H402" s="1"/>
      <c r="I402" s="1"/>
      <c r="J402" s="1"/>
      <c r="K402" s="1"/>
      <c r="L402" s="3">
        <f>IF('14087'!$G$402&lt;&gt;0,'14087'!$M$402/'14087'!$G$402,"")</f>
      </c>
      <c r="M402" s="4">
        <f>SUM('14087'!$H$402:'14087'!$K$402)</f>
        <v>0</v>
      </c>
      <c r="N402" s="1"/>
      <c r="O402" s="1"/>
      <c r="P402" s="6">
        <f>SUM('14087'!$M$402:'14087'!$O$402)+'14087'!$AF$402</f>
        <v>0</v>
      </c>
      <c r="Q402" s="6">
        <f>SUM('14087'!$P$400:'14087'!$P$404)</f>
        <v>0</v>
      </c>
      <c r="R402">
        <v>79</v>
      </c>
      <c r="T402" s="1"/>
      <c r="U402" s="1"/>
      <c r="V402" s="1"/>
      <c r="AF402">
        <f>'14087'!$G$402*IF(E402&lt;&gt;"",'14087'!$F$402,0)</f>
        <v>0</v>
      </c>
    </row>
    <row r="403" spans="2:32" ht="12">
      <c r="B403" s="1"/>
      <c r="C403">
        <f>IF(B403&lt;&gt;"",VLOOKUP(B403,iscritti_14087!$A$2:$G$21,4,FALSE),"")</f>
      </c>
      <c r="D403">
        <f>IF(B403&lt;&gt;"",VLOOKUP(B403,iscritti_14087!$A$2:$G$21,2,FALSE),"")</f>
      </c>
      <c r="E403">
        <f>IF(B403&lt;&gt;"",VLOOKUP(B403,iscritti_14087!$A$2:$G$21,3,FALSE),"")</f>
      </c>
      <c r="F403">
        <f>IF(E403&lt;&gt;"",VLOOKUP(E403,'14087'!$AG$3:'14087'!$AH$12,2,FALSE),"")</f>
      </c>
      <c r="G403" s="5">
        <f>COUNTA('14087'!$H$403:'14087'!$K$403)</f>
        <v>0</v>
      </c>
      <c r="H403" s="1"/>
      <c r="I403" s="1"/>
      <c r="J403" s="1"/>
      <c r="K403" s="1"/>
      <c r="L403" s="3">
        <f>IF('14087'!$G$403&lt;&gt;0,'14087'!$M$403/'14087'!$G$403,"")</f>
      </c>
      <c r="M403" s="4">
        <f>SUM('14087'!$H$403:'14087'!$K$403)</f>
        <v>0</v>
      </c>
      <c r="N403" s="1"/>
      <c r="O403" s="1"/>
      <c r="P403" s="6">
        <f>SUM('14087'!$M$403:'14087'!$O$403)+'14087'!$AF$403</f>
        <v>0</v>
      </c>
      <c r="Q403" s="6">
        <f>SUM('14087'!$P$400:'14087'!$P$404)</f>
        <v>0</v>
      </c>
      <c r="R403">
        <v>79</v>
      </c>
      <c r="T403" s="1"/>
      <c r="U403" s="1"/>
      <c r="V403" s="1"/>
      <c r="AF403">
        <f>'14087'!$G$403*IF(E403&lt;&gt;"",'14087'!$F$403,0)</f>
        <v>0</v>
      </c>
    </row>
    <row r="404" spans="2:32" ht="12">
      <c r="B404" s="1"/>
      <c r="C404">
        <f>IF(B404&lt;&gt;"",VLOOKUP(B404,iscritti_14087!$A$2:$G$21,4,FALSE),"")</f>
      </c>
      <c r="D404">
        <f>IF(B404&lt;&gt;"",VLOOKUP(B404,iscritti_14087!$A$2:$G$21,2,FALSE),"")</f>
      </c>
      <c r="E404">
        <f>IF(B404&lt;&gt;"",VLOOKUP(B404,iscritti_14087!$A$2:$G$21,3,FALSE),"")</f>
      </c>
      <c r="F404">
        <f>IF(E404&lt;&gt;"",VLOOKUP(E404,'14087'!$AG$3:'14087'!$AH$12,2,FALSE),"")</f>
      </c>
      <c r="G404" s="5">
        <f>COUNTA('14087'!$H$404:'14087'!$K$404)</f>
        <v>0</v>
      </c>
      <c r="H404" s="1"/>
      <c r="I404" s="1"/>
      <c r="J404" s="1"/>
      <c r="K404" s="1"/>
      <c r="L404" s="3">
        <f>IF('14087'!$G$404&lt;&gt;0,'14087'!$M$404/'14087'!$G$404,"")</f>
      </c>
      <c r="M404" s="4">
        <f>SUM('14087'!$H$404:'14087'!$K$404)</f>
        <v>0</v>
      </c>
      <c r="N404" s="1"/>
      <c r="O404" s="1"/>
      <c r="P404" s="6">
        <f>SUM('14087'!$M$404:'14087'!$O$404)+'14087'!$AF$404</f>
        <v>0</v>
      </c>
      <c r="Q404" s="6">
        <f>SUM('14087'!$P$400:'14087'!$P$404)</f>
        <v>0</v>
      </c>
      <c r="R404">
        <v>79</v>
      </c>
      <c r="T404" s="1"/>
      <c r="U404" s="1"/>
      <c r="V404" s="1"/>
      <c r="AF404">
        <f>'14087'!$G$404*IF(E404&lt;&gt;"",'14087'!$F$404,0)</f>
        <v>0</v>
      </c>
    </row>
    <row r="405" spans="1:32" ht="12">
      <c r="A405">
        <v>80</v>
      </c>
      <c r="B405" s="1"/>
      <c r="C405">
        <f>IF(B405&lt;&gt;"",VLOOKUP(B405,iscritti_14087!$A$2:$G$21,4,FALSE),"")</f>
      </c>
      <c r="D405">
        <f>IF(B405&lt;&gt;"",VLOOKUP(B405,iscritti_14087!$A$2:$G$21,2,FALSE),"")</f>
      </c>
      <c r="E405">
        <f>IF(B405&lt;&gt;"",VLOOKUP(B405,iscritti_14087!$A$2:$G$21,3,FALSE),"")</f>
      </c>
      <c r="F405">
        <f>IF(E405&lt;&gt;"",VLOOKUP(E405,'14087'!$AG$3:'14087'!$AH$12,2,FALSE),"")</f>
      </c>
      <c r="G405" s="5">
        <f>COUNTA('14087'!$H$405:'14087'!$K$405)</f>
        <v>0</v>
      </c>
      <c r="H405" s="1"/>
      <c r="I405" s="1"/>
      <c r="J405" s="1"/>
      <c r="K405" s="1"/>
      <c r="L405" s="3">
        <f>IF('14087'!$G$405&lt;&gt;0,'14087'!$M$405/'14087'!$G$405,"")</f>
      </c>
      <c r="M405" s="4">
        <f>SUM('14087'!$H$405:'14087'!$K$405)</f>
        <v>0</v>
      </c>
      <c r="N405" s="1"/>
      <c r="O405" s="1"/>
      <c r="P405" s="6">
        <f>SUM('14087'!$M$405:'14087'!$O$405)+'14087'!$AF$405</f>
        <v>0</v>
      </c>
      <c r="Q405" s="6">
        <f>SUM('14087'!$P$405:'14087'!$P$409)</f>
        <v>0</v>
      </c>
      <c r="R405">
        <v>80</v>
      </c>
      <c r="S405" s="6">
        <f>SUM('14087'!$P$405:'14087'!$P$409)</f>
        <v>0</v>
      </c>
      <c r="T405" s="1"/>
      <c r="U405" s="1"/>
      <c r="V405" s="1"/>
      <c r="AF405">
        <f>'14087'!$G$405*IF(E405&lt;&gt;"",'14087'!$F$405,0)</f>
        <v>0</v>
      </c>
    </row>
    <row r="406" spans="2:32" ht="12">
      <c r="B406" s="1"/>
      <c r="C406">
        <f>IF(B406&lt;&gt;"",VLOOKUP(B406,iscritti_14087!$A$2:$G$21,4,FALSE),"")</f>
      </c>
      <c r="D406">
        <f>IF(B406&lt;&gt;"",VLOOKUP(B406,iscritti_14087!$A$2:$G$21,2,FALSE),"")</f>
      </c>
      <c r="E406">
        <f>IF(B406&lt;&gt;"",VLOOKUP(B406,iscritti_14087!$A$2:$G$21,3,FALSE),"")</f>
      </c>
      <c r="F406">
        <f>IF(E406&lt;&gt;"",VLOOKUP(E406,'14087'!$AG$3:'14087'!$AH$12,2,FALSE),"")</f>
      </c>
      <c r="G406" s="5">
        <f>COUNTA('14087'!$H$406:'14087'!$K$406)</f>
        <v>0</v>
      </c>
      <c r="H406" s="1"/>
      <c r="I406" s="1"/>
      <c r="J406" s="1"/>
      <c r="K406" s="1"/>
      <c r="L406" s="3">
        <f>IF('14087'!$G$406&lt;&gt;0,'14087'!$M$406/'14087'!$G$406,"")</f>
      </c>
      <c r="M406" s="4">
        <f>SUM('14087'!$H$406:'14087'!$K$406)</f>
        <v>0</v>
      </c>
      <c r="N406" s="1"/>
      <c r="O406" s="1"/>
      <c r="P406" s="6">
        <f>SUM('14087'!$M$406:'14087'!$O$406)+'14087'!$AF$406</f>
        <v>0</v>
      </c>
      <c r="Q406" s="6">
        <f>SUM('14087'!$P$405:'14087'!$P$409)</f>
        <v>0</v>
      </c>
      <c r="R406">
        <v>80</v>
      </c>
      <c r="T406" s="1"/>
      <c r="U406" s="1"/>
      <c r="V406" s="1"/>
      <c r="AF406">
        <f>'14087'!$G$406*IF(E406&lt;&gt;"",'14087'!$F$406,0)</f>
        <v>0</v>
      </c>
    </row>
    <row r="407" spans="2:32" ht="12">
      <c r="B407" s="1"/>
      <c r="C407">
        <f>IF(B407&lt;&gt;"",VLOOKUP(B407,iscritti_14087!$A$2:$G$21,4,FALSE),"")</f>
      </c>
      <c r="D407">
        <f>IF(B407&lt;&gt;"",VLOOKUP(B407,iscritti_14087!$A$2:$G$21,2,FALSE),"")</f>
      </c>
      <c r="E407">
        <f>IF(B407&lt;&gt;"",VLOOKUP(B407,iscritti_14087!$A$2:$G$21,3,FALSE),"")</f>
      </c>
      <c r="F407">
        <f>IF(E407&lt;&gt;"",VLOOKUP(E407,'14087'!$AG$3:'14087'!$AH$12,2,FALSE),"")</f>
      </c>
      <c r="G407" s="5">
        <f>COUNTA('14087'!$H$407:'14087'!$K$407)</f>
        <v>0</v>
      </c>
      <c r="H407" s="1"/>
      <c r="I407" s="1"/>
      <c r="J407" s="1"/>
      <c r="K407" s="1"/>
      <c r="L407" s="3">
        <f>IF('14087'!$G$407&lt;&gt;0,'14087'!$M$407/'14087'!$G$407,"")</f>
      </c>
      <c r="M407" s="4">
        <f>SUM('14087'!$H$407:'14087'!$K$407)</f>
        <v>0</v>
      </c>
      <c r="N407" s="1"/>
      <c r="O407" s="1"/>
      <c r="P407" s="6">
        <f>SUM('14087'!$M$407:'14087'!$O$407)+'14087'!$AF$407</f>
        <v>0</v>
      </c>
      <c r="Q407" s="6">
        <f>SUM('14087'!$P$405:'14087'!$P$409)</f>
        <v>0</v>
      </c>
      <c r="R407">
        <v>80</v>
      </c>
      <c r="T407" s="1"/>
      <c r="U407" s="1"/>
      <c r="V407" s="1"/>
      <c r="AF407">
        <f>'14087'!$G$407*IF(E407&lt;&gt;"",'14087'!$F$407,0)</f>
        <v>0</v>
      </c>
    </row>
    <row r="408" spans="2:32" ht="12">
      <c r="B408" s="1"/>
      <c r="C408">
        <f>IF(B408&lt;&gt;"",VLOOKUP(B408,iscritti_14087!$A$2:$G$21,4,FALSE),"")</f>
      </c>
      <c r="D408">
        <f>IF(B408&lt;&gt;"",VLOOKUP(B408,iscritti_14087!$A$2:$G$21,2,FALSE),"")</f>
      </c>
      <c r="E408">
        <f>IF(B408&lt;&gt;"",VLOOKUP(B408,iscritti_14087!$A$2:$G$21,3,FALSE),"")</f>
      </c>
      <c r="F408">
        <f>IF(E408&lt;&gt;"",VLOOKUP(E408,'14087'!$AG$3:'14087'!$AH$12,2,FALSE),"")</f>
      </c>
      <c r="G408" s="5">
        <f>COUNTA('14087'!$H$408:'14087'!$K$408)</f>
        <v>0</v>
      </c>
      <c r="H408" s="1"/>
      <c r="I408" s="1"/>
      <c r="J408" s="1"/>
      <c r="K408" s="1"/>
      <c r="L408" s="3">
        <f>IF('14087'!$G$408&lt;&gt;0,'14087'!$M$408/'14087'!$G$408,"")</f>
      </c>
      <c r="M408" s="4">
        <f>SUM('14087'!$H$408:'14087'!$K$408)</f>
        <v>0</v>
      </c>
      <c r="N408" s="1"/>
      <c r="O408" s="1"/>
      <c r="P408" s="6">
        <f>SUM('14087'!$M$408:'14087'!$O$408)+'14087'!$AF$408</f>
        <v>0</v>
      </c>
      <c r="Q408" s="6">
        <f>SUM('14087'!$P$405:'14087'!$P$409)</f>
        <v>0</v>
      </c>
      <c r="R408">
        <v>80</v>
      </c>
      <c r="T408" s="1"/>
      <c r="U408" s="1"/>
      <c r="V408" s="1"/>
      <c r="AF408">
        <f>'14087'!$G$408*IF(E408&lt;&gt;"",'14087'!$F$408,0)</f>
        <v>0</v>
      </c>
    </row>
    <row r="409" spans="2:32" ht="12">
      <c r="B409" s="1"/>
      <c r="C409">
        <f>IF(B409&lt;&gt;"",VLOOKUP(B409,iscritti_14087!$A$2:$G$21,4,FALSE),"")</f>
      </c>
      <c r="D409">
        <f>IF(B409&lt;&gt;"",VLOOKUP(B409,iscritti_14087!$A$2:$G$21,2,FALSE),"")</f>
      </c>
      <c r="E409">
        <f>IF(B409&lt;&gt;"",VLOOKUP(B409,iscritti_14087!$A$2:$G$21,3,FALSE),"")</f>
      </c>
      <c r="F409">
        <f>IF(E409&lt;&gt;"",VLOOKUP(E409,'14087'!$AG$3:'14087'!$AH$12,2,FALSE),"")</f>
      </c>
      <c r="G409" s="5">
        <f>COUNTA('14087'!$H$409:'14087'!$K$409)</f>
        <v>0</v>
      </c>
      <c r="H409" s="1"/>
      <c r="I409" s="1"/>
      <c r="J409" s="1"/>
      <c r="K409" s="1"/>
      <c r="L409" s="3">
        <f>IF('14087'!$G$409&lt;&gt;0,'14087'!$M$409/'14087'!$G$409,"")</f>
      </c>
      <c r="M409" s="4">
        <f>SUM('14087'!$H$409:'14087'!$K$409)</f>
        <v>0</v>
      </c>
      <c r="N409" s="1"/>
      <c r="O409" s="1"/>
      <c r="P409" s="6">
        <f>SUM('14087'!$M$409:'14087'!$O$409)+'14087'!$AF$409</f>
        <v>0</v>
      </c>
      <c r="Q409" s="6">
        <f>SUM('14087'!$P$405:'14087'!$P$409)</f>
        <v>0</v>
      </c>
      <c r="R409">
        <v>80</v>
      </c>
      <c r="T409" s="1"/>
      <c r="U409" s="1"/>
      <c r="V409" s="1"/>
      <c r="AF409">
        <f>'14087'!$G$409*IF(E409&lt;&gt;"",'14087'!$F$409,0)</f>
        <v>0</v>
      </c>
    </row>
    <row r="410" spans="1:32" ht="12">
      <c r="A410">
        <v>81</v>
      </c>
      <c r="B410" s="1"/>
      <c r="C410">
        <f>IF(B410&lt;&gt;"",VLOOKUP(B410,iscritti_14087!$A$2:$G$21,4,FALSE),"")</f>
      </c>
      <c r="D410">
        <f>IF(B410&lt;&gt;"",VLOOKUP(B410,iscritti_14087!$A$2:$G$21,2,FALSE),"")</f>
      </c>
      <c r="E410">
        <f>IF(B410&lt;&gt;"",VLOOKUP(B410,iscritti_14087!$A$2:$G$21,3,FALSE),"")</f>
      </c>
      <c r="F410">
        <f>IF(E410&lt;&gt;"",VLOOKUP(E410,'14087'!$AG$3:'14087'!$AH$12,2,FALSE),"")</f>
      </c>
      <c r="G410" s="5">
        <f>COUNTA('14087'!$H$410:'14087'!$K$410)</f>
        <v>0</v>
      </c>
      <c r="H410" s="1"/>
      <c r="I410" s="1"/>
      <c r="J410" s="1"/>
      <c r="K410" s="1"/>
      <c r="L410" s="3">
        <f>IF('14087'!$G$410&lt;&gt;0,'14087'!$M$410/'14087'!$G$410,"")</f>
      </c>
      <c r="M410" s="4">
        <f>SUM('14087'!$H$410:'14087'!$K$410)</f>
        <v>0</v>
      </c>
      <c r="N410" s="1"/>
      <c r="O410" s="1"/>
      <c r="P410" s="6">
        <f>SUM('14087'!$M$410:'14087'!$O$410)+'14087'!$AF$410</f>
        <v>0</v>
      </c>
      <c r="Q410" s="6">
        <f>SUM('14087'!$P$410:'14087'!$P$414)</f>
        <v>0</v>
      </c>
      <c r="R410">
        <v>81</v>
      </c>
      <c r="S410" s="6">
        <f>SUM('14087'!$P$410:'14087'!$P$414)</f>
        <v>0</v>
      </c>
      <c r="T410" s="1"/>
      <c r="U410" s="1"/>
      <c r="V410" s="1"/>
      <c r="AF410">
        <f>'14087'!$G$410*IF(E410&lt;&gt;"",'14087'!$F$410,0)</f>
        <v>0</v>
      </c>
    </row>
    <row r="411" spans="2:32" ht="12">
      <c r="B411" s="1"/>
      <c r="C411">
        <f>IF(B411&lt;&gt;"",VLOOKUP(B411,iscritti_14087!$A$2:$G$21,4,FALSE),"")</f>
      </c>
      <c r="D411">
        <f>IF(B411&lt;&gt;"",VLOOKUP(B411,iscritti_14087!$A$2:$G$21,2,FALSE),"")</f>
      </c>
      <c r="E411">
        <f>IF(B411&lt;&gt;"",VLOOKUP(B411,iscritti_14087!$A$2:$G$21,3,FALSE),"")</f>
      </c>
      <c r="F411">
        <f>IF(E411&lt;&gt;"",VLOOKUP(E411,'14087'!$AG$3:'14087'!$AH$12,2,FALSE),"")</f>
      </c>
      <c r="G411" s="5">
        <f>COUNTA('14087'!$H$411:'14087'!$K$411)</f>
        <v>0</v>
      </c>
      <c r="H411" s="1"/>
      <c r="I411" s="1"/>
      <c r="J411" s="1"/>
      <c r="K411" s="1"/>
      <c r="L411" s="3">
        <f>IF('14087'!$G$411&lt;&gt;0,'14087'!$M$411/'14087'!$G$411,"")</f>
      </c>
      <c r="M411" s="4">
        <f>SUM('14087'!$H$411:'14087'!$K$411)</f>
        <v>0</v>
      </c>
      <c r="N411" s="1"/>
      <c r="O411" s="1"/>
      <c r="P411" s="6">
        <f>SUM('14087'!$M$411:'14087'!$O$411)+'14087'!$AF$411</f>
        <v>0</v>
      </c>
      <c r="Q411" s="6">
        <f>SUM('14087'!$P$410:'14087'!$P$414)</f>
        <v>0</v>
      </c>
      <c r="R411">
        <v>81</v>
      </c>
      <c r="T411" s="1"/>
      <c r="U411" s="1"/>
      <c r="V411" s="1"/>
      <c r="AF411">
        <f>'14087'!$G$411*IF(E411&lt;&gt;"",'14087'!$F$411,0)</f>
        <v>0</v>
      </c>
    </row>
    <row r="412" spans="2:32" ht="12">
      <c r="B412" s="1"/>
      <c r="C412">
        <f>IF(B412&lt;&gt;"",VLOOKUP(B412,iscritti_14087!$A$2:$G$21,4,FALSE),"")</f>
      </c>
      <c r="D412">
        <f>IF(B412&lt;&gt;"",VLOOKUP(B412,iscritti_14087!$A$2:$G$21,2,FALSE),"")</f>
      </c>
      <c r="E412">
        <f>IF(B412&lt;&gt;"",VLOOKUP(B412,iscritti_14087!$A$2:$G$21,3,FALSE),"")</f>
      </c>
      <c r="F412">
        <f>IF(E412&lt;&gt;"",VLOOKUP(E412,'14087'!$AG$3:'14087'!$AH$12,2,FALSE),"")</f>
      </c>
      <c r="G412" s="5">
        <f>COUNTA('14087'!$H$412:'14087'!$K$412)</f>
        <v>0</v>
      </c>
      <c r="H412" s="1"/>
      <c r="I412" s="1"/>
      <c r="J412" s="1"/>
      <c r="K412" s="1"/>
      <c r="L412" s="3">
        <f>IF('14087'!$G$412&lt;&gt;0,'14087'!$M$412/'14087'!$G$412,"")</f>
      </c>
      <c r="M412" s="4">
        <f>SUM('14087'!$H$412:'14087'!$K$412)</f>
        <v>0</v>
      </c>
      <c r="N412" s="1"/>
      <c r="O412" s="1"/>
      <c r="P412" s="6">
        <f>SUM('14087'!$M$412:'14087'!$O$412)+'14087'!$AF$412</f>
        <v>0</v>
      </c>
      <c r="Q412" s="6">
        <f>SUM('14087'!$P$410:'14087'!$P$414)</f>
        <v>0</v>
      </c>
      <c r="R412">
        <v>81</v>
      </c>
      <c r="T412" s="1"/>
      <c r="U412" s="1"/>
      <c r="V412" s="1"/>
      <c r="AF412">
        <f>'14087'!$G$412*IF(E412&lt;&gt;"",'14087'!$F$412,0)</f>
        <v>0</v>
      </c>
    </row>
    <row r="413" spans="2:32" ht="12">
      <c r="B413" s="1"/>
      <c r="C413">
        <f>IF(B413&lt;&gt;"",VLOOKUP(B413,iscritti_14087!$A$2:$G$21,4,FALSE),"")</f>
      </c>
      <c r="D413">
        <f>IF(B413&lt;&gt;"",VLOOKUP(B413,iscritti_14087!$A$2:$G$21,2,FALSE),"")</f>
      </c>
      <c r="E413">
        <f>IF(B413&lt;&gt;"",VLOOKUP(B413,iscritti_14087!$A$2:$G$21,3,FALSE),"")</f>
      </c>
      <c r="F413">
        <f>IF(E413&lt;&gt;"",VLOOKUP(E413,'14087'!$AG$3:'14087'!$AH$12,2,FALSE),"")</f>
      </c>
      <c r="G413" s="5">
        <f>COUNTA('14087'!$H$413:'14087'!$K$413)</f>
        <v>0</v>
      </c>
      <c r="H413" s="1"/>
      <c r="I413" s="1"/>
      <c r="J413" s="1"/>
      <c r="K413" s="1"/>
      <c r="L413" s="3">
        <f>IF('14087'!$G$413&lt;&gt;0,'14087'!$M$413/'14087'!$G$413,"")</f>
      </c>
      <c r="M413" s="4">
        <f>SUM('14087'!$H$413:'14087'!$K$413)</f>
        <v>0</v>
      </c>
      <c r="N413" s="1"/>
      <c r="O413" s="1"/>
      <c r="P413" s="6">
        <f>SUM('14087'!$M$413:'14087'!$O$413)+'14087'!$AF$413</f>
        <v>0</v>
      </c>
      <c r="Q413" s="6">
        <f>SUM('14087'!$P$410:'14087'!$P$414)</f>
        <v>0</v>
      </c>
      <c r="R413">
        <v>81</v>
      </c>
      <c r="T413" s="1"/>
      <c r="U413" s="1"/>
      <c r="V413" s="1"/>
      <c r="AF413">
        <f>'14087'!$G$413*IF(E413&lt;&gt;"",'14087'!$F$413,0)</f>
        <v>0</v>
      </c>
    </row>
    <row r="414" spans="2:32" ht="12">
      <c r="B414" s="1"/>
      <c r="C414">
        <f>IF(B414&lt;&gt;"",VLOOKUP(B414,iscritti_14087!$A$2:$G$21,4,FALSE),"")</f>
      </c>
      <c r="D414">
        <f>IF(B414&lt;&gt;"",VLOOKUP(B414,iscritti_14087!$A$2:$G$21,2,FALSE),"")</f>
      </c>
      <c r="E414">
        <f>IF(B414&lt;&gt;"",VLOOKUP(B414,iscritti_14087!$A$2:$G$21,3,FALSE),"")</f>
      </c>
      <c r="F414">
        <f>IF(E414&lt;&gt;"",VLOOKUP(E414,'14087'!$AG$3:'14087'!$AH$12,2,FALSE),"")</f>
      </c>
      <c r="G414" s="5">
        <f>COUNTA('14087'!$H$414:'14087'!$K$414)</f>
        <v>0</v>
      </c>
      <c r="H414" s="1"/>
      <c r="I414" s="1"/>
      <c r="J414" s="1"/>
      <c r="K414" s="1"/>
      <c r="L414" s="3">
        <f>IF('14087'!$G$414&lt;&gt;0,'14087'!$M$414/'14087'!$G$414,"")</f>
      </c>
      <c r="M414" s="4">
        <f>SUM('14087'!$H$414:'14087'!$K$414)</f>
        <v>0</v>
      </c>
      <c r="N414" s="1"/>
      <c r="O414" s="1"/>
      <c r="P414" s="6">
        <f>SUM('14087'!$M$414:'14087'!$O$414)+'14087'!$AF$414</f>
        <v>0</v>
      </c>
      <c r="Q414" s="6">
        <f>SUM('14087'!$P$410:'14087'!$P$414)</f>
        <v>0</v>
      </c>
      <c r="R414">
        <v>81</v>
      </c>
      <c r="T414" s="1"/>
      <c r="U414" s="1"/>
      <c r="V414" s="1"/>
      <c r="AF414">
        <f>'14087'!$G$414*IF(E414&lt;&gt;"",'14087'!$F$414,0)</f>
        <v>0</v>
      </c>
    </row>
    <row r="415" spans="1:32" ht="12">
      <c r="A415">
        <v>82</v>
      </c>
      <c r="B415" s="1"/>
      <c r="C415">
        <f>IF(B415&lt;&gt;"",VLOOKUP(B415,iscritti_14087!$A$2:$G$21,4,FALSE),"")</f>
      </c>
      <c r="D415">
        <f>IF(B415&lt;&gt;"",VLOOKUP(B415,iscritti_14087!$A$2:$G$21,2,FALSE),"")</f>
      </c>
      <c r="E415">
        <f>IF(B415&lt;&gt;"",VLOOKUP(B415,iscritti_14087!$A$2:$G$21,3,FALSE),"")</f>
      </c>
      <c r="F415">
        <f>IF(E415&lt;&gt;"",VLOOKUP(E415,'14087'!$AG$3:'14087'!$AH$12,2,FALSE),"")</f>
      </c>
      <c r="G415" s="5">
        <f>COUNTA('14087'!$H$415:'14087'!$K$415)</f>
        <v>0</v>
      </c>
      <c r="H415" s="1"/>
      <c r="I415" s="1"/>
      <c r="J415" s="1"/>
      <c r="K415" s="1"/>
      <c r="L415" s="3">
        <f>IF('14087'!$G$415&lt;&gt;0,'14087'!$M$415/'14087'!$G$415,"")</f>
      </c>
      <c r="M415" s="4">
        <f>SUM('14087'!$H$415:'14087'!$K$415)</f>
        <v>0</v>
      </c>
      <c r="N415" s="1"/>
      <c r="O415" s="1"/>
      <c r="P415" s="6">
        <f>SUM('14087'!$M$415:'14087'!$O$415)+'14087'!$AF$415</f>
        <v>0</v>
      </c>
      <c r="Q415" s="6">
        <f>SUM('14087'!$P$415:'14087'!$P$419)</f>
        <v>0</v>
      </c>
      <c r="R415">
        <v>82</v>
      </c>
      <c r="S415" s="6">
        <f>SUM('14087'!$P$415:'14087'!$P$419)</f>
        <v>0</v>
      </c>
      <c r="T415" s="1"/>
      <c r="U415" s="1"/>
      <c r="V415" s="1"/>
      <c r="AF415">
        <f>'14087'!$G$415*IF(E415&lt;&gt;"",'14087'!$F$415,0)</f>
        <v>0</v>
      </c>
    </row>
    <row r="416" spans="2:32" ht="12">
      <c r="B416" s="1"/>
      <c r="C416">
        <f>IF(B416&lt;&gt;"",VLOOKUP(B416,iscritti_14087!$A$2:$G$21,4,FALSE),"")</f>
      </c>
      <c r="D416">
        <f>IF(B416&lt;&gt;"",VLOOKUP(B416,iscritti_14087!$A$2:$G$21,2,FALSE),"")</f>
      </c>
      <c r="E416">
        <f>IF(B416&lt;&gt;"",VLOOKUP(B416,iscritti_14087!$A$2:$G$21,3,FALSE),"")</f>
      </c>
      <c r="F416">
        <f>IF(E416&lt;&gt;"",VLOOKUP(E416,'14087'!$AG$3:'14087'!$AH$12,2,FALSE),"")</f>
      </c>
      <c r="G416" s="5">
        <f>COUNTA('14087'!$H$416:'14087'!$K$416)</f>
        <v>0</v>
      </c>
      <c r="H416" s="1"/>
      <c r="I416" s="1"/>
      <c r="J416" s="1"/>
      <c r="K416" s="1"/>
      <c r="L416" s="3">
        <f>IF('14087'!$G$416&lt;&gt;0,'14087'!$M$416/'14087'!$G$416,"")</f>
      </c>
      <c r="M416" s="4">
        <f>SUM('14087'!$H$416:'14087'!$K$416)</f>
        <v>0</v>
      </c>
      <c r="N416" s="1"/>
      <c r="O416" s="1"/>
      <c r="P416" s="6">
        <f>SUM('14087'!$M$416:'14087'!$O$416)+'14087'!$AF$416</f>
        <v>0</v>
      </c>
      <c r="Q416" s="6">
        <f>SUM('14087'!$P$415:'14087'!$P$419)</f>
        <v>0</v>
      </c>
      <c r="R416">
        <v>82</v>
      </c>
      <c r="T416" s="1"/>
      <c r="U416" s="1"/>
      <c r="V416" s="1"/>
      <c r="AF416">
        <f>'14087'!$G$416*IF(E416&lt;&gt;"",'14087'!$F$416,0)</f>
        <v>0</v>
      </c>
    </row>
    <row r="417" spans="2:32" ht="12">
      <c r="B417" s="1"/>
      <c r="C417">
        <f>IF(B417&lt;&gt;"",VLOOKUP(B417,iscritti_14087!$A$2:$G$21,4,FALSE),"")</f>
      </c>
      <c r="D417">
        <f>IF(B417&lt;&gt;"",VLOOKUP(B417,iscritti_14087!$A$2:$G$21,2,FALSE),"")</f>
      </c>
      <c r="E417">
        <f>IF(B417&lt;&gt;"",VLOOKUP(B417,iscritti_14087!$A$2:$G$21,3,FALSE),"")</f>
      </c>
      <c r="F417">
        <f>IF(E417&lt;&gt;"",VLOOKUP(E417,'14087'!$AG$3:'14087'!$AH$12,2,FALSE),"")</f>
      </c>
      <c r="G417" s="5">
        <f>COUNTA('14087'!$H$417:'14087'!$K$417)</f>
        <v>0</v>
      </c>
      <c r="H417" s="1"/>
      <c r="I417" s="1"/>
      <c r="J417" s="1"/>
      <c r="K417" s="1"/>
      <c r="L417" s="3">
        <f>IF('14087'!$G$417&lt;&gt;0,'14087'!$M$417/'14087'!$G$417,"")</f>
      </c>
      <c r="M417" s="4">
        <f>SUM('14087'!$H$417:'14087'!$K$417)</f>
        <v>0</v>
      </c>
      <c r="N417" s="1"/>
      <c r="O417" s="1"/>
      <c r="P417" s="6">
        <f>SUM('14087'!$M$417:'14087'!$O$417)+'14087'!$AF$417</f>
        <v>0</v>
      </c>
      <c r="Q417" s="6">
        <f>SUM('14087'!$P$415:'14087'!$P$419)</f>
        <v>0</v>
      </c>
      <c r="R417">
        <v>82</v>
      </c>
      <c r="T417" s="1"/>
      <c r="U417" s="1"/>
      <c r="V417" s="1"/>
      <c r="AF417">
        <f>'14087'!$G$417*IF(E417&lt;&gt;"",'14087'!$F$417,0)</f>
        <v>0</v>
      </c>
    </row>
    <row r="418" spans="2:32" ht="12">
      <c r="B418" s="1"/>
      <c r="C418">
        <f>IF(B418&lt;&gt;"",VLOOKUP(B418,iscritti_14087!$A$2:$G$21,4,FALSE),"")</f>
      </c>
      <c r="D418">
        <f>IF(B418&lt;&gt;"",VLOOKUP(B418,iscritti_14087!$A$2:$G$21,2,FALSE),"")</f>
      </c>
      <c r="E418">
        <f>IF(B418&lt;&gt;"",VLOOKUP(B418,iscritti_14087!$A$2:$G$21,3,FALSE),"")</f>
      </c>
      <c r="F418">
        <f>IF(E418&lt;&gt;"",VLOOKUP(E418,'14087'!$AG$3:'14087'!$AH$12,2,FALSE),"")</f>
      </c>
      <c r="G418" s="5">
        <f>COUNTA('14087'!$H$418:'14087'!$K$418)</f>
        <v>0</v>
      </c>
      <c r="H418" s="1"/>
      <c r="I418" s="1"/>
      <c r="J418" s="1"/>
      <c r="K418" s="1"/>
      <c r="L418" s="3">
        <f>IF('14087'!$G$418&lt;&gt;0,'14087'!$M$418/'14087'!$G$418,"")</f>
      </c>
      <c r="M418" s="4">
        <f>SUM('14087'!$H$418:'14087'!$K$418)</f>
        <v>0</v>
      </c>
      <c r="N418" s="1"/>
      <c r="O418" s="1"/>
      <c r="P418" s="6">
        <f>SUM('14087'!$M$418:'14087'!$O$418)+'14087'!$AF$418</f>
        <v>0</v>
      </c>
      <c r="Q418" s="6">
        <f>SUM('14087'!$P$415:'14087'!$P$419)</f>
        <v>0</v>
      </c>
      <c r="R418">
        <v>82</v>
      </c>
      <c r="T418" s="1"/>
      <c r="U418" s="1"/>
      <c r="V418" s="1"/>
      <c r="AF418">
        <f>'14087'!$G$418*IF(E418&lt;&gt;"",'14087'!$F$418,0)</f>
        <v>0</v>
      </c>
    </row>
    <row r="419" spans="2:32" ht="12">
      <c r="B419" s="1"/>
      <c r="C419">
        <f>IF(B419&lt;&gt;"",VLOOKUP(B419,iscritti_14087!$A$2:$G$21,4,FALSE),"")</f>
      </c>
      <c r="D419">
        <f>IF(B419&lt;&gt;"",VLOOKUP(B419,iscritti_14087!$A$2:$G$21,2,FALSE),"")</f>
      </c>
      <c r="E419">
        <f>IF(B419&lt;&gt;"",VLOOKUP(B419,iscritti_14087!$A$2:$G$21,3,FALSE),"")</f>
      </c>
      <c r="F419">
        <f>IF(E419&lt;&gt;"",VLOOKUP(E419,'14087'!$AG$3:'14087'!$AH$12,2,FALSE),"")</f>
      </c>
      <c r="G419" s="5">
        <f>COUNTA('14087'!$H$419:'14087'!$K$419)</f>
        <v>0</v>
      </c>
      <c r="H419" s="1"/>
      <c r="I419" s="1"/>
      <c r="J419" s="1"/>
      <c r="K419" s="1"/>
      <c r="L419" s="3">
        <f>IF('14087'!$G$419&lt;&gt;0,'14087'!$M$419/'14087'!$G$419,"")</f>
      </c>
      <c r="M419" s="4">
        <f>SUM('14087'!$H$419:'14087'!$K$419)</f>
        <v>0</v>
      </c>
      <c r="N419" s="1"/>
      <c r="O419" s="1"/>
      <c r="P419" s="6">
        <f>SUM('14087'!$M$419:'14087'!$O$419)+'14087'!$AF$419</f>
        <v>0</v>
      </c>
      <c r="Q419" s="6">
        <f>SUM('14087'!$P$415:'14087'!$P$419)</f>
        <v>0</v>
      </c>
      <c r="R419">
        <v>82</v>
      </c>
      <c r="T419" s="1"/>
      <c r="U419" s="1"/>
      <c r="V419" s="1"/>
      <c r="AF419">
        <f>'14087'!$G$419*IF(E419&lt;&gt;"",'14087'!$F$419,0)</f>
        <v>0</v>
      </c>
    </row>
    <row r="420" spans="1:32" ht="12">
      <c r="A420">
        <v>83</v>
      </c>
      <c r="B420" s="1"/>
      <c r="C420">
        <f>IF(B420&lt;&gt;"",VLOOKUP(B420,iscritti_14087!$A$2:$G$21,4,FALSE),"")</f>
      </c>
      <c r="D420">
        <f>IF(B420&lt;&gt;"",VLOOKUP(B420,iscritti_14087!$A$2:$G$21,2,FALSE),"")</f>
      </c>
      <c r="E420">
        <f>IF(B420&lt;&gt;"",VLOOKUP(B420,iscritti_14087!$A$2:$G$21,3,FALSE),"")</f>
      </c>
      <c r="F420">
        <f>IF(E420&lt;&gt;"",VLOOKUP(E420,'14087'!$AG$3:'14087'!$AH$12,2,FALSE),"")</f>
      </c>
      <c r="G420" s="5">
        <f>COUNTA('14087'!$H$420:'14087'!$K$420)</f>
        <v>0</v>
      </c>
      <c r="H420" s="1"/>
      <c r="I420" s="1"/>
      <c r="J420" s="1"/>
      <c r="K420" s="1"/>
      <c r="L420" s="3">
        <f>IF('14087'!$G$420&lt;&gt;0,'14087'!$M$420/'14087'!$G$420,"")</f>
      </c>
      <c r="M420" s="4">
        <f>SUM('14087'!$H$420:'14087'!$K$420)</f>
        <v>0</v>
      </c>
      <c r="N420" s="1"/>
      <c r="O420" s="1"/>
      <c r="P420" s="6">
        <f>SUM('14087'!$M$420:'14087'!$O$420)+'14087'!$AF$420</f>
        <v>0</v>
      </c>
      <c r="Q420" s="6">
        <f>SUM('14087'!$P$420:'14087'!$P$424)</f>
        <v>0</v>
      </c>
      <c r="R420">
        <v>83</v>
      </c>
      <c r="S420" s="6">
        <f>SUM('14087'!$P$420:'14087'!$P$424)</f>
        <v>0</v>
      </c>
      <c r="T420" s="1"/>
      <c r="U420" s="1"/>
      <c r="V420" s="1"/>
      <c r="AF420">
        <f>'14087'!$G$420*IF(E420&lt;&gt;"",'14087'!$F$420,0)</f>
        <v>0</v>
      </c>
    </row>
    <row r="421" spans="2:32" ht="12">
      <c r="B421" s="1"/>
      <c r="C421">
        <f>IF(B421&lt;&gt;"",VLOOKUP(B421,iscritti_14087!$A$2:$G$21,4,FALSE),"")</f>
      </c>
      <c r="D421">
        <f>IF(B421&lt;&gt;"",VLOOKUP(B421,iscritti_14087!$A$2:$G$21,2,FALSE),"")</f>
      </c>
      <c r="E421">
        <f>IF(B421&lt;&gt;"",VLOOKUP(B421,iscritti_14087!$A$2:$G$21,3,FALSE),"")</f>
      </c>
      <c r="F421">
        <f>IF(E421&lt;&gt;"",VLOOKUP(E421,'14087'!$AG$3:'14087'!$AH$12,2,FALSE),"")</f>
      </c>
      <c r="G421" s="5">
        <f>COUNTA('14087'!$H$421:'14087'!$K$421)</f>
        <v>0</v>
      </c>
      <c r="H421" s="1"/>
      <c r="I421" s="1"/>
      <c r="J421" s="1"/>
      <c r="K421" s="1"/>
      <c r="L421" s="3">
        <f>IF('14087'!$G$421&lt;&gt;0,'14087'!$M$421/'14087'!$G$421,"")</f>
      </c>
      <c r="M421" s="4">
        <f>SUM('14087'!$H$421:'14087'!$K$421)</f>
        <v>0</v>
      </c>
      <c r="N421" s="1"/>
      <c r="O421" s="1"/>
      <c r="P421" s="6">
        <f>SUM('14087'!$M$421:'14087'!$O$421)+'14087'!$AF$421</f>
        <v>0</v>
      </c>
      <c r="Q421" s="6">
        <f>SUM('14087'!$P$420:'14087'!$P$424)</f>
        <v>0</v>
      </c>
      <c r="R421">
        <v>83</v>
      </c>
      <c r="T421" s="1"/>
      <c r="U421" s="1"/>
      <c r="V421" s="1"/>
      <c r="AF421">
        <f>'14087'!$G$421*IF(E421&lt;&gt;"",'14087'!$F$421,0)</f>
        <v>0</v>
      </c>
    </row>
    <row r="422" spans="2:32" ht="12">
      <c r="B422" s="1"/>
      <c r="C422">
        <f>IF(B422&lt;&gt;"",VLOOKUP(B422,iscritti_14087!$A$2:$G$21,4,FALSE),"")</f>
      </c>
      <c r="D422">
        <f>IF(B422&lt;&gt;"",VLOOKUP(B422,iscritti_14087!$A$2:$G$21,2,FALSE),"")</f>
      </c>
      <c r="E422">
        <f>IF(B422&lt;&gt;"",VLOOKUP(B422,iscritti_14087!$A$2:$G$21,3,FALSE),"")</f>
      </c>
      <c r="F422">
        <f>IF(E422&lt;&gt;"",VLOOKUP(E422,'14087'!$AG$3:'14087'!$AH$12,2,FALSE),"")</f>
      </c>
      <c r="G422" s="5">
        <f>COUNTA('14087'!$H$422:'14087'!$K$422)</f>
        <v>0</v>
      </c>
      <c r="H422" s="1"/>
      <c r="I422" s="1"/>
      <c r="J422" s="1"/>
      <c r="K422" s="1"/>
      <c r="L422" s="3">
        <f>IF('14087'!$G$422&lt;&gt;0,'14087'!$M$422/'14087'!$G$422,"")</f>
      </c>
      <c r="M422" s="4">
        <f>SUM('14087'!$H$422:'14087'!$K$422)</f>
        <v>0</v>
      </c>
      <c r="N422" s="1"/>
      <c r="O422" s="1"/>
      <c r="P422" s="6">
        <f>SUM('14087'!$M$422:'14087'!$O$422)+'14087'!$AF$422</f>
        <v>0</v>
      </c>
      <c r="Q422" s="6">
        <f>SUM('14087'!$P$420:'14087'!$P$424)</f>
        <v>0</v>
      </c>
      <c r="R422">
        <v>83</v>
      </c>
      <c r="T422" s="1"/>
      <c r="U422" s="1"/>
      <c r="V422" s="1"/>
      <c r="AF422">
        <f>'14087'!$G$422*IF(E422&lt;&gt;"",'14087'!$F$422,0)</f>
        <v>0</v>
      </c>
    </row>
    <row r="423" spans="2:32" ht="12">
      <c r="B423" s="1"/>
      <c r="C423">
        <f>IF(B423&lt;&gt;"",VLOOKUP(B423,iscritti_14087!$A$2:$G$21,4,FALSE),"")</f>
      </c>
      <c r="D423">
        <f>IF(B423&lt;&gt;"",VLOOKUP(B423,iscritti_14087!$A$2:$G$21,2,FALSE),"")</f>
      </c>
      <c r="E423">
        <f>IF(B423&lt;&gt;"",VLOOKUP(B423,iscritti_14087!$A$2:$G$21,3,FALSE),"")</f>
      </c>
      <c r="F423">
        <f>IF(E423&lt;&gt;"",VLOOKUP(E423,'14087'!$AG$3:'14087'!$AH$12,2,FALSE),"")</f>
      </c>
      <c r="G423" s="5">
        <f>COUNTA('14087'!$H$423:'14087'!$K$423)</f>
        <v>0</v>
      </c>
      <c r="H423" s="1"/>
      <c r="I423" s="1"/>
      <c r="J423" s="1"/>
      <c r="K423" s="1"/>
      <c r="L423" s="3">
        <f>IF('14087'!$G$423&lt;&gt;0,'14087'!$M$423/'14087'!$G$423,"")</f>
      </c>
      <c r="M423" s="4">
        <f>SUM('14087'!$H$423:'14087'!$K$423)</f>
        <v>0</v>
      </c>
      <c r="N423" s="1"/>
      <c r="O423" s="1"/>
      <c r="P423" s="6">
        <f>SUM('14087'!$M$423:'14087'!$O$423)+'14087'!$AF$423</f>
        <v>0</v>
      </c>
      <c r="Q423" s="6">
        <f>SUM('14087'!$P$420:'14087'!$P$424)</f>
        <v>0</v>
      </c>
      <c r="R423">
        <v>83</v>
      </c>
      <c r="T423" s="1"/>
      <c r="U423" s="1"/>
      <c r="V423" s="1"/>
      <c r="AF423">
        <f>'14087'!$G$423*IF(E423&lt;&gt;"",'14087'!$F$423,0)</f>
        <v>0</v>
      </c>
    </row>
    <row r="424" spans="2:32" ht="12">
      <c r="B424" s="1"/>
      <c r="C424">
        <f>IF(B424&lt;&gt;"",VLOOKUP(B424,iscritti_14087!$A$2:$G$21,4,FALSE),"")</f>
      </c>
      <c r="D424">
        <f>IF(B424&lt;&gt;"",VLOOKUP(B424,iscritti_14087!$A$2:$G$21,2,FALSE),"")</f>
      </c>
      <c r="E424">
        <f>IF(B424&lt;&gt;"",VLOOKUP(B424,iscritti_14087!$A$2:$G$21,3,FALSE),"")</f>
      </c>
      <c r="F424">
        <f>IF(E424&lt;&gt;"",VLOOKUP(E424,'14087'!$AG$3:'14087'!$AH$12,2,FALSE),"")</f>
      </c>
      <c r="G424" s="5">
        <f>COUNTA('14087'!$H$424:'14087'!$K$424)</f>
        <v>0</v>
      </c>
      <c r="H424" s="1"/>
      <c r="I424" s="1"/>
      <c r="J424" s="1"/>
      <c r="K424" s="1"/>
      <c r="L424" s="3">
        <f>IF('14087'!$G$424&lt;&gt;0,'14087'!$M$424/'14087'!$G$424,"")</f>
      </c>
      <c r="M424" s="4">
        <f>SUM('14087'!$H$424:'14087'!$K$424)</f>
        <v>0</v>
      </c>
      <c r="N424" s="1"/>
      <c r="O424" s="1"/>
      <c r="P424" s="6">
        <f>SUM('14087'!$M$424:'14087'!$O$424)+'14087'!$AF$424</f>
        <v>0</v>
      </c>
      <c r="Q424" s="6">
        <f>SUM('14087'!$P$420:'14087'!$P$424)</f>
        <v>0</v>
      </c>
      <c r="R424">
        <v>83</v>
      </c>
      <c r="T424" s="1"/>
      <c r="U424" s="1"/>
      <c r="V424" s="1"/>
      <c r="AF424">
        <f>'14087'!$G$424*IF(E424&lt;&gt;"",'14087'!$F$424,0)</f>
        <v>0</v>
      </c>
    </row>
    <row r="425" spans="1:32" ht="12">
      <c r="A425">
        <v>84</v>
      </c>
      <c r="B425" s="1"/>
      <c r="C425">
        <f>IF(B425&lt;&gt;"",VLOOKUP(B425,iscritti_14087!$A$2:$G$21,4,FALSE),"")</f>
      </c>
      <c r="D425">
        <f>IF(B425&lt;&gt;"",VLOOKUP(B425,iscritti_14087!$A$2:$G$21,2,FALSE),"")</f>
      </c>
      <c r="E425">
        <f>IF(B425&lt;&gt;"",VLOOKUP(B425,iscritti_14087!$A$2:$G$21,3,FALSE),"")</f>
      </c>
      <c r="F425">
        <f>IF(E425&lt;&gt;"",VLOOKUP(E425,'14087'!$AG$3:'14087'!$AH$12,2,FALSE),"")</f>
      </c>
      <c r="G425" s="5">
        <f>COUNTA('14087'!$H$425:'14087'!$K$425)</f>
        <v>0</v>
      </c>
      <c r="H425" s="1"/>
      <c r="I425" s="1"/>
      <c r="J425" s="1"/>
      <c r="K425" s="1"/>
      <c r="L425" s="3">
        <f>IF('14087'!$G$425&lt;&gt;0,'14087'!$M$425/'14087'!$G$425,"")</f>
      </c>
      <c r="M425" s="4">
        <f>SUM('14087'!$H$425:'14087'!$K$425)</f>
        <v>0</v>
      </c>
      <c r="N425" s="1"/>
      <c r="O425" s="1"/>
      <c r="P425" s="6">
        <f>SUM('14087'!$M$425:'14087'!$O$425)+'14087'!$AF$425</f>
        <v>0</v>
      </c>
      <c r="Q425" s="6">
        <f>SUM('14087'!$P$425:'14087'!$P$429)</f>
        <v>0</v>
      </c>
      <c r="R425">
        <v>84</v>
      </c>
      <c r="S425" s="6">
        <f>SUM('14087'!$P$425:'14087'!$P$429)</f>
        <v>0</v>
      </c>
      <c r="T425" s="1"/>
      <c r="U425" s="1"/>
      <c r="V425" s="1"/>
      <c r="AF425">
        <f>'14087'!$G$425*IF(E425&lt;&gt;"",'14087'!$F$425,0)</f>
        <v>0</v>
      </c>
    </row>
    <row r="426" spans="2:32" ht="12">
      <c r="B426" s="1"/>
      <c r="C426">
        <f>IF(B426&lt;&gt;"",VLOOKUP(B426,iscritti_14087!$A$2:$G$21,4,FALSE),"")</f>
      </c>
      <c r="D426">
        <f>IF(B426&lt;&gt;"",VLOOKUP(B426,iscritti_14087!$A$2:$G$21,2,FALSE),"")</f>
      </c>
      <c r="E426">
        <f>IF(B426&lt;&gt;"",VLOOKUP(B426,iscritti_14087!$A$2:$G$21,3,FALSE),"")</f>
      </c>
      <c r="F426">
        <f>IF(E426&lt;&gt;"",VLOOKUP(E426,'14087'!$AG$3:'14087'!$AH$12,2,FALSE),"")</f>
      </c>
      <c r="G426" s="5">
        <f>COUNTA('14087'!$H$426:'14087'!$K$426)</f>
        <v>0</v>
      </c>
      <c r="H426" s="1"/>
      <c r="I426" s="1"/>
      <c r="J426" s="1"/>
      <c r="K426" s="1"/>
      <c r="L426" s="3">
        <f>IF('14087'!$G$426&lt;&gt;0,'14087'!$M$426/'14087'!$G$426,"")</f>
      </c>
      <c r="M426" s="4">
        <f>SUM('14087'!$H$426:'14087'!$K$426)</f>
        <v>0</v>
      </c>
      <c r="N426" s="1"/>
      <c r="O426" s="1"/>
      <c r="P426" s="6">
        <f>SUM('14087'!$M$426:'14087'!$O$426)+'14087'!$AF$426</f>
        <v>0</v>
      </c>
      <c r="Q426" s="6">
        <f>SUM('14087'!$P$425:'14087'!$P$429)</f>
        <v>0</v>
      </c>
      <c r="R426">
        <v>84</v>
      </c>
      <c r="T426" s="1"/>
      <c r="U426" s="1"/>
      <c r="V426" s="1"/>
      <c r="AF426">
        <f>'14087'!$G$426*IF(E426&lt;&gt;"",'14087'!$F$426,0)</f>
        <v>0</v>
      </c>
    </row>
    <row r="427" spans="2:32" ht="12">
      <c r="B427" s="1"/>
      <c r="C427">
        <f>IF(B427&lt;&gt;"",VLOOKUP(B427,iscritti_14087!$A$2:$G$21,4,FALSE),"")</f>
      </c>
      <c r="D427">
        <f>IF(B427&lt;&gt;"",VLOOKUP(B427,iscritti_14087!$A$2:$G$21,2,FALSE),"")</f>
      </c>
      <c r="E427">
        <f>IF(B427&lt;&gt;"",VLOOKUP(B427,iscritti_14087!$A$2:$G$21,3,FALSE),"")</f>
      </c>
      <c r="F427">
        <f>IF(E427&lt;&gt;"",VLOOKUP(E427,'14087'!$AG$3:'14087'!$AH$12,2,FALSE),"")</f>
      </c>
      <c r="G427" s="5">
        <f>COUNTA('14087'!$H$427:'14087'!$K$427)</f>
        <v>0</v>
      </c>
      <c r="H427" s="1"/>
      <c r="I427" s="1"/>
      <c r="J427" s="1"/>
      <c r="K427" s="1"/>
      <c r="L427" s="3">
        <f>IF('14087'!$G$427&lt;&gt;0,'14087'!$M$427/'14087'!$G$427,"")</f>
      </c>
      <c r="M427" s="4">
        <f>SUM('14087'!$H$427:'14087'!$K$427)</f>
        <v>0</v>
      </c>
      <c r="N427" s="1"/>
      <c r="O427" s="1"/>
      <c r="P427" s="6">
        <f>SUM('14087'!$M$427:'14087'!$O$427)+'14087'!$AF$427</f>
        <v>0</v>
      </c>
      <c r="Q427" s="6">
        <f>SUM('14087'!$P$425:'14087'!$P$429)</f>
        <v>0</v>
      </c>
      <c r="R427">
        <v>84</v>
      </c>
      <c r="T427" s="1"/>
      <c r="U427" s="1"/>
      <c r="V427" s="1"/>
      <c r="AF427">
        <f>'14087'!$G$427*IF(E427&lt;&gt;"",'14087'!$F$427,0)</f>
        <v>0</v>
      </c>
    </row>
    <row r="428" spans="2:32" ht="12">
      <c r="B428" s="1"/>
      <c r="C428">
        <f>IF(B428&lt;&gt;"",VLOOKUP(B428,iscritti_14087!$A$2:$G$21,4,FALSE),"")</f>
      </c>
      <c r="D428">
        <f>IF(B428&lt;&gt;"",VLOOKUP(B428,iscritti_14087!$A$2:$G$21,2,FALSE),"")</f>
      </c>
      <c r="E428">
        <f>IF(B428&lt;&gt;"",VLOOKUP(B428,iscritti_14087!$A$2:$G$21,3,FALSE),"")</f>
      </c>
      <c r="F428">
        <f>IF(E428&lt;&gt;"",VLOOKUP(E428,'14087'!$AG$3:'14087'!$AH$12,2,FALSE),"")</f>
      </c>
      <c r="G428" s="5">
        <f>COUNTA('14087'!$H$428:'14087'!$K$428)</f>
        <v>0</v>
      </c>
      <c r="H428" s="1"/>
      <c r="I428" s="1"/>
      <c r="J428" s="1"/>
      <c r="K428" s="1"/>
      <c r="L428" s="3">
        <f>IF('14087'!$G$428&lt;&gt;0,'14087'!$M$428/'14087'!$G$428,"")</f>
      </c>
      <c r="M428" s="4">
        <f>SUM('14087'!$H$428:'14087'!$K$428)</f>
        <v>0</v>
      </c>
      <c r="N428" s="1"/>
      <c r="O428" s="1"/>
      <c r="P428" s="6">
        <f>SUM('14087'!$M$428:'14087'!$O$428)+'14087'!$AF$428</f>
        <v>0</v>
      </c>
      <c r="Q428" s="6">
        <f>SUM('14087'!$P$425:'14087'!$P$429)</f>
        <v>0</v>
      </c>
      <c r="R428">
        <v>84</v>
      </c>
      <c r="T428" s="1"/>
      <c r="U428" s="1"/>
      <c r="V428" s="1"/>
      <c r="AF428">
        <f>'14087'!$G$428*IF(E428&lt;&gt;"",'14087'!$F$428,0)</f>
        <v>0</v>
      </c>
    </row>
    <row r="429" spans="2:32" ht="12">
      <c r="B429" s="1"/>
      <c r="C429">
        <f>IF(B429&lt;&gt;"",VLOOKUP(B429,iscritti_14087!$A$2:$G$21,4,FALSE),"")</f>
      </c>
      <c r="D429">
        <f>IF(B429&lt;&gt;"",VLOOKUP(B429,iscritti_14087!$A$2:$G$21,2,FALSE),"")</f>
      </c>
      <c r="E429">
        <f>IF(B429&lt;&gt;"",VLOOKUP(B429,iscritti_14087!$A$2:$G$21,3,FALSE),"")</f>
      </c>
      <c r="F429">
        <f>IF(E429&lt;&gt;"",VLOOKUP(E429,'14087'!$AG$3:'14087'!$AH$12,2,FALSE),"")</f>
      </c>
      <c r="G429" s="5">
        <f>COUNTA('14087'!$H$429:'14087'!$K$429)</f>
        <v>0</v>
      </c>
      <c r="H429" s="1"/>
      <c r="I429" s="1"/>
      <c r="J429" s="1"/>
      <c r="K429" s="1"/>
      <c r="L429" s="3">
        <f>IF('14087'!$G$429&lt;&gt;0,'14087'!$M$429/'14087'!$G$429,"")</f>
      </c>
      <c r="M429" s="4">
        <f>SUM('14087'!$H$429:'14087'!$K$429)</f>
        <v>0</v>
      </c>
      <c r="N429" s="1"/>
      <c r="O429" s="1"/>
      <c r="P429" s="6">
        <f>SUM('14087'!$M$429:'14087'!$O$429)+'14087'!$AF$429</f>
        <v>0</v>
      </c>
      <c r="Q429" s="6">
        <f>SUM('14087'!$P$425:'14087'!$P$429)</f>
        <v>0</v>
      </c>
      <c r="R429">
        <v>84</v>
      </c>
      <c r="T429" s="1"/>
      <c r="U429" s="1"/>
      <c r="V429" s="1"/>
      <c r="AF429">
        <f>'14087'!$G$429*IF(E429&lt;&gt;"",'14087'!$F$429,0)</f>
        <v>0</v>
      </c>
    </row>
    <row r="430" spans="1:32" ht="12">
      <c r="A430">
        <v>85</v>
      </c>
      <c r="B430" s="1"/>
      <c r="C430">
        <f>IF(B430&lt;&gt;"",VLOOKUP(B430,iscritti_14087!$A$2:$G$21,4,FALSE),"")</f>
      </c>
      <c r="D430">
        <f>IF(B430&lt;&gt;"",VLOOKUP(B430,iscritti_14087!$A$2:$G$21,2,FALSE),"")</f>
      </c>
      <c r="E430">
        <f>IF(B430&lt;&gt;"",VLOOKUP(B430,iscritti_14087!$A$2:$G$21,3,FALSE),"")</f>
      </c>
      <c r="F430">
        <f>IF(E430&lt;&gt;"",VLOOKUP(E430,'14087'!$AG$3:'14087'!$AH$12,2,FALSE),"")</f>
      </c>
      <c r="G430" s="5">
        <f>COUNTA('14087'!$H$430:'14087'!$K$430)</f>
        <v>0</v>
      </c>
      <c r="H430" s="1"/>
      <c r="I430" s="1"/>
      <c r="J430" s="1"/>
      <c r="K430" s="1"/>
      <c r="L430" s="3">
        <f>IF('14087'!$G$430&lt;&gt;0,'14087'!$M$430/'14087'!$G$430,"")</f>
      </c>
      <c r="M430" s="4">
        <f>SUM('14087'!$H$430:'14087'!$K$430)</f>
        <v>0</v>
      </c>
      <c r="N430" s="1"/>
      <c r="O430" s="1"/>
      <c r="P430" s="6">
        <f>SUM('14087'!$M$430:'14087'!$O$430)+'14087'!$AF$430</f>
        <v>0</v>
      </c>
      <c r="Q430" s="6">
        <f>SUM('14087'!$P$430:'14087'!$P$434)</f>
        <v>0</v>
      </c>
      <c r="R430">
        <v>85</v>
      </c>
      <c r="S430" s="6">
        <f>SUM('14087'!$P$430:'14087'!$P$434)</f>
        <v>0</v>
      </c>
      <c r="T430" s="1"/>
      <c r="U430" s="1"/>
      <c r="V430" s="1"/>
      <c r="AF430">
        <f>'14087'!$G$430*IF(E430&lt;&gt;"",'14087'!$F$430,0)</f>
        <v>0</v>
      </c>
    </row>
    <row r="431" spans="2:32" ht="12">
      <c r="B431" s="1"/>
      <c r="C431">
        <f>IF(B431&lt;&gt;"",VLOOKUP(B431,iscritti_14087!$A$2:$G$21,4,FALSE),"")</f>
      </c>
      <c r="D431">
        <f>IF(B431&lt;&gt;"",VLOOKUP(B431,iscritti_14087!$A$2:$G$21,2,FALSE),"")</f>
      </c>
      <c r="E431">
        <f>IF(B431&lt;&gt;"",VLOOKUP(B431,iscritti_14087!$A$2:$G$21,3,FALSE),"")</f>
      </c>
      <c r="F431">
        <f>IF(E431&lt;&gt;"",VLOOKUP(E431,'14087'!$AG$3:'14087'!$AH$12,2,FALSE),"")</f>
      </c>
      <c r="G431" s="5">
        <f>COUNTA('14087'!$H$431:'14087'!$K$431)</f>
        <v>0</v>
      </c>
      <c r="H431" s="1"/>
      <c r="I431" s="1"/>
      <c r="J431" s="1"/>
      <c r="K431" s="1"/>
      <c r="L431" s="3">
        <f>IF('14087'!$G$431&lt;&gt;0,'14087'!$M$431/'14087'!$G$431,"")</f>
      </c>
      <c r="M431" s="4">
        <f>SUM('14087'!$H$431:'14087'!$K$431)</f>
        <v>0</v>
      </c>
      <c r="N431" s="1"/>
      <c r="O431" s="1"/>
      <c r="P431" s="6">
        <f>SUM('14087'!$M$431:'14087'!$O$431)+'14087'!$AF$431</f>
        <v>0</v>
      </c>
      <c r="Q431" s="6">
        <f>SUM('14087'!$P$430:'14087'!$P$434)</f>
        <v>0</v>
      </c>
      <c r="R431">
        <v>85</v>
      </c>
      <c r="T431" s="1"/>
      <c r="U431" s="1"/>
      <c r="V431" s="1"/>
      <c r="AF431">
        <f>'14087'!$G$431*IF(E431&lt;&gt;"",'14087'!$F$431,0)</f>
        <v>0</v>
      </c>
    </row>
    <row r="432" spans="2:32" ht="12">
      <c r="B432" s="1"/>
      <c r="C432">
        <f>IF(B432&lt;&gt;"",VLOOKUP(B432,iscritti_14087!$A$2:$G$21,4,FALSE),"")</f>
      </c>
      <c r="D432">
        <f>IF(B432&lt;&gt;"",VLOOKUP(B432,iscritti_14087!$A$2:$G$21,2,FALSE),"")</f>
      </c>
      <c r="E432">
        <f>IF(B432&lt;&gt;"",VLOOKUP(B432,iscritti_14087!$A$2:$G$21,3,FALSE),"")</f>
      </c>
      <c r="F432">
        <f>IF(E432&lt;&gt;"",VLOOKUP(E432,'14087'!$AG$3:'14087'!$AH$12,2,FALSE),"")</f>
      </c>
      <c r="G432" s="5">
        <f>COUNTA('14087'!$H$432:'14087'!$K$432)</f>
        <v>0</v>
      </c>
      <c r="H432" s="1"/>
      <c r="I432" s="1"/>
      <c r="J432" s="1"/>
      <c r="K432" s="1"/>
      <c r="L432" s="3">
        <f>IF('14087'!$G$432&lt;&gt;0,'14087'!$M$432/'14087'!$G$432,"")</f>
      </c>
      <c r="M432" s="4">
        <f>SUM('14087'!$H$432:'14087'!$K$432)</f>
        <v>0</v>
      </c>
      <c r="N432" s="1"/>
      <c r="O432" s="1"/>
      <c r="P432" s="6">
        <f>SUM('14087'!$M$432:'14087'!$O$432)+'14087'!$AF$432</f>
        <v>0</v>
      </c>
      <c r="Q432" s="6">
        <f>SUM('14087'!$P$430:'14087'!$P$434)</f>
        <v>0</v>
      </c>
      <c r="R432">
        <v>85</v>
      </c>
      <c r="T432" s="1"/>
      <c r="U432" s="1"/>
      <c r="V432" s="1"/>
      <c r="AF432">
        <f>'14087'!$G$432*IF(E432&lt;&gt;"",'14087'!$F$432,0)</f>
        <v>0</v>
      </c>
    </row>
    <row r="433" spans="2:32" ht="12">
      <c r="B433" s="1"/>
      <c r="C433">
        <f>IF(B433&lt;&gt;"",VLOOKUP(B433,iscritti_14087!$A$2:$G$21,4,FALSE),"")</f>
      </c>
      <c r="D433">
        <f>IF(B433&lt;&gt;"",VLOOKUP(B433,iscritti_14087!$A$2:$G$21,2,FALSE),"")</f>
      </c>
      <c r="E433">
        <f>IF(B433&lt;&gt;"",VLOOKUP(B433,iscritti_14087!$A$2:$G$21,3,FALSE),"")</f>
      </c>
      <c r="F433">
        <f>IF(E433&lt;&gt;"",VLOOKUP(E433,'14087'!$AG$3:'14087'!$AH$12,2,FALSE),"")</f>
      </c>
      <c r="G433" s="5">
        <f>COUNTA('14087'!$H$433:'14087'!$K$433)</f>
        <v>0</v>
      </c>
      <c r="H433" s="1"/>
      <c r="I433" s="1"/>
      <c r="J433" s="1"/>
      <c r="K433" s="1"/>
      <c r="L433" s="3">
        <f>IF('14087'!$G$433&lt;&gt;0,'14087'!$M$433/'14087'!$G$433,"")</f>
      </c>
      <c r="M433" s="4">
        <f>SUM('14087'!$H$433:'14087'!$K$433)</f>
        <v>0</v>
      </c>
      <c r="N433" s="1"/>
      <c r="O433" s="1"/>
      <c r="P433" s="6">
        <f>SUM('14087'!$M$433:'14087'!$O$433)+'14087'!$AF$433</f>
        <v>0</v>
      </c>
      <c r="Q433" s="6">
        <f>SUM('14087'!$P$430:'14087'!$P$434)</f>
        <v>0</v>
      </c>
      <c r="R433">
        <v>85</v>
      </c>
      <c r="T433" s="1"/>
      <c r="U433" s="1"/>
      <c r="V433" s="1"/>
      <c r="AF433">
        <f>'14087'!$G$433*IF(E433&lt;&gt;"",'14087'!$F$433,0)</f>
        <v>0</v>
      </c>
    </row>
    <row r="434" spans="2:32" ht="12">
      <c r="B434" s="1"/>
      <c r="C434">
        <f>IF(B434&lt;&gt;"",VLOOKUP(B434,iscritti_14087!$A$2:$G$21,4,FALSE),"")</f>
      </c>
      <c r="D434">
        <f>IF(B434&lt;&gt;"",VLOOKUP(B434,iscritti_14087!$A$2:$G$21,2,FALSE),"")</f>
      </c>
      <c r="E434">
        <f>IF(B434&lt;&gt;"",VLOOKUP(B434,iscritti_14087!$A$2:$G$21,3,FALSE),"")</f>
      </c>
      <c r="F434">
        <f>IF(E434&lt;&gt;"",VLOOKUP(E434,'14087'!$AG$3:'14087'!$AH$12,2,FALSE),"")</f>
      </c>
      <c r="G434" s="5">
        <f>COUNTA('14087'!$H$434:'14087'!$K$434)</f>
        <v>0</v>
      </c>
      <c r="H434" s="1"/>
      <c r="I434" s="1"/>
      <c r="J434" s="1"/>
      <c r="K434" s="1"/>
      <c r="L434" s="3">
        <f>IF('14087'!$G$434&lt;&gt;0,'14087'!$M$434/'14087'!$G$434,"")</f>
      </c>
      <c r="M434" s="4">
        <f>SUM('14087'!$H$434:'14087'!$K$434)</f>
        <v>0</v>
      </c>
      <c r="N434" s="1"/>
      <c r="O434" s="1"/>
      <c r="P434" s="6">
        <f>SUM('14087'!$M$434:'14087'!$O$434)+'14087'!$AF$434</f>
        <v>0</v>
      </c>
      <c r="Q434" s="6">
        <f>SUM('14087'!$P$430:'14087'!$P$434)</f>
        <v>0</v>
      </c>
      <c r="R434">
        <v>85</v>
      </c>
      <c r="T434" s="1"/>
      <c r="U434" s="1"/>
      <c r="V434" s="1"/>
      <c r="AF434">
        <f>'14087'!$G$434*IF(E434&lt;&gt;"",'14087'!$F$434,0)</f>
        <v>0</v>
      </c>
    </row>
    <row r="435" spans="1:32" ht="12">
      <c r="A435">
        <v>86</v>
      </c>
      <c r="B435" s="1"/>
      <c r="C435">
        <f>IF(B435&lt;&gt;"",VLOOKUP(B435,iscritti_14087!$A$2:$G$21,4,FALSE),"")</f>
      </c>
      <c r="D435">
        <f>IF(B435&lt;&gt;"",VLOOKUP(B435,iscritti_14087!$A$2:$G$21,2,FALSE),"")</f>
      </c>
      <c r="E435">
        <f>IF(B435&lt;&gt;"",VLOOKUP(B435,iscritti_14087!$A$2:$G$21,3,FALSE),"")</f>
      </c>
      <c r="F435">
        <f>IF(E435&lt;&gt;"",VLOOKUP(E435,'14087'!$AG$3:'14087'!$AH$12,2,FALSE),"")</f>
      </c>
      <c r="G435" s="5">
        <f>COUNTA('14087'!$H$435:'14087'!$K$435)</f>
        <v>0</v>
      </c>
      <c r="H435" s="1"/>
      <c r="I435" s="1"/>
      <c r="J435" s="1"/>
      <c r="K435" s="1"/>
      <c r="L435" s="3">
        <f>IF('14087'!$G$435&lt;&gt;0,'14087'!$M$435/'14087'!$G$435,"")</f>
      </c>
      <c r="M435" s="4">
        <f>SUM('14087'!$H$435:'14087'!$K$435)</f>
        <v>0</v>
      </c>
      <c r="N435" s="1"/>
      <c r="O435" s="1"/>
      <c r="P435" s="6">
        <f>SUM('14087'!$M$435:'14087'!$O$435)+'14087'!$AF$435</f>
        <v>0</v>
      </c>
      <c r="Q435" s="6">
        <f>SUM('14087'!$P$435:'14087'!$P$439)</f>
        <v>0</v>
      </c>
      <c r="R435">
        <v>86</v>
      </c>
      <c r="S435" s="6">
        <f>SUM('14087'!$P$435:'14087'!$P$439)</f>
        <v>0</v>
      </c>
      <c r="T435" s="1"/>
      <c r="U435" s="1"/>
      <c r="V435" s="1"/>
      <c r="AF435">
        <f>'14087'!$G$435*IF(E435&lt;&gt;"",'14087'!$F$435,0)</f>
        <v>0</v>
      </c>
    </row>
    <row r="436" spans="2:32" ht="12">
      <c r="B436" s="1"/>
      <c r="C436">
        <f>IF(B436&lt;&gt;"",VLOOKUP(B436,iscritti_14087!$A$2:$G$21,4,FALSE),"")</f>
      </c>
      <c r="D436">
        <f>IF(B436&lt;&gt;"",VLOOKUP(B436,iscritti_14087!$A$2:$G$21,2,FALSE),"")</f>
      </c>
      <c r="E436">
        <f>IF(B436&lt;&gt;"",VLOOKUP(B436,iscritti_14087!$A$2:$G$21,3,FALSE),"")</f>
      </c>
      <c r="F436">
        <f>IF(E436&lt;&gt;"",VLOOKUP(E436,'14087'!$AG$3:'14087'!$AH$12,2,FALSE),"")</f>
      </c>
      <c r="G436" s="5">
        <f>COUNTA('14087'!$H$436:'14087'!$K$436)</f>
        <v>0</v>
      </c>
      <c r="H436" s="1"/>
      <c r="I436" s="1"/>
      <c r="J436" s="1"/>
      <c r="K436" s="1"/>
      <c r="L436" s="3">
        <f>IF('14087'!$G$436&lt;&gt;0,'14087'!$M$436/'14087'!$G$436,"")</f>
      </c>
      <c r="M436" s="4">
        <f>SUM('14087'!$H$436:'14087'!$K$436)</f>
        <v>0</v>
      </c>
      <c r="N436" s="1"/>
      <c r="O436" s="1"/>
      <c r="P436" s="6">
        <f>SUM('14087'!$M$436:'14087'!$O$436)+'14087'!$AF$436</f>
        <v>0</v>
      </c>
      <c r="Q436" s="6">
        <f>SUM('14087'!$P$435:'14087'!$P$439)</f>
        <v>0</v>
      </c>
      <c r="R436">
        <v>86</v>
      </c>
      <c r="T436" s="1"/>
      <c r="U436" s="1"/>
      <c r="V436" s="1"/>
      <c r="AF436">
        <f>'14087'!$G$436*IF(E436&lt;&gt;"",'14087'!$F$436,0)</f>
        <v>0</v>
      </c>
    </row>
    <row r="437" spans="2:32" ht="12">
      <c r="B437" s="1"/>
      <c r="C437">
        <f>IF(B437&lt;&gt;"",VLOOKUP(B437,iscritti_14087!$A$2:$G$21,4,FALSE),"")</f>
      </c>
      <c r="D437">
        <f>IF(B437&lt;&gt;"",VLOOKUP(B437,iscritti_14087!$A$2:$G$21,2,FALSE),"")</f>
      </c>
      <c r="E437">
        <f>IF(B437&lt;&gt;"",VLOOKUP(B437,iscritti_14087!$A$2:$G$21,3,FALSE),"")</f>
      </c>
      <c r="F437">
        <f>IF(E437&lt;&gt;"",VLOOKUP(E437,'14087'!$AG$3:'14087'!$AH$12,2,FALSE),"")</f>
      </c>
      <c r="G437" s="5">
        <f>COUNTA('14087'!$H$437:'14087'!$K$437)</f>
        <v>0</v>
      </c>
      <c r="H437" s="1"/>
      <c r="I437" s="1"/>
      <c r="J437" s="1"/>
      <c r="K437" s="1"/>
      <c r="L437" s="3">
        <f>IF('14087'!$G$437&lt;&gt;0,'14087'!$M$437/'14087'!$G$437,"")</f>
      </c>
      <c r="M437" s="4">
        <f>SUM('14087'!$H$437:'14087'!$K$437)</f>
        <v>0</v>
      </c>
      <c r="N437" s="1"/>
      <c r="O437" s="1"/>
      <c r="P437" s="6">
        <f>SUM('14087'!$M$437:'14087'!$O$437)+'14087'!$AF$437</f>
        <v>0</v>
      </c>
      <c r="Q437" s="6">
        <f>SUM('14087'!$P$435:'14087'!$P$439)</f>
        <v>0</v>
      </c>
      <c r="R437">
        <v>86</v>
      </c>
      <c r="T437" s="1"/>
      <c r="U437" s="1"/>
      <c r="V437" s="1"/>
      <c r="AF437">
        <f>'14087'!$G$437*IF(E437&lt;&gt;"",'14087'!$F$437,0)</f>
        <v>0</v>
      </c>
    </row>
    <row r="438" spans="2:32" ht="12">
      <c r="B438" s="1"/>
      <c r="C438">
        <f>IF(B438&lt;&gt;"",VLOOKUP(B438,iscritti_14087!$A$2:$G$21,4,FALSE),"")</f>
      </c>
      <c r="D438">
        <f>IF(B438&lt;&gt;"",VLOOKUP(B438,iscritti_14087!$A$2:$G$21,2,FALSE),"")</f>
      </c>
      <c r="E438">
        <f>IF(B438&lt;&gt;"",VLOOKUP(B438,iscritti_14087!$A$2:$G$21,3,FALSE),"")</f>
      </c>
      <c r="F438">
        <f>IF(E438&lt;&gt;"",VLOOKUP(E438,'14087'!$AG$3:'14087'!$AH$12,2,FALSE),"")</f>
      </c>
      <c r="G438" s="5">
        <f>COUNTA('14087'!$H$438:'14087'!$K$438)</f>
        <v>0</v>
      </c>
      <c r="H438" s="1"/>
      <c r="I438" s="1"/>
      <c r="J438" s="1"/>
      <c r="K438" s="1"/>
      <c r="L438" s="3">
        <f>IF('14087'!$G$438&lt;&gt;0,'14087'!$M$438/'14087'!$G$438,"")</f>
      </c>
      <c r="M438" s="4">
        <f>SUM('14087'!$H$438:'14087'!$K$438)</f>
        <v>0</v>
      </c>
      <c r="N438" s="1"/>
      <c r="O438" s="1"/>
      <c r="P438" s="6">
        <f>SUM('14087'!$M$438:'14087'!$O$438)+'14087'!$AF$438</f>
        <v>0</v>
      </c>
      <c r="Q438" s="6">
        <f>SUM('14087'!$P$435:'14087'!$P$439)</f>
        <v>0</v>
      </c>
      <c r="R438">
        <v>86</v>
      </c>
      <c r="T438" s="1"/>
      <c r="U438" s="1"/>
      <c r="V438" s="1"/>
      <c r="AF438">
        <f>'14087'!$G$438*IF(E438&lt;&gt;"",'14087'!$F$438,0)</f>
        <v>0</v>
      </c>
    </row>
    <row r="439" spans="2:32" ht="12">
      <c r="B439" s="1"/>
      <c r="C439">
        <f>IF(B439&lt;&gt;"",VLOOKUP(B439,iscritti_14087!$A$2:$G$21,4,FALSE),"")</f>
      </c>
      <c r="D439">
        <f>IF(B439&lt;&gt;"",VLOOKUP(B439,iscritti_14087!$A$2:$G$21,2,FALSE),"")</f>
      </c>
      <c r="E439">
        <f>IF(B439&lt;&gt;"",VLOOKUP(B439,iscritti_14087!$A$2:$G$21,3,FALSE),"")</f>
      </c>
      <c r="F439">
        <f>IF(E439&lt;&gt;"",VLOOKUP(E439,'14087'!$AG$3:'14087'!$AH$12,2,FALSE),"")</f>
      </c>
      <c r="G439" s="5">
        <f>COUNTA('14087'!$H$439:'14087'!$K$439)</f>
        <v>0</v>
      </c>
      <c r="H439" s="1"/>
      <c r="I439" s="1"/>
      <c r="J439" s="1"/>
      <c r="K439" s="1"/>
      <c r="L439" s="3">
        <f>IF('14087'!$G$439&lt;&gt;0,'14087'!$M$439/'14087'!$G$439,"")</f>
      </c>
      <c r="M439" s="4">
        <f>SUM('14087'!$H$439:'14087'!$K$439)</f>
        <v>0</v>
      </c>
      <c r="N439" s="1"/>
      <c r="O439" s="1"/>
      <c r="P439" s="6">
        <f>SUM('14087'!$M$439:'14087'!$O$439)+'14087'!$AF$439</f>
        <v>0</v>
      </c>
      <c r="Q439" s="6">
        <f>SUM('14087'!$P$435:'14087'!$P$439)</f>
        <v>0</v>
      </c>
      <c r="R439">
        <v>86</v>
      </c>
      <c r="T439" s="1"/>
      <c r="U439" s="1"/>
      <c r="V439" s="1"/>
      <c r="AF439">
        <f>'14087'!$G$439*IF(E439&lt;&gt;"",'14087'!$F$439,0)</f>
        <v>0</v>
      </c>
    </row>
    <row r="440" spans="1:32" ht="12">
      <c r="A440">
        <v>87</v>
      </c>
      <c r="B440" s="1"/>
      <c r="C440">
        <f>IF(B440&lt;&gt;"",VLOOKUP(B440,iscritti_14087!$A$2:$G$21,4,FALSE),"")</f>
      </c>
      <c r="D440">
        <f>IF(B440&lt;&gt;"",VLOOKUP(B440,iscritti_14087!$A$2:$G$21,2,FALSE),"")</f>
      </c>
      <c r="E440">
        <f>IF(B440&lt;&gt;"",VLOOKUP(B440,iscritti_14087!$A$2:$G$21,3,FALSE),"")</f>
      </c>
      <c r="F440">
        <f>IF(E440&lt;&gt;"",VLOOKUP(E440,'14087'!$AG$3:'14087'!$AH$12,2,FALSE),"")</f>
      </c>
      <c r="G440" s="5">
        <f>COUNTA('14087'!$H$440:'14087'!$K$440)</f>
        <v>0</v>
      </c>
      <c r="H440" s="1"/>
      <c r="I440" s="1"/>
      <c r="J440" s="1"/>
      <c r="K440" s="1"/>
      <c r="L440" s="3">
        <f>IF('14087'!$G$440&lt;&gt;0,'14087'!$M$440/'14087'!$G$440,"")</f>
      </c>
      <c r="M440" s="4">
        <f>SUM('14087'!$H$440:'14087'!$K$440)</f>
        <v>0</v>
      </c>
      <c r="N440" s="1"/>
      <c r="O440" s="1"/>
      <c r="P440" s="6">
        <f>SUM('14087'!$M$440:'14087'!$O$440)+'14087'!$AF$440</f>
        <v>0</v>
      </c>
      <c r="Q440" s="6">
        <f>SUM('14087'!$P$440:'14087'!$P$444)</f>
        <v>0</v>
      </c>
      <c r="R440">
        <v>87</v>
      </c>
      <c r="S440" s="6">
        <f>SUM('14087'!$P$440:'14087'!$P$444)</f>
        <v>0</v>
      </c>
      <c r="T440" s="1"/>
      <c r="U440" s="1"/>
      <c r="V440" s="1"/>
      <c r="AF440">
        <f>'14087'!$G$440*IF(E440&lt;&gt;"",'14087'!$F$440,0)</f>
        <v>0</v>
      </c>
    </row>
    <row r="441" spans="2:32" ht="12">
      <c r="B441" s="1"/>
      <c r="C441">
        <f>IF(B441&lt;&gt;"",VLOOKUP(B441,iscritti_14087!$A$2:$G$21,4,FALSE),"")</f>
      </c>
      <c r="D441">
        <f>IF(B441&lt;&gt;"",VLOOKUP(B441,iscritti_14087!$A$2:$G$21,2,FALSE),"")</f>
      </c>
      <c r="E441">
        <f>IF(B441&lt;&gt;"",VLOOKUP(B441,iscritti_14087!$A$2:$G$21,3,FALSE),"")</f>
      </c>
      <c r="F441">
        <f>IF(E441&lt;&gt;"",VLOOKUP(E441,'14087'!$AG$3:'14087'!$AH$12,2,FALSE),"")</f>
      </c>
      <c r="G441" s="5">
        <f>COUNTA('14087'!$H$441:'14087'!$K$441)</f>
        <v>0</v>
      </c>
      <c r="H441" s="1"/>
      <c r="I441" s="1"/>
      <c r="J441" s="1"/>
      <c r="K441" s="1"/>
      <c r="L441" s="3">
        <f>IF('14087'!$G$441&lt;&gt;0,'14087'!$M$441/'14087'!$G$441,"")</f>
      </c>
      <c r="M441" s="4">
        <f>SUM('14087'!$H$441:'14087'!$K$441)</f>
        <v>0</v>
      </c>
      <c r="N441" s="1"/>
      <c r="O441" s="1"/>
      <c r="P441" s="6">
        <f>SUM('14087'!$M$441:'14087'!$O$441)+'14087'!$AF$441</f>
        <v>0</v>
      </c>
      <c r="Q441" s="6">
        <f>SUM('14087'!$P$440:'14087'!$P$444)</f>
        <v>0</v>
      </c>
      <c r="R441">
        <v>87</v>
      </c>
      <c r="T441" s="1"/>
      <c r="U441" s="1"/>
      <c r="V441" s="1"/>
      <c r="AF441">
        <f>'14087'!$G$441*IF(E441&lt;&gt;"",'14087'!$F$441,0)</f>
        <v>0</v>
      </c>
    </row>
    <row r="442" spans="2:32" ht="12">
      <c r="B442" s="1"/>
      <c r="C442">
        <f>IF(B442&lt;&gt;"",VLOOKUP(B442,iscritti_14087!$A$2:$G$21,4,FALSE),"")</f>
      </c>
      <c r="D442">
        <f>IF(B442&lt;&gt;"",VLOOKUP(B442,iscritti_14087!$A$2:$G$21,2,FALSE),"")</f>
      </c>
      <c r="E442">
        <f>IF(B442&lt;&gt;"",VLOOKUP(B442,iscritti_14087!$A$2:$G$21,3,FALSE),"")</f>
      </c>
      <c r="F442">
        <f>IF(E442&lt;&gt;"",VLOOKUP(E442,'14087'!$AG$3:'14087'!$AH$12,2,FALSE),"")</f>
      </c>
      <c r="G442" s="5">
        <f>COUNTA('14087'!$H$442:'14087'!$K$442)</f>
        <v>0</v>
      </c>
      <c r="H442" s="1"/>
      <c r="I442" s="1"/>
      <c r="J442" s="1"/>
      <c r="K442" s="1"/>
      <c r="L442" s="3">
        <f>IF('14087'!$G$442&lt;&gt;0,'14087'!$M$442/'14087'!$G$442,"")</f>
      </c>
      <c r="M442" s="4">
        <f>SUM('14087'!$H$442:'14087'!$K$442)</f>
        <v>0</v>
      </c>
      <c r="N442" s="1"/>
      <c r="O442" s="1"/>
      <c r="P442" s="6">
        <f>SUM('14087'!$M$442:'14087'!$O$442)+'14087'!$AF$442</f>
        <v>0</v>
      </c>
      <c r="Q442" s="6">
        <f>SUM('14087'!$P$440:'14087'!$P$444)</f>
        <v>0</v>
      </c>
      <c r="R442">
        <v>87</v>
      </c>
      <c r="T442" s="1"/>
      <c r="U442" s="1"/>
      <c r="V442" s="1"/>
      <c r="AF442">
        <f>'14087'!$G$442*IF(E442&lt;&gt;"",'14087'!$F$442,0)</f>
        <v>0</v>
      </c>
    </row>
    <row r="443" spans="2:32" ht="12">
      <c r="B443" s="1"/>
      <c r="C443">
        <f>IF(B443&lt;&gt;"",VLOOKUP(B443,iscritti_14087!$A$2:$G$21,4,FALSE),"")</f>
      </c>
      <c r="D443">
        <f>IF(B443&lt;&gt;"",VLOOKUP(B443,iscritti_14087!$A$2:$G$21,2,FALSE),"")</f>
      </c>
      <c r="E443">
        <f>IF(B443&lt;&gt;"",VLOOKUP(B443,iscritti_14087!$A$2:$G$21,3,FALSE),"")</f>
      </c>
      <c r="F443">
        <f>IF(E443&lt;&gt;"",VLOOKUP(E443,'14087'!$AG$3:'14087'!$AH$12,2,FALSE),"")</f>
      </c>
      <c r="G443" s="5">
        <f>COUNTA('14087'!$H$443:'14087'!$K$443)</f>
        <v>0</v>
      </c>
      <c r="H443" s="1"/>
      <c r="I443" s="1"/>
      <c r="J443" s="1"/>
      <c r="K443" s="1"/>
      <c r="L443" s="3">
        <f>IF('14087'!$G$443&lt;&gt;0,'14087'!$M$443/'14087'!$G$443,"")</f>
      </c>
      <c r="M443" s="4">
        <f>SUM('14087'!$H$443:'14087'!$K$443)</f>
        <v>0</v>
      </c>
      <c r="N443" s="1"/>
      <c r="O443" s="1"/>
      <c r="P443" s="6">
        <f>SUM('14087'!$M$443:'14087'!$O$443)+'14087'!$AF$443</f>
        <v>0</v>
      </c>
      <c r="Q443" s="6">
        <f>SUM('14087'!$P$440:'14087'!$P$444)</f>
        <v>0</v>
      </c>
      <c r="R443">
        <v>87</v>
      </c>
      <c r="T443" s="1"/>
      <c r="U443" s="1"/>
      <c r="V443" s="1"/>
      <c r="AF443">
        <f>'14087'!$G$443*IF(E443&lt;&gt;"",'14087'!$F$443,0)</f>
        <v>0</v>
      </c>
    </row>
    <row r="444" spans="2:32" ht="12">
      <c r="B444" s="1"/>
      <c r="C444">
        <f>IF(B444&lt;&gt;"",VLOOKUP(B444,iscritti_14087!$A$2:$G$21,4,FALSE),"")</f>
      </c>
      <c r="D444">
        <f>IF(B444&lt;&gt;"",VLOOKUP(B444,iscritti_14087!$A$2:$G$21,2,FALSE),"")</f>
      </c>
      <c r="E444">
        <f>IF(B444&lt;&gt;"",VLOOKUP(B444,iscritti_14087!$A$2:$G$21,3,FALSE),"")</f>
      </c>
      <c r="F444">
        <f>IF(E444&lt;&gt;"",VLOOKUP(E444,'14087'!$AG$3:'14087'!$AH$12,2,FALSE),"")</f>
      </c>
      <c r="G444" s="5">
        <f>COUNTA('14087'!$H$444:'14087'!$K$444)</f>
        <v>0</v>
      </c>
      <c r="H444" s="1"/>
      <c r="I444" s="1"/>
      <c r="J444" s="1"/>
      <c r="K444" s="1"/>
      <c r="L444" s="3">
        <f>IF('14087'!$G$444&lt;&gt;0,'14087'!$M$444/'14087'!$G$444,"")</f>
      </c>
      <c r="M444" s="4">
        <f>SUM('14087'!$H$444:'14087'!$K$444)</f>
        <v>0</v>
      </c>
      <c r="N444" s="1"/>
      <c r="O444" s="1"/>
      <c r="P444" s="6">
        <f>SUM('14087'!$M$444:'14087'!$O$444)+'14087'!$AF$444</f>
        <v>0</v>
      </c>
      <c r="Q444" s="6">
        <f>SUM('14087'!$P$440:'14087'!$P$444)</f>
        <v>0</v>
      </c>
      <c r="R444">
        <v>87</v>
      </c>
      <c r="T444" s="1"/>
      <c r="U444" s="1"/>
      <c r="V444" s="1"/>
      <c r="AF444">
        <f>'14087'!$G$444*IF(E444&lt;&gt;"",'14087'!$F$444,0)</f>
        <v>0</v>
      </c>
    </row>
    <row r="445" spans="1:32" ht="12">
      <c r="A445">
        <v>88</v>
      </c>
      <c r="B445" s="1"/>
      <c r="C445">
        <f>IF(B445&lt;&gt;"",VLOOKUP(B445,iscritti_14087!$A$2:$G$21,4,FALSE),"")</f>
      </c>
      <c r="D445">
        <f>IF(B445&lt;&gt;"",VLOOKUP(B445,iscritti_14087!$A$2:$G$21,2,FALSE),"")</f>
      </c>
      <c r="E445">
        <f>IF(B445&lt;&gt;"",VLOOKUP(B445,iscritti_14087!$A$2:$G$21,3,FALSE),"")</f>
      </c>
      <c r="F445">
        <f>IF(E445&lt;&gt;"",VLOOKUP(E445,'14087'!$AG$3:'14087'!$AH$12,2,FALSE),"")</f>
      </c>
      <c r="G445" s="5">
        <f>COUNTA('14087'!$H$445:'14087'!$K$445)</f>
        <v>0</v>
      </c>
      <c r="H445" s="1"/>
      <c r="I445" s="1"/>
      <c r="J445" s="1"/>
      <c r="K445" s="1"/>
      <c r="L445" s="3">
        <f>IF('14087'!$G$445&lt;&gt;0,'14087'!$M$445/'14087'!$G$445,"")</f>
      </c>
      <c r="M445" s="4">
        <f>SUM('14087'!$H$445:'14087'!$K$445)</f>
        <v>0</v>
      </c>
      <c r="N445" s="1"/>
      <c r="O445" s="1"/>
      <c r="P445" s="6">
        <f>SUM('14087'!$M$445:'14087'!$O$445)+'14087'!$AF$445</f>
        <v>0</v>
      </c>
      <c r="Q445" s="6">
        <f>SUM('14087'!$P$445:'14087'!$P$449)</f>
        <v>0</v>
      </c>
      <c r="R445">
        <v>88</v>
      </c>
      <c r="S445" s="6">
        <f>SUM('14087'!$P$445:'14087'!$P$449)</f>
        <v>0</v>
      </c>
      <c r="T445" s="1"/>
      <c r="U445" s="1"/>
      <c r="V445" s="1"/>
      <c r="AF445">
        <f>'14087'!$G$445*IF(E445&lt;&gt;"",'14087'!$F$445,0)</f>
        <v>0</v>
      </c>
    </row>
    <row r="446" spans="2:32" ht="12">
      <c r="B446" s="1"/>
      <c r="C446">
        <f>IF(B446&lt;&gt;"",VLOOKUP(B446,iscritti_14087!$A$2:$G$21,4,FALSE),"")</f>
      </c>
      <c r="D446">
        <f>IF(B446&lt;&gt;"",VLOOKUP(B446,iscritti_14087!$A$2:$G$21,2,FALSE),"")</f>
      </c>
      <c r="E446">
        <f>IF(B446&lt;&gt;"",VLOOKUP(B446,iscritti_14087!$A$2:$G$21,3,FALSE),"")</f>
      </c>
      <c r="F446">
        <f>IF(E446&lt;&gt;"",VLOOKUP(E446,'14087'!$AG$3:'14087'!$AH$12,2,FALSE),"")</f>
      </c>
      <c r="G446" s="5">
        <f>COUNTA('14087'!$H$446:'14087'!$K$446)</f>
        <v>0</v>
      </c>
      <c r="H446" s="1"/>
      <c r="I446" s="1"/>
      <c r="J446" s="1"/>
      <c r="K446" s="1"/>
      <c r="L446" s="3">
        <f>IF('14087'!$G$446&lt;&gt;0,'14087'!$M$446/'14087'!$G$446,"")</f>
      </c>
      <c r="M446" s="4">
        <f>SUM('14087'!$H$446:'14087'!$K$446)</f>
        <v>0</v>
      </c>
      <c r="N446" s="1"/>
      <c r="O446" s="1"/>
      <c r="P446" s="6">
        <f>SUM('14087'!$M$446:'14087'!$O$446)+'14087'!$AF$446</f>
        <v>0</v>
      </c>
      <c r="Q446" s="6">
        <f>SUM('14087'!$P$445:'14087'!$P$449)</f>
        <v>0</v>
      </c>
      <c r="R446">
        <v>88</v>
      </c>
      <c r="T446" s="1"/>
      <c r="U446" s="1"/>
      <c r="V446" s="1"/>
      <c r="AF446">
        <f>'14087'!$G$446*IF(E446&lt;&gt;"",'14087'!$F$446,0)</f>
        <v>0</v>
      </c>
    </row>
    <row r="447" spans="2:32" ht="12">
      <c r="B447" s="1"/>
      <c r="C447">
        <f>IF(B447&lt;&gt;"",VLOOKUP(B447,iscritti_14087!$A$2:$G$21,4,FALSE),"")</f>
      </c>
      <c r="D447">
        <f>IF(B447&lt;&gt;"",VLOOKUP(B447,iscritti_14087!$A$2:$G$21,2,FALSE),"")</f>
      </c>
      <c r="E447">
        <f>IF(B447&lt;&gt;"",VLOOKUP(B447,iscritti_14087!$A$2:$G$21,3,FALSE),"")</f>
      </c>
      <c r="F447">
        <f>IF(E447&lt;&gt;"",VLOOKUP(E447,'14087'!$AG$3:'14087'!$AH$12,2,FALSE),"")</f>
      </c>
      <c r="G447" s="5">
        <f>COUNTA('14087'!$H$447:'14087'!$K$447)</f>
        <v>0</v>
      </c>
      <c r="H447" s="1"/>
      <c r="I447" s="1"/>
      <c r="J447" s="1"/>
      <c r="K447" s="1"/>
      <c r="L447" s="3">
        <f>IF('14087'!$G$447&lt;&gt;0,'14087'!$M$447/'14087'!$G$447,"")</f>
      </c>
      <c r="M447" s="4">
        <f>SUM('14087'!$H$447:'14087'!$K$447)</f>
        <v>0</v>
      </c>
      <c r="N447" s="1"/>
      <c r="O447" s="1"/>
      <c r="P447" s="6">
        <f>SUM('14087'!$M$447:'14087'!$O$447)+'14087'!$AF$447</f>
        <v>0</v>
      </c>
      <c r="Q447" s="6">
        <f>SUM('14087'!$P$445:'14087'!$P$449)</f>
        <v>0</v>
      </c>
      <c r="R447">
        <v>88</v>
      </c>
      <c r="T447" s="1"/>
      <c r="U447" s="1"/>
      <c r="V447" s="1"/>
      <c r="AF447">
        <f>'14087'!$G$447*IF(E447&lt;&gt;"",'14087'!$F$447,0)</f>
        <v>0</v>
      </c>
    </row>
    <row r="448" spans="2:32" ht="12">
      <c r="B448" s="1"/>
      <c r="C448">
        <f>IF(B448&lt;&gt;"",VLOOKUP(B448,iscritti_14087!$A$2:$G$21,4,FALSE),"")</f>
      </c>
      <c r="D448">
        <f>IF(B448&lt;&gt;"",VLOOKUP(B448,iscritti_14087!$A$2:$G$21,2,FALSE),"")</f>
      </c>
      <c r="E448">
        <f>IF(B448&lt;&gt;"",VLOOKUP(B448,iscritti_14087!$A$2:$G$21,3,FALSE),"")</f>
      </c>
      <c r="F448">
        <f>IF(E448&lt;&gt;"",VLOOKUP(E448,'14087'!$AG$3:'14087'!$AH$12,2,FALSE),"")</f>
      </c>
      <c r="G448" s="5">
        <f>COUNTA('14087'!$H$448:'14087'!$K$448)</f>
        <v>0</v>
      </c>
      <c r="H448" s="1"/>
      <c r="I448" s="1"/>
      <c r="J448" s="1"/>
      <c r="K448" s="1"/>
      <c r="L448" s="3">
        <f>IF('14087'!$G$448&lt;&gt;0,'14087'!$M$448/'14087'!$G$448,"")</f>
      </c>
      <c r="M448" s="4">
        <f>SUM('14087'!$H$448:'14087'!$K$448)</f>
        <v>0</v>
      </c>
      <c r="N448" s="1"/>
      <c r="O448" s="1"/>
      <c r="P448" s="6">
        <f>SUM('14087'!$M$448:'14087'!$O$448)+'14087'!$AF$448</f>
        <v>0</v>
      </c>
      <c r="Q448" s="6">
        <f>SUM('14087'!$P$445:'14087'!$P$449)</f>
        <v>0</v>
      </c>
      <c r="R448">
        <v>88</v>
      </c>
      <c r="T448" s="1"/>
      <c r="U448" s="1"/>
      <c r="V448" s="1"/>
      <c r="AF448">
        <f>'14087'!$G$448*IF(E448&lt;&gt;"",'14087'!$F$448,0)</f>
        <v>0</v>
      </c>
    </row>
    <row r="449" spans="2:32" ht="12">
      <c r="B449" s="1"/>
      <c r="C449">
        <f>IF(B449&lt;&gt;"",VLOOKUP(B449,iscritti_14087!$A$2:$G$21,4,FALSE),"")</f>
      </c>
      <c r="D449">
        <f>IF(B449&lt;&gt;"",VLOOKUP(B449,iscritti_14087!$A$2:$G$21,2,FALSE),"")</f>
      </c>
      <c r="E449">
        <f>IF(B449&lt;&gt;"",VLOOKUP(B449,iscritti_14087!$A$2:$G$21,3,FALSE),"")</f>
      </c>
      <c r="F449">
        <f>IF(E449&lt;&gt;"",VLOOKUP(E449,'14087'!$AG$3:'14087'!$AH$12,2,FALSE),"")</f>
      </c>
      <c r="G449" s="5">
        <f>COUNTA('14087'!$H$449:'14087'!$K$449)</f>
        <v>0</v>
      </c>
      <c r="H449" s="1"/>
      <c r="I449" s="1"/>
      <c r="J449" s="1"/>
      <c r="K449" s="1"/>
      <c r="L449" s="3">
        <f>IF('14087'!$G$449&lt;&gt;0,'14087'!$M$449/'14087'!$G$449,"")</f>
      </c>
      <c r="M449" s="4">
        <f>SUM('14087'!$H$449:'14087'!$K$449)</f>
        <v>0</v>
      </c>
      <c r="N449" s="1"/>
      <c r="O449" s="1"/>
      <c r="P449" s="6">
        <f>SUM('14087'!$M$449:'14087'!$O$449)+'14087'!$AF$449</f>
        <v>0</v>
      </c>
      <c r="Q449" s="6">
        <f>SUM('14087'!$P$445:'14087'!$P$449)</f>
        <v>0</v>
      </c>
      <c r="R449">
        <v>88</v>
      </c>
      <c r="T449" s="1"/>
      <c r="U449" s="1"/>
      <c r="V449" s="1"/>
      <c r="AF449">
        <f>'14087'!$G$449*IF(E449&lt;&gt;"",'14087'!$F$449,0)</f>
        <v>0</v>
      </c>
    </row>
    <row r="450" spans="1:32" ht="12">
      <c r="A450">
        <v>89</v>
      </c>
      <c r="B450" s="1"/>
      <c r="C450">
        <f>IF(B450&lt;&gt;"",VLOOKUP(B450,iscritti_14087!$A$2:$G$21,4,FALSE),"")</f>
      </c>
      <c r="D450">
        <f>IF(B450&lt;&gt;"",VLOOKUP(B450,iscritti_14087!$A$2:$G$21,2,FALSE),"")</f>
      </c>
      <c r="E450">
        <f>IF(B450&lt;&gt;"",VLOOKUP(B450,iscritti_14087!$A$2:$G$21,3,FALSE),"")</f>
      </c>
      <c r="F450">
        <f>IF(E450&lt;&gt;"",VLOOKUP(E450,'14087'!$AG$3:'14087'!$AH$12,2,FALSE),"")</f>
      </c>
      <c r="G450" s="5">
        <f>COUNTA('14087'!$H$450:'14087'!$K$450)</f>
        <v>0</v>
      </c>
      <c r="H450" s="1"/>
      <c r="I450" s="1"/>
      <c r="J450" s="1"/>
      <c r="K450" s="1"/>
      <c r="L450" s="3">
        <f>IF('14087'!$G$450&lt;&gt;0,'14087'!$M$450/'14087'!$G$450,"")</f>
      </c>
      <c r="M450" s="4">
        <f>SUM('14087'!$H$450:'14087'!$K$450)</f>
        <v>0</v>
      </c>
      <c r="N450" s="1"/>
      <c r="O450" s="1"/>
      <c r="P450" s="6">
        <f>SUM('14087'!$M$450:'14087'!$O$450)+'14087'!$AF$450</f>
        <v>0</v>
      </c>
      <c r="Q450" s="6">
        <f>SUM('14087'!$P$450:'14087'!$P$454)</f>
        <v>0</v>
      </c>
      <c r="R450">
        <v>89</v>
      </c>
      <c r="S450" s="6">
        <f>SUM('14087'!$P$450:'14087'!$P$454)</f>
        <v>0</v>
      </c>
      <c r="T450" s="1"/>
      <c r="U450" s="1"/>
      <c r="V450" s="1"/>
      <c r="AF450">
        <f>'14087'!$G$450*IF(E450&lt;&gt;"",'14087'!$F$450,0)</f>
        <v>0</v>
      </c>
    </row>
    <row r="451" spans="2:32" ht="12">
      <c r="B451" s="1"/>
      <c r="C451">
        <f>IF(B451&lt;&gt;"",VLOOKUP(B451,iscritti_14087!$A$2:$G$21,4,FALSE),"")</f>
      </c>
      <c r="D451">
        <f>IF(B451&lt;&gt;"",VLOOKUP(B451,iscritti_14087!$A$2:$G$21,2,FALSE),"")</f>
      </c>
      <c r="E451">
        <f>IF(B451&lt;&gt;"",VLOOKUP(B451,iscritti_14087!$A$2:$G$21,3,FALSE),"")</f>
      </c>
      <c r="F451">
        <f>IF(E451&lt;&gt;"",VLOOKUP(E451,'14087'!$AG$3:'14087'!$AH$12,2,FALSE),"")</f>
      </c>
      <c r="G451" s="5">
        <f>COUNTA('14087'!$H$451:'14087'!$K$451)</f>
        <v>0</v>
      </c>
      <c r="H451" s="1"/>
      <c r="I451" s="1"/>
      <c r="J451" s="1"/>
      <c r="K451" s="1"/>
      <c r="L451" s="3">
        <f>IF('14087'!$G$451&lt;&gt;0,'14087'!$M$451/'14087'!$G$451,"")</f>
      </c>
      <c r="M451" s="4">
        <f>SUM('14087'!$H$451:'14087'!$K$451)</f>
        <v>0</v>
      </c>
      <c r="N451" s="1"/>
      <c r="O451" s="1"/>
      <c r="P451" s="6">
        <f>SUM('14087'!$M$451:'14087'!$O$451)+'14087'!$AF$451</f>
        <v>0</v>
      </c>
      <c r="Q451" s="6">
        <f>SUM('14087'!$P$450:'14087'!$P$454)</f>
        <v>0</v>
      </c>
      <c r="R451">
        <v>89</v>
      </c>
      <c r="T451" s="1"/>
      <c r="U451" s="1"/>
      <c r="V451" s="1"/>
      <c r="AF451">
        <f>'14087'!$G$451*IF(E451&lt;&gt;"",'14087'!$F$451,0)</f>
        <v>0</v>
      </c>
    </row>
    <row r="452" spans="2:32" ht="12">
      <c r="B452" s="1"/>
      <c r="C452">
        <f>IF(B452&lt;&gt;"",VLOOKUP(B452,iscritti_14087!$A$2:$G$21,4,FALSE),"")</f>
      </c>
      <c r="D452">
        <f>IF(B452&lt;&gt;"",VLOOKUP(B452,iscritti_14087!$A$2:$G$21,2,FALSE),"")</f>
      </c>
      <c r="E452">
        <f>IF(B452&lt;&gt;"",VLOOKUP(B452,iscritti_14087!$A$2:$G$21,3,FALSE),"")</f>
      </c>
      <c r="F452">
        <f>IF(E452&lt;&gt;"",VLOOKUP(E452,'14087'!$AG$3:'14087'!$AH$12,2,FALSE),"")</f>
      </c>
      <c r="G452" s="5">
        <f>COUNTA('14087'!$H$452:'14087'!$K$452)</f>
        <v>0</v>
      </c>
      <c r="H452" s="1"/>
      <c r="I452" s="1"/>
      <c r="J452" s="1"/>
      <c r="K452" s="1"/>
      <c r="L452" s="3">
        <f>IF('14087'!$G$452&lt;&gt;0,'14087'!$M$452/'14087'!$G$452,"")</f>
      </c>
      <c r="M452" s="4">
        <f>SUM('14087'!$H$452:'14087'!$K$452)</f>
        <v>0</v>
      </c>
      <c r="N452" s="1"/>
      <c r="O452" s="1"/>
      <c r="P452" s="6">
        <f>SUM('14087'!$M$452:'14087'!$O$452)+'14087'!$AF$452</f>
        <v>0</v>
      </c>
      <c r="Q452" s="6">
        <f>SUM('14087'!$P$450:'14087'!$P$454)</f>
        <v>0</v>
      </c>
      <c r="R452">
        <v>89</v>
      </c>
      <c r="T452" s="1"/>
      <c r="U452" s="1"/>
      <c r="V452" s="1"/>
      <c r="AF452">
        <f>'14087'!$G$452*IF(E452&lt;&gt;"",'14087'!$F$452,0)</f>
        <v>0</v>
      </c>
    </row>
    <row r="453" spans="2:32" ht="12">
      <c r="B453" s="1"/>
      <c r="C453">
        <f>IF(B453&lt;&gt;"",VLOOKUP(B453,iscritti_14087!$A$2:$G$21,4,FALSE),"")</f>
      </c>
      <c r="D453">
        <f>IF(B453&lt;&gt;"",VLOOKUP(B453,iscritti_14087!$A$2:$G$21,2,FALSE),"")</f>
      </c>
      <c r="E453">
        <f>IF(B453&lt;&gt;"",VLOOKUP(B453,iscritti_14087!$A$2:$G$21,3,FALSE),"")</f>
      </c>
      <c r="F453">
        <f>IF(E453&lt;&gt;"",VLOOKUP(E453,'14087'!$AG$3:'14087'!$AH$12,2,FALSE),"")</f>
      </c>
      <c r="G453" s="5">
        <f>COUNTA('14087'!$H$453:'14087'!$K$453)</f>
        <v>0</v>
      </c>
      <c r="H453" s="1"/>
      <c r="I453" s="1"/>
      <c r="J453" s="1"/>
      <c r="K453" s="1"/>
      <c r="L453" s="3">
        <f>IF('14087'!$G$453&lt;&gt;0,'14087'!$M$453/'14087'!$G$453,"")</f>
      </c>
      <c r="M453" s="4">
        <f>SUM('14087'!$H$453:'14087'!$K$453)</f>
        <v>0</v>
      </c>
      <c r="N453" s="1"/>
      <c r="O453" s="1"/>
      <c r="P453" s="6">
        <f>SUM('14087'!$M$453:'14087'!$O$453)+'14087'!$AF$453</f>
        <v>0</v>
      </c>
      <c r="Q453" s="6">
        <f>SUM('14087'!$P$450:'14087'!$P$454)</f>
        <v>0</v>
      </c>
      <c r="R453">
        <v>89</v>
      </c>
      <c r="T453" s="1"/>
      <c r="U453" s="1"/>
      <c r="V453" s="1"/>
      <c r="AF453">
        <f>'14087'!$G$453*IF(E453&lt;&gt;"",'14087'!$F$453,0)</f>
        <v>0</v>
      </c>
    </row>
    <row r="454" spans="2:32" ht="12">
      <c r="B454" s="1"/>
      <c r="C454">
        <f>IF(B454&lt;&gt;"",VLOOKUP(B454,iscritti_14087!$A$2:$G$21,4,FALSE),"")</f>
      </c>
      <c r="D454">
        <f>IF(B454&lt;&gt;"",VLOOKUP(B454,iscritti_14087!$A$2:$G$21,2,FALSE),"")</f>
      </c>
      <c r="E454">
        <f>IF(B454&lt;&gt;"",VLOOKUP(B454,iscritti_14087!$A$2:$G$21,3,FALSE),"")</f>
      </c>
      <c r="F454">
        <f>IF(E454&lt;&gt;"",VLOOKUP(E454,'14087'!$AG$3:'14087'!$AH$12,2,FALSE),"")</f>
      </c>
      <c r="G454" s="5">
        <f>COUNTA('14087'!$H$454:'14087'!$K$454)</f>
        <v>0</v>
      </c>
      <c r="H454" s="1"/>
      <c r="I454" s="1"/>
      <c r="J454" s="1"/>
      <c r="K454" s="1"/>
      <c r="L454" s="3">
        <f>IF('14087'!$G$454&lt;&gt;0,'14087'!$M$454/'14087'!$G$454,"")</f>
      </c>
      <c r="M454" s="4">
        <f>SUM('14087'!$H$454:'14087'!$K$454)</f>
        <v>0</v>
      </c>
      <c r="N454" s="1"/>
      <c r="O454" s="1"/>
      <c r="P454" s="6">
        <f>SUM('14087'!$M$454:'14087'!$O$454)+'14087'!$AF$454</f>
        <v>0</v>
      </c>
      <c r="Q454" s="6">
        <f>SUM('14087'!$P$450:'14087'!$P$454)</f>
        <v>0</v>
      </c>
      <c r="R454">
        <v>89</v>
      </c>
      <c r="T454" s="1"/>
      <c r="U454" s="1"/>
      <c r="V454" s="1"/>
      <c r="AF454">
        <f>'14087'!$G$454*IF(E454&lt;&gt;"",'14087'!$F$454,0)</f>
        <v>0</v>
      </c>
    </row>
    <row r="455" spans="1:32" ht="12">
      <c r="A455">
        <v>90</v>
      </c>
      <c r="B455" s="1"/>
      <c r="C455">
        <f>IF(B455&lt;&gt;"",VLOOKUP(B455,iscritti_14087!$A$2:$G$21,4,FALSE),"")</f>
      </c>
      <c r="D455">
        <f>IF(B455&lt;&gt;"",VLOOKUP(B455,iscritti_14087!$A$2:$G$21,2,FALSE),"")</f>
      </c>
      <c r="E455">
        <f>IF(B455&lt;&gt;"",VLOOKUP(B455,iscritti_14087!$A$2:$G$21,3,FALSE),"")</f>
      </c>
      <c r="F455">
        <f>IF(E455&lt;&gt;"",VLOOKUP(E455,'14087'!$AG$3:'14087'!$AH$12,2,FALSE),"")</f>
      </c>
      <c r="G455" s="5">
        <f>COUNTA('14087'!$H$455:'14087'!$K$455)</f>
        <v>0</v>
      </c>
      <c r="H455" s="1"/>
      <c r="I455" s="1"/>
      <c r="J455" s="1"/>
      <c r="K455" s="1"/>
      <c r="L455" s="3">
        <f>IF('14087'!$G$455&lt;&gt;0,'14087'!$M$455/'14087'!$G$455,"")</f>
      </c>
      <c r="M455" s="4">
        <f>SUM('14087'!$H$455:'14087'!$K$455)</f>
        <v>0</v>
      </c>
      <c r="N455" s="1"/>
      <c r="O455" s="1"/>
      <c r="P455" s="6">
        <f>SUM('14087'!$M$455:'14087'!$O$455)+'14087'!$AF$455</f>
        <v>0</v>
      </c>
      <c r="Q455" s="6">
        <f>SUM('14087'!$P$455:'14087'!$P$459)</f>
        <v>0</v>
      </c>
      <c r="R455">
        <v>90</v>
      </c>
      <c r="S455" s="6">
        <f>SUM('14087'!$P$455:'14087'!$P$459)</f>
        <v>0</v>
      </c>
      <c r="T455" s="1"/>
      <c r="U455" s="1"/>
      <c r="V455" s="1"/>
      <c r="AF455">
        <f>'14087'!$G$455*IF(E455&lt;&gt;"",'14087'!$F$455,0)</f>
        <v>0</v>
      </c>
    </row>
    <row r="456" spans="2:32" ht="12">
      <c r="B456" s="1"/>
      <c r="C456">
        <f>IF(B456&lt;&gt;"",VLOOKUP(B456,iscritti_14087!$A$2:$G$21,4,FALSE),"")</f>
      </c>
      <c r="D456">
        <f>IF(B456&lt;&gt;"",VLOOKUP(B456,iscritti_14087!$A$2:$G$21,2,FALSE),"")</f>
      </c>
      <c r="E456">
        <f>IF(B456&lt;&gt;"",VLOOKUP(B456,iscritti_14087!$A$2:$G$21,3,FALSE),"")</f>
      </c>
      <c r="F456">
        <f>IF(E456&lt;&gt;"",VLOOKUP(E456,'14087'!$AG$3:'14087'!$AH$12,2,FALSE),"")</f>
      </c>
      <c r="G456" s="5">
        <f>COUNTA('14087'!$H$456:'14087'!$K$456)</f>
        <v>0</v>
      </c>
      <c r="H456" s="1"/>
      <c r="I456" s="1"/>
      <c r="J456" s="1"/>
      <c r="K456" s="1"/>
      <c r="L456" s="3">
        <f>IF('14087'!$G$456&lt;&gt;0,'14087'!$M$456/'14087'!$G$456,"")</f>
      </c>
      <c r="M456" s="4">
        <f>SUM('14087'!$H$456:'14087'!$K$456)</f>
        <v>0</v>
      </c>
      <c r="N456" s="1"/>
      <c r="O456" s="1"/>
      <c r="P456" s="6">
        <f>SUM('14087'!$M$456:'14087'!$O$456)+'14087'!$AF$456</f>
        <v>0</v>
      </c>
      <c r="Q456" s="6">
        <f>SUM('14087'!$P$455:'14087'!$P$459)</f>
        <v>0</v>
      </c>
      <c r="R456">
        <v>90</v>
      </c>
      <c r="T456" s="1"/>
      <c r="U456" s="1"/>
      <c r="V456" s="1"/>
      <c r="AF456">
        <f>'14087'!$G$456*IF(E456&lt;&gt;"",'14087'!$F$456,0)</f>
        <v>0</v>
      </c>
    </row>
    <row r="457" spans="2:32" ht="12">
      <c r="B457" s="1"/>
      <c r="C457">
        <f>IF(B457&lt;&gt;"",VLOOKUP(B457,iscritti_14087!$A$2:$G$21,4,FALSE),"")</f>
      </c>
      <c r="D457">
        <f>IF(B457&lt;&gt;"",VLOOKUP(B457,iscritti_14087!$A$2:$G$21,2,FALSE),"")</f>
      </c>
      <c r="E457">
        <f>IF(B457&lt;&gt;"",VLOOKUP(B457,iscritti_14087!$A$2:$G$21,3,FALSE),"")</f>
      </c>
      <c r="F457">
        <f>IF(E457&lt;&gt;"",VLOOKUP(E457,'14087'!$AG$3:'14087'!$AH$12,2,FALSE),"")</f>
      </c>
      <c r="G457" s="5">
        <f>COUNTA('14087'!$H$457:'14087'!$K$457)</f>
        <v>0</v>
      </c>
      <c r="H457" s="1"/>
      <c r="I457" s="1"/>
      <c r="J457" s="1"/>
      <c r="K457" s="1"/>
      <c r="L457" s="3">
        <f>IF('14087'!$G$457&lt;&gt;0,'14087'!$M$457/'14087'!$G$457,"")</f>
      </c>
      <c r="M457" s="4">
        <f>SUM('14087'!$H$457:'14087'!$K$457)</f>
        <v>0</v>
      </c>
      <c r="N457" s="1"/>
      <c r="O457" s="1"/>
      <c r="P457" s="6">
        <f>SUM('14087'!$M$457:'14087'!$O$457)+'14087'!$AF$457</f>
        <v>0</v>
      </c>
      <c r="Q457" s="6">
        <f>SUM('14087'!$P$455:'14087'!$P$459)</f>
        <v>0</v>
      </c>
      <c r="R457">
        <v>90</v>
      </c>
      <c r="T457" s="1"/>
      <c r="U457" s="1"/>
      <c r="V457" s="1"/>
      <c r="AF457">
        <f>'14087'!$G$457*IF(E457&lt;&gt;"",'14087'!$F$457,0)</f>
        <v>0</v>
      </c>
    </row>
    <row r="458" spans="2:32" ht="12">
      <c r="B458" s="1"/>
      <c r="C458">
        <f>IF(B458&lt;&gt;"",VLOOKUP(B458,iscritti_14087!$A$2:$G$21,4,FALSE),"")</f>
      </c>
      <c r="D458">
        <f>IF(B458&lt;&gt;"",VLOOKUP(B458,iscritti_14087!$A$2:$G$21,2,FALSE),"")</f>
      </c>
      <c r="E458">
        <f>IF(B458&lt;&gt;"",VLOOKUP(B458,iscritti_14087!$A$2:$G$21,3,FALSE),"")</f>
      </c>
      <c r="F458">
        <f>IF(E458&lt;&gt;"",VLOOKUP(E458,'14087'!$AG$3:'14087'!$AH$12,2,FALSE),"")</f>
      </c>
      <c r="G458" s="5">
        <f>COUNTA('14087'!$H$458:'14087'!$K$458)</f>
        <v>0</v>
      </c>
      <c r="H458" s="1"/>
      <c r="I458" s="1"/>
      <c r="J458" s="1"/>
      <c r="K458" s="1"/>
      <c r="L458" s="3">
        <f>IF('14087'!$G$458&lt;&gt;0,'14087'!$M$458/'14087'!$G$458,"")</f>
      </c>
      <c r="M458" s="4">
        <f>SUM('14087'!$H$458:'14087'!$K$458)</f>
        <v>0</v>
      </c>
      <c r="N458" s="1"/>
      <c r="O458" s="1"/>
      <c r="P458" s="6">
        <f>SUM('14087'!$M$458:'14087'!$O$458)+'14087'!$AF$458</f>
        <v>0</v>
      </c>
      <c r="Q458" s="6">
        <f>SUM('14087'!$P$455:'14087'!$P$459)</f>
        <v>0</v>
      </c>
      <c r="R458">
        <v>90</v>
      </c>
      <c r="T458" s="1"/>
      <c r="U458" s="1"/>
      <c r="V458" s="1"/>
      <c r="AF458">
        <f>'14087'!$G$458*IF(E458&lt;&gt;"",'14087'!$F$458,0)</f>
        <v>0</v>
      </c>
    </row>
    <row r="459" spans="2:32" ht="12">
      <c r="B459" s="1"/>
      <c r="C459">
        <f>IF(B459&lt;&gt;"",VLOOKUP(B459,iscritti_14087!$A$2:$G$21,4,FALSE),"")</f>
      </c>
      <c r="D459">
        <f>IF(B459&lt;&gt;"",VLOOKUP(B459,iscritti_14087!$A$2:$G$21,2,FALSE),"")</f>
      </c>
      <c r="E459">
        <f>IF(B459&lt;&gt;"",VLOOKUP(B459,iscritti_14087!$A$2:$G$21,3,FALSE),"")</f>
      </c>
      <c r="F459">
        <f>IF(E459&lt;&gt;"",VLOOKUP(E459,'14087'!$AG$3:'14087'!$AH$12,2,FALSE),"")</f>
      </c>
      <c r="G459" s="5">
        <f>COUNTA('14087'!$H$459:'14087'!$K$459)</f>
        <v>0</v>
      </c>
      <c r="H459" s="1"/>
      <c r="I459" s="1"/>
      <c r="J459" s="1"/>
      <c r="K459" s="1"/>
      <c r="L459" s="3">
        <f>IF('14087'!$G$459&lt;&gt;0,'14087'!$M$459/'14087'!$G$459,"")</f>
      </c>
      <c r="M459" s="4">
        <f>SUM('14087'!$H$459:'14087'!$K$459)</f>
        <v>0</v>
      </c>
      <c r="N459" s="1"/>
      <c r="O459" s="1"/>
      <c r="P459" s="6">
        <f>SUM('14087'!$M$459:'14087'!$O$459)+'14087'!$AF$459</f>
        <v>0</v>
      </c>
      <c r="Q459" s="6">
        <f>SUM('14087'!$P$455:'14087'!$P$459)</f>
        <v>0</v>
      </c>
      <c r="R459">
        <v>90</v>
      </c>
      <c r="T459" s="1"/>
      <c r="U459" s="1"/>
      <c r="V459" s="1"/>
      <c r="AF459">
        <f>'14087'!$G$459*IF(E459&lt;&gt;"",'14087'!$F$459,0)</f>
        <v>0</v>
      </c>
    </row>
  </sheetData>
  <sheetProtection password="83AF" sheet="1" objects="1" scenarios="1"/>
  <conditionalFormatting sqref="H10:L459">
    <cfRule type="cellIs" priority="1" dxfId="1" operator="greaterThanOrEqual" stopIfTrue="1">
      <formula>250</formula>
    </cfRule>
  </conditionalFormatting>
  <conditionalFormatting sqref="H10:L459">
    <cfRule type="cellIs" priority="2" dxfId="0" operator="greaterThanOrEqual" stopIfTrue="1">
      <formula>200</formula>
    </cfRule>
  </conditionalFormatting>
  <printOptions/>
  <pageMargins left="0.75" right="0.75" top="1" bottom="1" header="0.5" footer="0.5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</cp:lastModifiedBy>
  <dcterms:modified xsi:type="dcterms:W3CDTF">2017-02-18T21:01:33Z</dcterms:modified>
  <cp:category/>
  <cp:version/>
  <cp:contentType/>
  <cp:contentStatus/>
</cp:coreProperties>
</file>