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220" windowWidth="24900" windowHeight="16560" tabRatio="873" activeTab="3"/>
  </bookViews>
  <sheets>
    <sheet name="CLASS. PUNTI SINGOLO SENIOR" sheetId="1" r:id="rId1"/>
    <sheet name="CLASS. PUNTI DOPPIO SENIOR" sheetId="2" r:id="rId2"/>
    <sheet name="CLASS. PUNTI TRIS SENIOR" sheetId="3" r:id="rId3"/>
    <sheet name="CLASS.TOT.  PUNTI SENIOR" sheetId="4" r:id="rId4"/>
  </sheets>
  <definedNames/>
  <calcPr fullCalcOnLoad="1"/>
</workbook>
</file>

<file path=xl/sharedStrings.xml><?xml version="1.0" encoding="utf-8"?>
<sst xmlns="http://schemas.openxmlformats.org/spreadsheetml/2006/main" count="505" uniqueCount="72">
  <si>
    <t>FASCIA A</t>
  </si>
  <si>
    <t>Class.</t>
  </si>
  <si>
    <t>Categ.</t>
  </si>
  <si>
    <t>Nome e Cognome</t>
  </si>
  <si>
    <t>Numero</t>
  </si>
  <si>
    <t>Associazione</t>
  </si>
  <si>
    <t>Num.</t>
  </si>
  <si>
    <t xml:space="preserve">Totale </t>
  </si>
  <si>
    <t>Media</t>
  </si>
  <si>
    <t>Gioc.</t>
  </si>
  <si>
    <t>Atleta</t>
  </si>
  <si>
    <t>Tessera</t>
  </si>
  <si>
    <t>Sportiva</t>
  </si>
  <si>
    <t>Par.</t>
  </si>
  <si>
    <t>birilli</t>
  </si>
  <si>
    <t>Doppio</t>
  </si>
  <si>
    <t>M/D</t>
  </si>
  <si>
    <t>M/C</t>
  </si>
  <si>
    <t>Gagliardi Pierluigi</t>
  </si>
  <si>
    <t>AA5987</t>
  </si>
  <si>
    <t>A.S.D. Dolmen</t>
  </si>
  <si>
    <t>Allocca Federico</t>
  </si>
  <si>
    <t>AA6123</t>
  </si>
  <si>
    <t>M/B</t>
  </si>
  <si>
    <t>Lestingi Giuseppe</t>
  </si>
  <si>
    <t>AA5984</t>
  </si>
  <si>
    <t>A.S.D. Barium</t>
  </si>
  <si>
    <t>Morizio Maurizio</t>
  </si>
  <si>
    <t>AA5971</t>
  </si>
  <si>
    <t>Vicenti Giuseppe</t>
  </si>
  <si>
    <t>AB8558</t>
  </si>
  <si>
    <t>Prencipe Antonio</t>
  </si>
  <si>
    <t>AA5979</t>
  </si>
  <si>
    <t>Emiliano Giuseppe</t>
  </si>
  <si>
    <t>AA5936</t>
  </si>
  <si>
    <t>FASCIA B</t>
  </si>
  <si>
    <t>FASCIA C</t>
  </si>
  <si>
    <t>CLASSIFICA A PUNTI DOPPIO SENIOR</t>
  </si>
  <si>
    <t>Punti</t>
  </si>
  <si>
    <t>hdp</t>
  </si>
  <si>
    <t>CLASSIFICA A PUNTI SENIOR</t>
  </si>
  <si>
    <t>Singolo</t>
  </si>
  <si>
    <t>Tris</t>
  </si>
  <si>
    <t>Hdp</t>
  </si>
  <si>
    <t>TOT</t>
  </si>
  <si>
    <t>TOTALE</t>
  </si>
  <si>
    <t>Silletti Mario</t>
  </si>
  <si>
    <t>AA5983</t>
  </si>
  <si>
    <t>CLASSIFICA A PUNTI SINGOLO SENIOR</t>
  </si>
  <si>
    <t>Pastore Savino</t>
  </si>
  <si>
    <t>Semplice Giuseppe</t>
  </si>
  <si>
    <t>AA5968</t>
  </si>
  <si>
    <t>AD1057</t>
  </si>
  <si>
    <t>Cat.</t>
  </si>
  <si>
    <t>CLASSIFICA A PUNTI TRIS SENIOR</t>
  </si>
  <si>
    <t>Buia Giovanni</t>
  </si>
  <si>
    <t>AC5561</t>
  </si>
  <si>
    <t>SENIOR 2015</t>
  </si>
  <si>
    <t>Petracca Alberto</t>
  </si>
  <si>
    <t>M/A</t>
  </si>
  <si>
    <t>AB8561</t>
  </si>
  <si>
    <t>Filardi Francesco</t>
  </si>
  <si>
    <t>15+5</t>
  </si>
  <si>
    <t>10+3</t>
  </si>
  <si>
    <t>AB8563</t>
  </si>
  <si>
    <t>Tedone Aldo</t>
  </si>
  <si>
    <t>AB8235</t>
  </si>
  <si>
    <t>AC2398</t>
  </si>
  <si>
    <t>Colella Domenico</t>
  </si>
  <si>
    <t>Sorgente Luigi</t>
  </si>
  <si>
    <t>AA5976</t>
  </si>
  <si>
    <t>15+7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</si>
</sst>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b/>
      <sz val="16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b/>
      <u val="single"/>
      <sz val="12"/>
      <color indexed="16"/>
      <name val="Bookman Old Style"/>
      <family val="1"/>
    </font>
    <font>
      <b/>
      <i/>
      <sz val="12"/>
      <color indexed="62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sz val="9"/>
      <name val="Comic Sans MS"/>
      <family val="4"/>
    </font>
    <font>
      <u val="single"/>
      <sz val="10"/>
      <color indexed="12"/>
      <name val="Arial"/>
      <family val="2"/>
    </font>
    <font>
      <sz val="16"/>
      <name val="Bookman Old Style"/>
      <family val="1"/>
    </font>
    <font>
      <b/>
      <sz val="8"/>
      <name val="Comic Sans MS"/>
      <family val="4"/>
    </font>
    <font>
      <sz val="14"/>
      <name val="Bookman Old Style"/>
      <family val="1"/>
    </font>
    <font>
      <b/>
      <sz val="11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10"/>
      <color indexed="12"/>
      <name val="Arial"/>
      <family val="2"/>
    </font>
    <font>
      <b/>
      <sz val="9"/>
      <color indexed="8"/>
      <name val="Comic Sans MS"/>
      <family val="4"/>
    </font>
    <font>
      <u val="single"/>
      <sz val="10"/>
      <color indexed="20"/>
      <name val="Arial"/>
      <family val="0"/>
    </font>
    <font>
      <b/>
      <sz val="9"/>
      <color indexed="9"/>
      <name val="Comic Sans MS"/>
      <family val="4"/>
    </font>
    <font>
      <b/>
      <sz val="9"/>
      <color indexed="62"/>
      <name val="Comic Sans MS"/>
      <family val="4"/>
    </font>
    <font>
      <sz val="10"/>
      <color indexed="39"/>
      <name val="Arial"/>
      <family val="0"/>
    </font>
    <font>
      <u val="single"/>
      <sz val="10"/>
      <color theme="11"/>
      <name val="Arial"/>
      <family val="0"/>
    </font>
    <font>
      <b/>
      <sz val="9"/>
      <color theme="0"/>
      <name val="Comic Sans MS"/>
      <family val="4"/>
    </font>
    <font>
      <b/>
      <sz val="9"/>
      <color theme="3" tint="-0.24997000396251678"/>
      <name val="Comic Sans MS"/>
      <family val="4"/>
    </font>
    <font>
      <sz val="10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9FEFF"/>
        <bgColor indexed="64"/>
      </patternFill>
    </fill>
    <fill>
      <patternFill patternType="solid">
        <fgColor rgb="FFB9FE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16" fillId="3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9" fillId="22" borderId="11" xfId="0" applyFont="1" applyFill="1" applyBorder="1" applyAlignment="1">
      <alignment horizontal="center" vertical="center"/>
    </xf>
    <xf numFmtId="1" fontId="29" fillId="22" borderId="11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22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72" fontId="37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2" fillId="0" borderId="0" xfId="35" applyNumberFormat="1" applyFill="1" applyBorder="1" applyAlignment="1" applyProtection="1">
      <alignment horizontal="center" vertical="center"/>
      <protection/>
    </xf>
    <xf numFmtId="172" fontId="31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" fontId="29" fillId="22" borderId="1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172" fontId="31" fillId="0" borderId="13" xfId="0" applyNumberFormat="1" applyFont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1" fontId="39" fillId="6" borderId="13" xfId="35" applyNumberFormat="1" applyFont="1" applyFill="1" applyBorder="1" applyAlignment="1" applyProtection="1">
      <alignment horizontal="center" vertical="center"/>
      <protection/>
    </xf>
    <xf numFmtId="0" fontId="31" fillId="24" borderId="13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1" fontId="40" fillId="26" borderId="13" xfId="35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72" fontId="31" fillId="0" borderId="18" xfId="0" applyNumberFormat="1" applyFont="1" applyFill="1" applyBorder="1" applyAlignment="1">
      <alignment horizontal="center" vertical="center"/>
    </xf>
    <xf numFmtId="1" fontId="39" fillId="0" borderId="18" xfId="35" applyNumberFormat="1" applyFont="1" applyFill="1" applyBorder="1" applyAlignment="1" applyProtection="1">
      <alignment horizontal="center" vertical="center"/>
      <protection/>
    </xf>
    <xf numFmtId="0" fontId="46" fillId="27" borderId="13" xfId="0" applyFont="1" applyFill="1" applyBorder="1" applyAlignment="1">
      <alignment horizontal="center" vertical="center"/>
    </xf>
    <xf numFmtId="0" fontId="28" fillId="28" borderId="0" xfId="0" applyFont="1" applyFill="1" applyBorder="1" applyAlignment="1">
      <alignment horizontal="center" vertical="center"/>
    </xf>
    <xf numFmtId="0" fontId="28" fillId="29" borderId="0" xfId="0" applyFont="1" applyFill="1" applyBorder="1" applyAlignment="1">
      <alignment horizontal="center" vertical="center"/>
    </xf>
    <xf numFmtId="0" fontId="29" fillId="28" borderId="0" xfId="0" applyFont="1" applyFill="1" applyBorder="1" applyAlignment="1">
      <alignment horizontal="center" vertical="center"/>
    </xf>
    <xf numFmtId="1" fontId="29" fillId="28" borderId="0" xfId="0" applyNumberFormat="1" applyFont="1" applyFill="1" applyBorder="1" applyAlignment="1">
      <alignment horizontal="center" vertical="center"/>
    </xf>
    <xf numFmtId="172" fontId="29" fillId="28" borderId="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1" fontId="0" fillId="24" borderId="0" xfId="35" applyNumberFormat="1" applyFont="1" applyFill="1" applyBorder="1" applyAlignment="1" applyProtection="1">
      <alignment horizontal="center" vertical="center"/>
      <protection/>
    </xf>
    <xf numFmtId="0" fontId="28" fillId="3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1" fillId="24" borderId="18" xfId="0" applyFont="1" applyFill="1" applyBorder="1" applyAlignment="1">
      <alignment horizontal="center" vertical="center"/>
    </xf>
    <xf numFmtId="0" fontId="28" fillId="28" borderId="18" xfId="0" applyFont="1" applyFill="1" applyBorder="1" applyAlignment="1">
      <alignment horizontal="center" vertical="center"/>
    </xf>
    <xf numFmtId="0" fontId="28" fillId="30" borderId="18" xfId="0" applyFont="1" applyFill="1" applyBorder="1" applyAlignment="1">
      <alignment horizontal="center" vertical="center"/>
    </xf>
    <xf numFmtId="1" fontId="39" fillId="24" borderId="18" xfId="35" applyNumberFormat="1" applyFont="1" applyFill="1" applyBorder="1" applyAlignment="1" applyProtection="1">
      <alignment horizontal="center" vertical="center"/>
      <protection/>
    </xf>
    <xf numFmtId="0" fontId="31" fillId="31" borderId="0" xfId="0" applyFont="1" applyFill="1" applyBorder="1" applyAlignment="1">
      <alignment horizontal="center" vertical="center"/>
    </xf>
    <xf numFmtId="1" fontId="39" fillId="24" borderId="0" xfId="35" applyNumberFormat="1" applyFont="1" applyFill="1" applyBorder="1" applyAlignment="1" applyProtection="1">
      <alignment horizontal="center" vertical="center"/>
      <protection/>
    </xf>
    <xf numFmtId="0" fontId="19" fillId="31" borderId="0" xfId="0" applyFont="1" applyFill="1" applyBorder="1" applyAlignment="1">
      <alignment vertical="center"/>
    </xf>
    <xf numFmtId="1" fontId="40" fillId="24" borderId="0" xfId="35" applyNumberFormat="1" applyFont="1" applyFill="1" applyBorder="1" applyAlignment="1" applyProtection="1">
      <alignment horizontal="center" vertical="center"/>
      <protection/>
    </xf>
    <xf numFmtId="0" fontId="46" fillId="30" borderId="0" xfId="0" applyFont="1" applyFill="1" applyBorder="1" applyAlignment="1">
      <alignment horizontal="center" vertical="center"/>
    </xf>
    <xf numFmtId="0" fontId="47" fillId="31" borderId="0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172" fontId="31" fillId="0" borderId="18" xfId="0" applyNumberFormat="1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32" borderId="19" xfId="0" applyFont="1" applyFill="1" applyBorder="1" applyAlignment="1">
      <alignment horizontal="center" vertical="center"/>
    </xf>
    <xf numFmtId="0" fontId="31" fillId="32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1" fontId="35" fillId="0" borderId="0" xfId="0" applyNumberFormat="1" applyFont="1" applyBorder="1" applyAlignment="1">
      <alignment vertical="center"/>
    </xf>
    <xf numFmtId="1" fontId="39" fillId="33" borderId="13" xfId="35" applyNumberFormat="1" applyFont="1" applyFill="1" applyBorder="1" applyAlignment="1" applyProtection="1">
      <alignment horizontal="center" vertical="center"/>
      <protection/>
    </xf>
    <xf numFmtId="1" fontId="48" fillId="34" borderId="13" xfId="0" applyNumberFormat="1" applyFont="1" applyFill="1" applyBorder="1" applyAlignment="1">
      <alignment horizontal="center" vertical="center"/>
    </xf>
    <xf numFmtId="0" fontId="31" fillId="32" borderId="19" xfId="0" applyFont="1" applyFill="1" applyBorder="1" applyAlignment="1">
      <alignment horizontal="center" vertical="center"/>
    </xf>
    <xf numFmtId="0" fontId="31" fillId="32" borderId="20" xfId="0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/>
    </xf>
    <xf numFmtId="0" fontId="31" fillId="32" borderId="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1" fontId="40" fillId="26" borderId="17" xfId="35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8" fillId="22" borderId="23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172" fontId="29" fillId="22" borderId="24" xfId="0" applyNumberFormat="1" applyFont="1" applyFill="1" applyBorder="1" applyAlignment="1">
      <alignment horizontal="center" vertical="center"/>
    </xf>
    <xf numFmtId="0" fontId="28" fillId="7" borderId="25" xfId="0" applyFont="1" applyFill="1" applyBorder="1" applyAlignment="1">
      <alignment horizontal="center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0</xdr:row>
      <xdr:rowOff>57150</xdr:rowOff>
    </xdr:from>
    <xdr:to>
      <xdr:col>7</xdr:col>
      <xdr:colOff>76200</xdr:colOff>
      <xdr:row>6</xdr:row>
      <xdr:rowOff>9525</xdr:rowOff>
    </xdr:to>
    <xdr:pic>
      <xdr:nvPicPr>
        <xdr:cNvPr id="1" name="Immagine 1" descr="G:\DELEGATO REGIONALE\STAGIONE 2013\LOGHI SITO\Nuova cartella\LOGI ITALIA FIS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15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0</xdr:row>
      <xdr:rowOff>47625</xdr:rowOff>
    </xdr:from>
    <xdr:to>
      <xdr:col>7</xdr:col>
      <xdr:colOff>95250</xdr:colOff>
      <xdr:row>6</xdr:row>
      <xdr:rowOff>0</xdr:rowOff>
    </xdr:to>
    <xdr:pic>
      <xdr:nvPicPr>
        <xdr:cNvPr id="1" name="Immagine 1" descr="G:\DELEGATO REGIONALE\STAGIONE 2013\LOGHI SITO\Nuova cartella\LOGI ITALIA FIS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0</xdr:row>
      <xdr:rowOff>57150</xdr:rowOff>
    </xdr:from>
    <xdr:to>
      <xdr:col>7</xdr:col>
      <xdr:colOff>95250</xdr:colOff>
      <xdr:row>5</xdr:row>
      <xdr:rowOff>133350</xdr:rowOff>
    </xdr:to>
    <xdr:pic>
      <xdr:nvPicPr>
        <xdr:cNvPr id="1" name="Immagine 1" descr="G:\DELEGATO REGIONALE\STAGIONE 2013\LOGHI SITO\Nuova cartella\LOGI ITALIA FIS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5715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47625</xdr:rowOff>
    </xdr:from>
    <xdr:to>
      <xdr:col>8</xdr:col>
      <xdr:colOff>914400</xdr:colOff>
      <xdr:row>6</xdr:row>
      <xdr:rowOff>9525</xdr:rowOff>
    </xdr:to>
    <xdr:pic>
      <xdr:nvPicPr>
        <xdr:cNvPr id="1" name="Immagine 1" descr="G:\DELEGATO REGIONALE\STAGIONE 2013\LOGHI SITO\Nuova cartella\LOGI ITALIA FIS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762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B58"/>
  <sheetViews>
    <sheetView zoomScale="150" zoomScaleNormal="150" workbookViewId="0" topLeftCell="A1">
      <selection activeCell="J31" sqref="J31"/>
    </sheetView>
  </sheetViews>
  <sheetFormatPr defaultColWidth="8.8515625" defaultRowHeight="12.75"/>
  <cols>
    <col min="1" max="1" width="6.7109375" style="1" customWidth="1"/>
    <col min="2" max="3" width="5.710937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:12" ht="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7" spans="1:14" s="7" customFormat="1" ht="19.5" customHeight="1">
      <c r="A7" s="109" t="s">
        <v>57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6"/>
    </row>
    <row r="8" spans="10:12" s="2" customFormat="1" ht="9.75" customHeight="1">
      <c r="J8" s="3"/>
      <c r="K8" s="4"/>
      <c r="L8" s="8"/>
    </row>
    <row r="9" spans="1:14" s="9" customFormat="1" ht="15" customHeight="1">
      <c r="A9" s="110" t="s">
        <v>48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"/>
    </row>
    <row r="10" spans="1:13" s="9" customFormat="1" ht="15" customHeight="1">
      <c r="A10" s="111" t="s">
        <v>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2" s="9" customFormat="1" ht="12.75" customHeight="1" thickBot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2"/>
    </row>
    <row r="12" spans="2:12" s="13" customFormat="1" ht="13.5" customHeight="1" thickBot="1">
      <c r="B12" s="113" t="s">
        <v>1</v>
      </c>
      <c r="C12" s="54" t="s">
        <v>38</v>
      </c>
      <c r="D12" s="14" t="s">
        <v>2</v>
      </c>
      <c r="E12" s="114" t="s">
        <v>39</v>
      </c>
      <c r="F12" s="15" t="s">
        <v>3</v>
      </c>
      <c r="G12" s="15" t="s">
        <v>4</v>
      </c>
      <c r="H12" s="15" t="s">
        <v>5</v>
      </c>
      <c r="I12" s="15" t="s">
        <v>6</v>
      </c>
      <c r="J12" s="49" t="s">
        <v>7</v>
      </c>
      <c r="K12" s="116" t="s">
        <v>8</v>
      </c>
      <c r="L12" s="16"/>
    </row>
    <row r="13" spans="2:12" s="13" customFormat="1" ht="13.5" customHeight="1" thickBot="1">
      <c r="B13" s="113"/>
      <c r="C13" s="55" t="s">
        <v>15</v>
      </c>
      <c r="D13" s="17" t="s">
        <v>9</v>
      </c>
      <c r="E13" s="115"/>
      <c r="F13" s="18" t="s">
        <v>10</v>
      </c>
      <c r="G13" s="18" t="s">
        <v>11</v>
      </c>
      <c r="H13" s="18" t="s">
        <v>12</v>
      </c>
      <c r="I13" s="18" t="s">
        <v>13</v>
      </c>
      <c r="J13" s="19" t="s">
        <v>14</v>
      </c>
      <c r="K13" s="116"/>
      <c r="L13" s="16"/>
    </row>
    <row r="14" spans="2:12" s="13" customFormat="1" ht="6" customHeight="1" thickBot="1">
      <c r="B14" s="20"/>
      <c r="C14" s="20"/>
      <c r="D14" s="20"/>
      <c r="E14" s="20"/>
      <c r="F14" s="21"/>
      <c r="G14" s="21"/>
      <c r="H14" s="21"/>
      <c r="I14" s="21"/>
      <c r="J14" s="22"/>
      <c r="K14" s="23"/>
      <c r="L14" s="16"/>
    </row>
    <row r="15" spans="1:132" s="29" customFormat="1" ht="15" customHeight="1" thickBot="1" thickTop="1">
      <c r="A15" s="24"/>
      <c r="B15" s="25">
        <v>1</v>
      </c>
      <c r="C15" s="56">
        <v>20</v>
      </c>
      <c r="D15" s="60" t="s">
        <v>59</v>
      </c>
      <c r="E15" s="60">
        <v>0</v>
      </c>
      <c r="F15" s="26" t="s">
        <v>58</v>
      </c>
      <c r="G15" s="91" t="s">
        <v>60</v>
      </c>
      <c r="H15" s="26" t="s">
        <v>20</v>
      </c>
      <c r="I15" s="26">
        <v>6</v>
      </c>
      <c r="J15" s="59">
        <v>1192</v>
      </c>
      <c r="K15" s="57">
        <f aca="true" t="shared" si="0" ref="K15:K21">J15/I15</f>
        <v>198.66666666666666</v>
      </c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</row>
    <row r="16" spans="1:132" s="29" customFormat="1" ht="15" customHeight="1" thickBot="1" thickTop="1">
      <c r="A16" s="24"/>
      <c r="B16" s="25">
        <v>2</v>
      </c>
      <c r="C16" s="56">
        <v>18</v>
      </c>
      <c r="D16" s="60" t="s">
        <v>23</v>
      </c>
      <c r="E16" s="60">
        <v>5</v>
      </c>
      <c r="F16" s="26" t="s">
        <v>46</v>
      </c>
      <c r="G16" s="26" t="s">
        <v>47</v>
      </c>
      <c r="H16" s="26" t="s">
        <v>26</v>
      </c>
      <c r="I16" s="26">
        <v>6</v>
      </c>
      <c r="J16" s="59">
        <v>1167</v>
      </c>
      <c r="K16" s="57">
        <f t="shared" si="0"/>
        <v>194.5</v>
      </c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</row>
    <row r="17" spans="1:12" s="31" customFormat="1" ht="15" customHeight="1" thickBot="1" thickTop="1">
      <c r="A17" s="10"/>
      <c r="B17" s="25">
        <v>3</v>
      </c>
      <c r="C17" s="56">
        <v>16</v>
      </c>
      <c r="D17" s="60" t="s">
        <v>17</v>
      </c>
      <c r="E17" s="60">
        <v>10</v>
      </c>
      <c r="F17" s="26" t="s">
        <v>18</v>
      </c>
      <c r="G17" s="26" t="s">
        <v>19</v>
      </c>
      <c r="H17" s="26" t="s">
        <v>26</v>
      </c>
      <c r="I17" s="26">
        <v>6</v>
      </c>
      <c r="J17" s="59">
        <v>1152</v>
      </c>
      <c r="K17" s="57">
        <f t="shared" si="0"/>
        <v>192</v>
      </c>
      <c r="L17" s="30"/>
    </row>
    <row r="18" spans="1:12" s="31" customFormat="1" ht="15" customHeight="1" thickBot="1" thickTop="1">
      <c r="A18" s="10"/>
      <c r="B18" s="25">
        <v>4</v>
      </c>
      <c r="C18" s="56">
        <v>14</v>
      </c>
      <c r="D18" s="60" t="s">
        <v>17</v>
      </c>
      <c r="E18" s="60">
        <v>5</v>
      </c>
      <c r="F18" s="26" t="s">
        <v>24</v>
      </c>
      <c r="G18" s="26" t="s">
        <v>25</v>
      </c>
      <c r="H18" s="26" t="s">
        <v>26</v>
      </c>
      <c r="I18" s="26">
        <v>6</v>
      </c>
      <c r="J18" s="59">
        <v>1099</v>
      </c>
      <c r="K18" s="57">
        <f t="shared" si="0"/>
        <v>183.16666666666666</v>
      </c>
      <c r="L18" s="33"/>
    </row>
    <row r="19" spans="1:12" s="31" customFormat="1" ht="15" customHeight="1" thickBot="1" thickTop="1">
      <c r="A19" s="10"/>
      <c r="B19" s="25">
        <v>5</v>
      </c>
      <c r="C19" s="56">
        <v>13</v>
      </c>
      <c r="D19" s="60" t="s">
        <v>23</v>
      </c>
      <c r="E19" s="60">
        <v>5</v>
      </c>
      <c r="F19" s="26" t="s">
        <v>50</v>
      </c>
      <c r="G19" s="26" t="s">
        <v>51</v>
      </c>
      <c r="H19" s="26" t="s">
        <v>26</v>
      </c>
      <c r="I19" s="26">
        <v>6</v>
      </c>
      <c r="J19" s="59">
        <v>1084</v>
      </c>
      <c r="K19" s="57">
        <f t="shared" si="0"/>
        <v>180.66666666666666</v>
      </c>
      <c r="L19" s="30"/>
    </row>
    <row r="20" spans="1:12" s="31" customFormat="1" ht="15" customHeight="1" thickBot="1" thickTop="1">
      <c r="A20" s="10"/>
      <c r="B20" s="25">
        <v>6</v>
      </c>
      <c r="C20" s="58">
        <v>12</v>
      </c>
      <c r="D20" s="60" t="s">
        <v>17</v>
      </c>
      <c r="E20" s="60">
        <v>10</v>
      </c>
      <c r="F20" s="26" t="s">
        <v>21</v>
      </c>
      <c r="G20" s="26" t="s">
        <v>22</v>
      </c>
      <c r="H20" s="26" t="s">
        <v>20</v>
      </c>
      <c r="I20" s="26">
        <v>6</v>
      </c>
      <c r="J20" s="59">
        <v>1076</v>
      </c>
      <c r="K20" s="57">
        <f t="shared" si="0"/>
        <v>179.33333333333334</v>
      </c>
      <c r="L20" s="30"/>
    </row>
    <row r="21" spans="1:12" s="31" customFormat="1" ht="15" customHeight="1" thickBot="1" thickTop="1">
      <c r="A21" s="10"/>
      <c r="B21" s="25">
        <v>7</v>
      </c>
      <c r="C21" s="58">
        <v>11</v>
      </c>
      <c r="D21" s="60" t="s">
        <v>16</v>
      </c>
      <c r="E21" s="60">
        <v>15</v>
      </c>
      <c r="F21" s="26" t="s">
        <v>55</v>
      </c>
      <c r="G21" s="26" t="s">
        <v>56</v>
      </c>
      <c r="H21" s="26" t="s">
        <v>26</v>
      </c>
      <c r="I21" s="26">
        <v>6</v>
      </c>
      <c r="J21" s="59">
        <v>1026</v>
      </c>
      <c r="K21" s="57">
        <f t="shared" si="0"/>
        <v>171</v>
      </c>
      <c r="L21" s="30"/>
    </row>
    <row r="22" spans="1:12" s="31" customFormat="1" ht="15" customHeight="1" thickTop="1">
      <c r="A22" s="10"/>
      <c r="B22" s="82"/>
      <c r="C22" s="83"/>
      <c r="D22" s="81"/>
      <c r="E22" s="81"/>
      <c r="F22" s="92"/>
      <c r="G22" s="92"/>
      <c r="H22" s="92"/>
      <c r="I22" s="92"/>
      <c r="J22" s="84"/>
      <c r="K22" s="93"/>
      <c r="L22" s="30"/>
    </row>
    <row r="23" spans="2:12" s="34" customFormat="1" ht="13.5" customHeight="1">
      <c r="B23" s="36"/>
      <c r="C23" s="36"/>
      <c r="D23" s="37"/>
      <c r="E23" s="37"/>
      <c r="F23" s="37"/>
      <c r="G23" s="37"/>
      <c r="H23" s="37"/>
      <c r="I23" s="37"/>
      <c r="J23" s="38"/>
      <c r="K23" s="39"/>
      <c r="L23" s="35"/>
    </row>
    <row r="24" spans="2:12" s="34" customFormat="1" ht="13.5" customHeight="1">
      <c r="B24" s="36"/>
      <c r="C24" s="36"/>
      <c r="D24" s="37"/>
      <c r="E24" s="37"/>
      <c r="F24" s="37"/>
      <c r="G24" s="37"/>
      <c r="H24" s="37"/>
      <c r="I24" s="37"/>
      <c r="J24" s="38"/>
      <c r="K24" s="39"/>
      <c r="L24" s="35"/>
    </row>
    <row r="25" spans="1:13" s="34" customFormat="1" ht="15" customHeight="1">
      <c r="A25" s="110" t="s">
        <v>48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s="34" customFormat="1" ht="15" customHeight="1">
      <c r="A26" s="111" t="s">
        <v>35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2:12" s="34" customFormat="1" ht="13.5" customHeight="1" thickBot="1">
      <c r="B27" s="36"/>
      <c r="C27" s="36"/>
      <c r="D27" s="37"/>
      <c r="E27" s="37"/>
      <c r="F27" s="37"/>
      <c r="G27" s="37"/>
      <c r="H27" s="37"/>
      <c r="I27" s="37"/>
      <c r="J27" s="38"/>
      <c r="K27" s="39"/>
      <c r="L27" s="35"/>
    </row>
    <row r="28" spans="2:12" s="34" customFormat="1" ht="13.5" customHeight="1" thickBot="1">
      <c r="B28" s="113" t="s">
        <v>1</v>
      </c>
      <c r="C28" s="54" t="s">
        <v>38</v>
      </c>
      <c r="D28" s="14" t="s">
        <v>2</v>
      </c>
      <c r="E28" s="114" t="s">
        <v>39</v>
      </c>
      <c r="F28" s="15" t="s">
        <v>3</v>
      </c>
      <c r="G28" s="15" t="s">
        <v>4</v>
      </c>
      <c r="H28" s="15" t="s">
        <v>5</v>
      </c>
      <c r="I28" s="15" t="s">
        <v>6</v>
      </c>
      <c r="J28" s="49" t="s">
        <v>7</v>
      </c>
      <c r="K28" s="116" t="s">
        <v>8</v>
      </c>
      <c r="L28" s="35"/>
    </row>
    <row r="29" spans="2:12" s="34" customFormat="1" ht="13.5" customHeight="1" thickBot="1">
      <c r="B29" s="113"/>
      <c r="C29" s="55" t="s">
        <v>15</v>
      </c>
      <c r="D29" s="17" t="s">
        <v>9</v>
      </c>
      <c r="E29" s="115"/>
      <c r="F29" s="18" t="s">
        <v>10</v>
      </c>
      <c r="G29" s="18" t="s">
        <v>11</v>
      </c>
      <c r="H29" s="18" t="s">
        <v>12</v>
      </c>
      <c r="I29" s="18" t="s">
        <v>13</v>
      </c>
      <c r="J29" s="19" t="s">
        <v>14</v>
      </c>
      <c r="K29" s="116"/>
      <c r="L29" s="35"/>
    </row>
    <row r="30" spans="2:12" s="34" customFormat="1" ht="6" customHeight="1" thickBot="1">
      <c r="B30" s="36"/>
      <c r="C30" s="36"/>
      <c r="D30" s="37"/>
      <c r="E30" s="37"/>
      <c r="F30" s="37"/>
      <c r="G30" s="37"/>
      <c r="H30" s="37"/>
      <c r="I30" s="37"/>
      <c r="J30" s="38"/>
      <c r="K30" s="39"/>
      <c r="L30" s="35"/>
    </row>
    <row r="31" spans="2:13" s="34" customFormat="1" ht="15" customHeight="1" thickBot="1" thickTop="1">
      <c r="B31" s="25">
        <v>1</v>
      </c>
      <c r="C31" s="56">
        <v>20</v>
      </c>
      <c r="D31" s="60" t="s">
        <v>16</v>
      </c>
      <c r="E31" s="60">
        <v>15</v>
      </c>
      <c r="F31" s="26" t="s">
        <v>29</v>
      </c>
      <c r="G31" s="26" t="s">
        <v>30</v>
      </c>
      <c r="H31" s="26" t="s">
        <v>26</v>
      </c>
      <c r="I31" s="26">
        <v>6</v>
      </c>
      <c r="J31" s="59">
        <v>1194</v>
      </c>
      <c r="K31" s="57">
        <f>J31/I31</f>
        <v>199</v>
      </c>
      <c r="L31" s="35"/>
      <c r="M31" s="40"/>
    </row>
    <row r="32" spans="2:13" s="34" customFormat="1" ht="15" customHeight="1" thickBot="1" thickTop="1">
      <c r="B32" s="25">
        <v>2</v>
      </c>
      <c r="C32" s="56">
        <v>18</v>
      </c>
      <c r="D32" s="60" t="s">
        <v>16</v>
      </c>
      <c r="E32" s="60">
        <v>15</v>
      </c>
      <c r="F32" s="26" t="s">
        <v>61</v>
      </c>
      <c r="G32" s="26" t="s">
        <v>64</v>
      </c>
      <c r="H32" s="26" t="s">
        <v>20</v>
      </c>
      <c r="I32" s="26">
        <v>6</v>
      </c>
      <c r="J32" s="59">
        <v>1169</v>
      </c>
      <c r="K32" s="57">
        <f>J32/I32</f>
        <v>194.83333333333334</v>
      </c>
      <c r="L32" s="35"/>
      <c r="M32" s="40"/>
    </row>
    <row r="33" spans="2:13" s="34" customFormat="1" ht="15" customHeight="1" thickBot="1" thickTop="1">
      <c r="B33" s="25">
        <v>3</v>
      </c>
      <c r="C33" s="56">
        <v>16</v>
      </c>
      <c r="D33" s="60" t="s">
        <v>17</v>
      </c>
      <c r="E33" s="60">
        <v>10</v>
      </c>
      <c r="F33" s="26" t="s">
        <v>27</v>
      </c>
      <c r="G33" s="26" t="s">
        <v>28</v>
      </c>
      <c r="H33" s="26" t="s">
        <v>26</v>
      </c>
      <c r="I33" s="26">
        <v>6</v>
      </c>
      <c r="J33" s="59">
        <v>1137</v>
      </c>
      <c r="K33" s="57">
        <f>J33/I33</f>
        <v>189.5</v>
      </c>
      <c r="L33" s="35"/>
      <c r="M33" s="40"/>
    </row>
    <row r="34" spans="2:13" s="34" customFormat="1" ht="15" customHeight="1" thickBot="1" thickTop="1">
      <c r="B34" s="25">
        <v>4</v>
      </c>
      <c r="C34" s="56">
        <v>14</v>
      </c>
      <c r="D34" s="60" t="s">
        <v>16</v>
      </c>
      <c r="E34" s="60">
        <v>15</v>
      </c>
      <c r="F34" s="26" t="s">
        <v>31</v>
      </c>
      <c r="G34" s="26" t="s">
        <v>32</v>
      </c>
      <c r="H34" s="26" t="s">
        <v>26</v>
      </c>
      <c r="I34" s="26">
        <v>6</v>
      </c>
      <c r="J34" s="59">
        <v>1071</v>
      </c>
      <c r="K34" s="57">
        <f>J34/I34</f>
        <v>178.5</v>
      </c>
      <c r="L34" s="35"/>
      <c r="M34" s="40"/>
    </row>
    <row r="35" spans="2:13" s="34" customFormat="1" ht="15" customHeight="1" thickTop="1">
      <c r="B35" s="72"/>
      <c r="C35" s="79"/>
      <c r="D35" s="77"/>
      <c r="E35" s="77"/>
      <c r="F35" s="32"/>
      <c r="G35" s="32"/>
      <c r="H35" s="32"/>
      <c r="I35" s="32"/>
      <c r="J35" s="78"/>
      <c r="K35" s="48"/>
      <c r="L35" s="35"/>
      <c r="M35" s="40"/>
    </row>
    <row r="36" spans="2:13" s="34" customFormat="1" ht="15" customHeight="1">
      <c r="B36" s="72"/>
      <c r="C36" s="79"/>
      <c r="D36" s="77"/>
      <c r="E36" s="77"/>
      <c r="F36" s="32"/>
      <c r="G36" s="32"/>
      <c r="H36" s="32"/>
      <c r="I36" s="32"/>
      <c r="J36" s="78"/>
      <c r="K36" s="48"/>
      <c r="L36" s="35"/>
      <c r="M36" s="40"/>
    </row>
    <row r="37" spans="2:12" s="34" customFormat="1" ht="13.5" customHeight="1">
      <c r="B37" s="41"/>
      <c r="C37" s="41"/>
      <c r="D37" s="42"/>
      <c r="E37" s="42"/>
      <c r="F37" s="42"/>
      <c r="G37" s="42"/>
      <c r="H37" s="42"/>
      <c r="I37" s="42"/>
      <c r="J37" s="43"/>
      <c r="K37" s="44"/>
      <c r="L37" s="35"/>
    </row>
    <row r="38" spans="1:13" s="34" customFormat="1" ht="15" customHeight="1">
      <c r="A38" s="110" t="s">
        <v>48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s="34" customFormat="1" ht="15" customHeight="1">
      <c r="A39" s="111" t="s">
        <v>36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2:12" s="34" customFormat="1" ht="6" customHeight="1" thickBot="1">
      <c r="B40" s="41"/>
      <c r="C40" s="41"/>
      <c r="D40" s="42"/>
      <c r="E40" s="42"/>
      <c r="F40" s="42"/>
      <c r="G40" s="42"/>
      <c r="H40" s="42"/>
      <c r="I40" s="42"/>
      <c r="J40" s="43"/>
      <c r="K40" s="44"/>
      <c r="L40" s="35"/>
    </row>
    <row r="41" spans="2:12" s="34" customFormat="1" ht="13.5" customHeight="1" thickBot="1">
      <c r="B41" s="113" t="s">
        <v>1</v>
      </c>
      <c r="C41" s="54" t="s">
        <v>38</v>
      </c>
      <c r="D41" s="14" t="s">
        <v>2</v>
      </c>
      <c r="E41" s="114" t="s">
        <v>39</v>
      </c>
      <c r="F41" s="15" t="s">
        <v>3</v>
      </c>
      <c r="G41" s="15" t="s">
        <v>4</v>
      </c>
      <c r="H41" s="15" t="s">
        <v>5</v>
      </c>
      <c r="I41" s="15" t="s">
        <v>6</v>
      </c>
      <c r="J41" s="49" t="s">
        <v>7</v>
      </c>
      <c r="K41" s="116" t="s">
        <v>8</v>
      </c>
      <c r="L41" s="35"/>
    </row>
    <row r="42" spans="2:12" s="34" customFormat="1" ht="13.5" customHeight="1" thickBot="1">
      <c r="B42" s="113"/>
      <c r="C42" s="55" t="s">
        <v>15</v>
      </c>
      <c r="D42" s="17" t="s">
        <v>9</v>
      </c>
      <c r="E42" s="115"/>
      <c r="F42" s="18" t="s">
        <v>10</v>
      </c>
      <c r="G42" s="18" t="s">
        <v>11</v>
      </c>
      <c r="H42" s="18" t="s">
        <v>12</v>
      </c>
      <c r="I42" s="18" t="s">
        <v>13</v>
      </c>
      <c r="J42" s="19" t="s">
        <v>14</v>
      </c>
      <c r="K42" s="116"/>
      <c r="L42" s="35"/>
    </row>
    <row r="43" spans="2:13" s="34" customFormat="1" ht="15" customHeight="1" thickBot="1">
      <c r="B43" s="36"/>
      <c r="C43" s="36"/>
      <c r="D43" s="37"/>
      <c r="E43" s="37"/>
      <c r="F43" s="37"/>
      <c r="G43" s="37"/>
      <c r="H43" s="37"/>
      <c r="I43" s="37"/>
      <c r="J43" s="38"/>
      <c r="K43" s="39"/>
      <c r="L43" s="35"/>
      <c r="M43" s="40"/>
    </row>
    <row r="44" spans="2:13" s="34" customFormat="1" ht="15" customHeight="1" thickBot="1" thickTop="1">
      <c r="B44" s="25">
        <v>1</v>
      </c>
      <c r="C44" s="56">
        <v>20</v>
      </c>
      <c r="D44" s="60" t="s">
        <v>17</v>
      </c>
      <c r="E44" s="60" t="s">
        <v>63</v>
      </c>
      <c r="F44" s="26" t="s">
        <v>33</v>
      </c>
      <c r="G44" s="26" t="s">
        <v>34</v>
      </c>
      <c r="H44" s="26" t="s">
        <v>26</v>
      </c>
      <c r="I44" s="26">
        <v>6</v>
      </c>
      <c r="J44" s="59">
        <v>1263</v>
      </c>
      <c r="K44" s="57">
        <f>J44/I44</f>
        <v>210.5</v>
      </c>
      <c r="L44" s="35"/>
      <c r="M44" s="40"/>
    </row>
    <row r="45" spans="2:12" s="34" customFormat="1" ht="15" customHeight="1" thickBot="1" thickTop="1">
      <c r="B45" s="25">
        <v>2</v>
      </c>
      <c r="C45" s="56">
        <v>18</v>
      </c>
      <c r="D45" s="60" t="s">
        <v>16</v>
      </c>
      <c r="E45" s="60" t="s">
        <v>62</v>
      </c>
      <c r="F45" s="26" t="s">
        <v>49</v>
      </c>
      <c r="G45" s="26" t="s">
        <v>52</v>
      </c>
      <c r="H45" s="26" t="s">
        <v>26</v>
      </c>
      <c r="I45" s="26">
        <v>4</v>
      </c>
      <c r="J45" s="59">
        <v>709</v>
      </c>
      <c r="K45" s="57">
        <f>J45/I45</f>
        <v>177.25</v>
      </c>
      <c r="L45" s="35"/>
    </row>
    <row r="46" spans="2:12" s="34" customFormat="1" ht="13.5" customHeight="1" thickBot="1" thickTop="1">
      <c r="B46" s="25">
        <v>3</v>
      </c>
      <c r="C46" s="56"/>
      <c r="D46" s="60"/>
      <c r="E46" s="60"/>
      <c r="F46" s="26"/>
      <c r="G46" s="26"/>
      <c r="H46" s="26"/>
      <c r="I46" s="26"/>
      <c r="J46" s="59"/>
      <c r="K46" s="57"/>
      <c r="L46" s="35"/>
    </row>
    <row r="47" spans="2:12" s="34" customFormat="1" ht="13.5" customHeight="1" thickTop="1">
      <c r="B47" s="45"/>
      <c r="C47" s="45"/>
      <c r="D47" s="32"/>
      <c r="E47" s="32"/>
      <c r="F47" s="32"/>
      <c r="G47" s="46"/>
      <c r="H47" s="32"/>
      <c r="I47" s="32"/>
      <c r="J47" s="47"/>
      <c r="K47" s="48"/>
      <c r="L47" s="35"/>
    </row>
    <row r="48" spans="2:12" s="51" customFormat="1" ht="13.5" customHeight="1">
      <c r="B48" s="45"/>
      <c r="C48" s="45"/>
      <c r="I48" s="32"/>
      <c r="J48" s="47"/>
      <c r="K48" s="48"/>
      <c r="L48" s="35"/>
    </row>
    <row r="49" spans="2:12" s="51" customFormat="1" ht="13.5" customHeight="1">
      <c r="B49" s="50"/>
      <c r="C49" s="50"/>
      <c r="D49" s="42"/>
      <c r="E49" s="42"/>
      <c r="F49" s="42"/>
      <c r="G49" s="52"/>
      <c r="H49" s="42"/>
      <c r="I49" s="42"/>
      <c r="J49" s="53"/>
      <c r="K49" s="44"/>
      <c r="L49" s="35"/>
    </row>
    <row r="50" spans="2:12" s="51" customFormat="1" ht="13.5" customHeight="1">
      <c r="B50" s="50"/>
      <c r="C50" s="50"/>
      <c r="D50" s="42"/>
      <c r="E50" s="42"/>
      <c r="F50" s="42"/>
      <c r="G50" s="52"/>
      <c r="H50" s="42"/>
      <c r="I50" s="42"/>
      <c r="J50" s="53"/>
      <c r="K50" s="44"/>
      <c r="L50" s="35"/>
    </row>
    <row r="51" spans="2:12" s="51" customFormat="1" ht="13.5" customHeight="1">
      <c r="B51" s="50"/>
      <c r="C51" s="50"/>
      <c r="D51" s="42"/>
      <c r="E51" s="42"/>
      <c r="F51" s="42"/>
      <c r="G51" s="52"/>
      <c r="H51" s="42"/>
      <c r="I51" s="42"/>
      <c r="J51" s="53"/>
      <c r="K51" s="44"/>
      <c r="L51" s="35"/>
    </row>
    <row r="52" spans="2:12" s="51" customFormat="1" ht="13.5" customHeight="1">
      <c r="B52" s="50"/>
      <c r="C52" s="50"/>
      <c r="D52" s="42"/>
      <c r="E52" s="42"/>
      <c r="F52" s="42"/>
      <c r="G52" s="52"/>
      <c r="H52" s="42"/>
      <c r="I52" s="42"/>
      <c r="J52" s="53"/>
      <c r="K52" s="44"/>
      <c r="L52" s="35"/>
    </row>
    <row r="53" spans="2:12" s="51" customFormat="1" ht="13.5" customHeight="1">
      <c r="B53" s="50"/>
      <c r="C53" s="50"/>
      <c r="D53" s="42"/>
      <c r="E53" s="42"/>
      <c r="F53" s="42"/>
      <c r="G53" s="52"/>
      <c r="H53" s="42"/>
      <c r="I53" s="42"/>
      <c r="J53" s="53"/>
      <c r="K53" s="44"/>
      <c r="L53" s="35"/>
    </row>
    <row r="54" spans="2:12" s="51" customFormat="1" ht="13.5" customHeight="1">
      <c r="B54" s="50"/>
      <c r="C54" s="50"/>
      <c r="D54" s="42"/>
      <c r="E54" s="42"/>
      <c r="F54" s="42"/>
      <c r="G54" s="52"/>
      <c r="H54" s="42"/>
      <c r="I54" s="42"/>
      <c r="J54" s="53"/>
      <c r="K54" s="44"/>
      <c r="L54" s="35"/>
    </row>
    <row r="55" spans="2:12" s="51" customFormat="1" ht="13.5" customHeight="1">
      <c r="B55" s="50"/>
      <c r="C55" s="50"/>
      <c r="D55" s="42"/>
      <c r="E55" s="42"/>
      <c r="F55" s="42"/>
      <c r="G55" s="52"/>
      <c r="H55" s="42"/>
      <c r="I55" s="42"/>
      <c r="J55" s="53"/>
      <c r="K55" s="44"/>
      <c r="L55" s="35"/>
    </row>
    <row r="56" spans="2:12" s="51" customFormat="1" ht="13.5" customHeight="1">
      <c r="B56" s="50"/>
      <c r="C56" s="50"/>
      <c r="D56" s="42"/>
      <c r="E56" s="42"/>
      <c r="F56" s="42"/>
      <c r="G56" s="52"/>
      <c r="H56" s="42"/>
      <c r="I56" s="42"/>
      <c r="J56" s="53"/>
      <c r="K56" s="44"/>
      <c r="L56" s="35"/>
    </row>
    <row r="57" spans="2:12" s="51" customFormat="1" ht="13.5" customHeight="1">
      <c r="B57" s="50"/>
      <c r="C57" s="50"/>
      <c r="D57" s="42"/>
      <c r="E57" s="42"/>
      <c r="F57" s="42"/>
      <c r="G57" s="52"/>
      <c r="H57" s="42"/>
      <c r="I57" s="42"/>
      <c r="J57" s="53"/>
      <c r="K57" s="44"/>
      <c r="L57" s="35"/>
    </row>
    <row r="58" spans="2:11" ht="15">
      <c r="B58" s="50"/>
      <c r="C58" s="50"/>
      <c r="D58" s="42"/>
      <c r="E58" s="42"/>
      <c r="F58" s="42"/>
      <c r="G58" s="52"/>
      <c r="H58" s="42"/>
      <c r="I58" s="42"/>
      <c r="J58" s="53"/>
      <c r="K58" s="44"/>
    </row>
  </sheetData>
  <sheetProtection password="C73D" sheet="1" objects="1" scenarios="1" selectLockedCells="1" selectUnlockedCells="1"/>
  <mergeCells count="17">
    <mergeCell ref="B41:B42"/>
    <mergeCell ref="E41:E42"/>
    <mergeCell ref="K41:K42"/>
    <mergeCell ref="A25:M25"/>
    <mergeCell ref="A26:M26"/>
    <mergeCell ref="A38:M38"/>
    <mergeCell ref="A39:M39"/>
    <mergeCell ref="B28:B29"/>
    <mergeCell ref="E28:E29"/>
    <mergeCell ref="K28:K29"/>
    <mergeCell ref="A7:M7"/>
    <mergeCell ref="A9:M9"/>
    <mergeCell ref="A10:M10"/>
    <mergeCell ref="B11:K11"/>
    <mergeCell ref="B12:B13"/>
    <mergeCell ref="E12:E13"/>
    <mergeCell ref="K12:K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EB60"/>
  <sheetViews>
    <sheetView zoomScale="150" zoomScaleNormal="150" workbookViewId="0" topLeftCell="A1">
      <selection activeCell="J51" sqref="J51"/>
    </sheetView>
  </sheetViews>
  <sheetFormatPr defaultColWidth="8.8515625" defaultRowHeight="12.75"/>
  <cols>
    <col min="1" max="1" width="6.7109375" style="1" customWidth="1"/>
    <col min="2" max="3" width="5.710937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:12" ht="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7" spans="1:14" s="7" customFormat="1" ht="19.5" customHeight="1">
      <c r="A7" s="109" t="s">
        <v>57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6"/>
    </row>
    <row r="8" spans="10:12" s="2" customFormat="1" ht="9.75" customHeight="1">
      <c r="J8" s="3"/>
      <c r="K8" s="4"/>
      <c r="L8" s="8"/>
    </row>
    <row r="9" spans="1:14" s="9" customFormat="1" ht="15" customHeight="1">
      <c r="A9" s="110" t="s">
        <v>37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"/>
    </row>
    <row r="10" spans="1:13" s="9" customFormat="1" ht="15" customHeight="1">
      <c r="A10" s="111" t="s">
        <v>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2" s="9" customFormat="1" ht="12.75" customHeight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2"/>
    </row>
    <row r="12" ht="9.75" customHeight="1" thickBot="1"/>
    <row r="13" spans="2:12" s="13" customFormat="1" ht="13.5" customHeight="1" thickBot="1">
      <c r="B13" s="113" t="s">
        <v>1</v>
      </c>
      <c r="C13" s="54" t="s">
        <v>38</v>
      </c>
      <c r="D13" s="14" t="s">
        <v>2</v>
      </c>
      <c r="E13" s="114" t="s">
        <v>39</v>
      </c>
      <c r="F13" s="15" t="s">
        <v>3</v>
      </c>
      <c r="G13" s="15" t="s">
        <v>4</v>
      </c>
      <c r="H13" s="15" t="s">
        <v>5</v>
      </c>
      <c r="I13" s="15" t="s">
        <v>6</v>
      </c>
      <c r="J13" s="49" t="s">
        <v>7</v>
      </c>
      <c r="K13" s="116" t="s">
        <v>8</v>
      </c>
      <c r="L13" s="16"/>
    </row>
    <row r="14" spans="2:12" s="13" customFormat="1" ht="13.5" customHeight="1" thickBot="1">
      <c r="B14" s="113"/>
      <c r="C14" s="55" t="s">
        <v>15</v>
      </c>
      <c r="D14" s="17" t="s">
        <v>9</v>
      </c>
      <c r="E14" s="115"/>
      <c r="F14" s="18" t="s">
        <v>10</v>
      </c>
      <c r="G14" s="18" t="s">
        <v>11</v>
      </c>
      <c r="H14" s="18" t="s">
        <v>12</v>
      </c>
      <c r="I14" s="18" t="s">
        <v>13</v>
      </c>
      <c r="J14" s="19" t="s">
        <v>14</v>
      </c>
      <c r="K14" s="116"/>
      <c r="L14" s="16"/>
    </row>
    <row r="15" spans="2:12" s="13" customFormat="1" ht="6" customHeight="1" thickBot="1">
      <c r="B15" s="20"/>
      <c r="C15" s="20"/>
      <c r="D15" s="20"/>
      <c r="E15" s="20"/>
      <c r="F15" s="21"/>
      <c r="G15" s="21"/>
      <c r="H15" s="21"/>
      <c r="I15" s="21"/>
      <c r="J15" s="22"/>
      <c r="K15" s="23"/>
      <c r="L15" s="16"/>
    </row>
    <row r="16" spans="1:132" s="29" customFormat="1" ht="15" customHeight="1" thickBot="1" thickTop="1">
      <c r="A16" s="24"/>
      <c r="B16" s="25">
        <v>1</v>
      </c>
      <c r="C16" s="56">
        <v>20</v>
      </c>
      <c r="D16" s="60" t="s">
        <v>59</v>
      </c>
      <c r="E16" s="60">
        <v>0</v>
      </c>
      <c r="F16" s="26" t="s">
        <v>65</v>
      </c>
      <c r="G16" s="26" t="s">
        <v>66</v>
      </c>
      <c r="H16" s="26" t="s">
        <v>20</v>
      </c>
      <c r="I16" s="26">
        <v>6</v>
      </c>
      <c r="J16" s="59">
        <v>1249</v>
      </c>
      <c r="K16" s="57">
        <f aca="true" t="shared" si="0" ref="K16:K24">J16/I16</f>
        <v>208.16666666666666</v>
      </c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</row>
    <row r="17" spans="1:132" s="29" customFormat="1" ht="15" customHeight="1" thickBot="1" thickTop="1">
      <c r="A17" s="24"/>
      <c r="B17" s="25">
        <v>2</v>
      </c>
      <c r="C17" s="56">
        <v>18</v>
      </c>
      <c r="D17" s="60" t="s">
        <v>59</v>
      </c>
      <c r="E17" s="60">
        <v>0</v>
      </c>
      <c r="F17" s="26" t="s">
        <v>58</v>
      </c>
      <c r="G17" s="94" t="s">
        <v>60</v>
      </c>
      <c r="H17" s="26" t="s">
        <v>20</v>
      </c>
      <c r="I17" s="26">
        <v>6</v>
      </c>
      <c r="J17" s="59">
        <v>1248</v>
      </c>
      <c r="K17" s="57">
        <f t="shared" si="0"/>
        <v>208</v>
      </c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</row>
    <row r="18" spans="1:12" s="31" customFormat="1" ht="15" customHeight="1" thickBot="1" thickTop="1">
      <c r="A18" s="10"/>
      <c r="B18" s="25">
        <v>3</v>
      </c>
      <c r="C18" s="56">
        <v>16</v>
      </c>
      <c r="D18" s="95" t="s">
        <v>16</v>
      </c>
      <c r="E18" s="96">
        <v>15</v>
      </c>
      <c r="F18" s="97" t="s">
        <v>68</v>
      </c>
      <c r="G18" s="98" t="s">
        <v>67</v>
      </c>
      <c r="H18" s="97" t="s">
        <v>20</v>
      </c>
      <c r="I18" s="26">
        <v>6</v>
      </c>
      <c r="J18" s="59">
        <v>1211</v>
      </c>
      <c r="K18" s="57">
        <f t="shared" si="0"/>
        <v>201.83333333333334</v>
      </c>
      <c r="L18" s="30"/>
    </row>
    <row r="19" spans="1:12" s="31" customFormat="1" ht="15" customHeight="1" thickBot="1" thickTop="1">
      <c r="A19" s="10"/>
      <c r="B19" s="25">
        <v>4</v>
      </c>
      <c r="C19" s="56">
        <v>14</v>
      </c>
      <c r="D19" s="60" t="s">
        <v>23</v>
      </c>
      <c r="E19" s="60">
        <v>5</v>
      </c>
      <c r="F19" s="26" t="s">
        <v>46</v>
      </c>
      <c r="G19" s="26" t="s">
        <v>47</v>
      </c>
      <c r="H19" s="26" t="s">
        <v>26</v>
      </c>
      <c r="I19" s="26">
        <v>6</v>
      </c>
      <c r="J19" s="59">
        <v>1209</v>
      </c>
      <c r="K19" s="57">
        <f t="shared" si="0"/>
        <v>201.5</v>
      </c>
      <c r="L19" s="33"/>
    </row>
    <row r="20" spans="1:12" s="31" customFormat="1" ht="15" customHeight="1" thickBot="1" thickTop="1">
      <c r="A20" s="10"/>
      <c r="B20" s="25">
        <v>5</v>
      </c>
      <c r="C20" s="56">
        <v>13</v>
      </c>
      <c r="D20" s="60" t="s">
        <v>17</v>
      </c>
      <c r="E20" s="60">
        <v>5</v>
      </c>
      <c r="F20" s="26" t="s">
        <v>24</v>
      </c>
      <c r="G20" s="26" t="s">
        <v>25</v>
      </c>
      <c r="H20" s="26" t="s">
        <v>26</v>
      </c>
      <c r="I20" s="26">
        <v>6</v>
      </c>
      <c r="J20" s="59">
        <v>1145</v>
      </c>
      <c r="K20" s="57">
        <f t="shared" si="0"/>
        <v>190.83333333333334</v>
      </c>
      <c r="L20" s="30"/>
    </row>
    <row r="21" spans="1:12" s="31" customFormat="1" ht="15" customHeight="1" thickBot="1" thickTop="1">
      <c r="A21" s="10"/>
      <c r="B21" s="25">
        <v>6</v>
      </c>
      <c r="C21" s="58">
        <v>12</v>
      </c>
      <c r="D21" s="60" t="s">
        <v>17</v>
      </c>
      <c r="E21" s="60">
        <v>10</v>
      </c>
      <c r="F21" s="26" t="s">
        <v>21</v>
      </c>
      <c r="G21" s="26" t="s">
        <v>22</v>
      </c>
      <c r="H21" s="26" t="s">
        <v>20</v>
      </c>
      <c r="I21" s="26">
        <v>6</v>
      </c>
      <c r="J21" s="59">
        <v>1115</v>
      </c>
      <c r="K21" s="57">
        <f t="shared" si="0"/>
        <v>185.83333333333334</v>
      </c>
      <c r="L21" s="30"/>
    </row>
    <row r="22" spans="1:12" s="31" customFormat="1" ht="15" customHeight="1" thickBot="1" thickTop="1">
      <c r="A22" s="10"/>
      <c r="B22" s="25">
        <v>7</v>
      </c>
      <c r="C22" s="58">
        <v>11</v>
      </c>
      <c r="D22" s="60" t="s">
        <v>23</v>
      </c>
      <c r="E22" s="60">
        <v>5</v>
      </c>
      <c r="F22" s="26" t="s">
        <v>50</v>
      </c>
      <c r="G22" s="26" t="s">
        <v>51</v>
      </c>
      <c r="H22" s="26" t="s">
        <v>26</v>
      </c>
      <c r="I22" s="26">
        <v>6</v>
      </c>
      <c r="J22" s="59">
        <v>1113</v>
      </c>
      <c r="K22" s="57">
        <f t="shared" si="0"/>
        <v>185.5</v>
      </c>
      <c r="L22" s="30"/>
    </row>
    <row r="23" spans="1:12" s="31" customFormat="1" ht="15" customHeight="1" thickBot="1" thickTop="1">
      <c r="A23" s="10"/>
      <c r="B23" s="25">
        <v>8</v>
      </c>
      <c r="C23" s="58">
        <v>10</v>
      </c>
      <c r="D23" s="60" t="s">
        <v>17</v>
      </c>
      <c r="E23" s="60">
        <v>10</v>
      </c>
      <c r="F23" s="26" t="s">
        <v>18</v>
      </c>
      <c r="G23" s="26" t="s">
        <v>19</v>
      </c>
      <c r="H23" s="26" t="s">
        <v>26</v>
      </c>
      <c r="I23" s="26">
        <v>6</v>
      </c>
      <c r="J23" s="59">
        <v>1046</v>
      </c>
      <c r="K23" s="57">
        <f t="shared" si="0"/>
        <v>174.33333333333334</v>
      </c>
      <c r="L23" s="30"/>
    </row>
    <row r="24" spans="1:12" s="31" customFormat="1" ht="15" customHeight="1" thickBot="1" thickTop="1">
      <c r="A24" s="10"/>
      <c r="B24" s="25">
        <v>9</v>
      </c>
      <c r="C24" s="58">
        <v>9</v>
      </c>
      <c r="D24" s="60" t="s">
        <v>16</v>
      </c>
      <c r="E24" s="60">
        <v>15</v>
      </c>
      <c r="F24" s="26" t="s">
        <v>55</v>
      </c>
      <c r="G24" s="26" t="s">
        <v>56</v>
      </c>
      <c r="H24" s="26" t="s">
        <v>26</v>
      </c>
      <c r="I24" s="26">
        <v>6</v>
      </c>
      <c r="J24" s="59">
        <v>1029</v>
      </c>
      <c r="K24" s="57">
        <f t="shared" si="0"/>
        <v>171.5</v>
      </c>
      <c r="L24" s="30"/>
    </row>
    <row r="25" spans="1:12" s="31" customFormat="1" ht="15" customHeight="1" thickTop="1">
      <c r="A25" s="10"/>
      <c r="B25" s="72"/>
      <c r="C25" s="79"/>
      <c r="D25" s="77"/>
      <c r="E25" s="77"/>
      <c r="F25" s="32"/>
      <c r="G25" s="32"/>
      <c r="H25" s="32"/>
      <c r="I25" s="32"/>
      <c r="J25" s="86"/>
      <c r="K25" s="48"/>
      <c r="L25" s="33"/>
    </row>
    <row r="26" spans="2:12" s="34" customFormat="1" ht="13.5" customHeight="1">
      <c r="B26" s="36"/>
      <c r="C26" s="36"/>
      <c r="I26" s="37"/>
      <c r="J26" s="38"/>
      <c r="K26" s="39"/>
      <c r="L26" s="35"/>
    </row>
    <row r="27" spans="2:12" s="34" customFormat="1" ht="13.5" customHeight="1">
      <c r="B27" s="36"/>
      <c r="C27" s="36"/>
      <c r="D27" s="37"/>
      <c r="E27" s="37"/>
      <c r="F27" s="37"/>
      <c r="G27" s="37"/>
      <c r="H27" s="37"/>
      <c r="I27" s="37"/>
      <c r="J27" s="38"/>
      <c r="K27" s="39"/>
      <c r="L27" s="35"/>
    </row>
    <row r="28" spans="2:13" s="34" customFormat="1" ht="15" customHeight="1">
      <c r="B28" s="110" t="s">
        <v>37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65"/>
      <c r="M28" s="65"/>
    </row>
    <row r="29" spans="2:13" s="34" customFormat="1" ht="15" customHeight="1">
      <c r="B29" s="111" t="s">
        <v>35</v>
      </c>
      <c r="C29" s="111"/>
      <c r="D29" s="111"/>
      <c r="E29" s="111"/>
      <c r="F29" s="111"/>
      <c r="G29" s="111"/>
      <c r="H29" s="111"/>
      <c r="I29" s="111"/>
      <c r="J29" s="111"/>
      <c r="K29" s="111"/>
      <c r="L29" s="66"/>
      <c r="M29" s="66"/>
    </row>
    <row r="30" spans="2:12" s="34" customFormat="1" ht="13.5" customHeight="1" thickBot="1">
      <c r="B30" s="36"/>
      <c r="C30" s="36"/>
      <c r="D30" s="37"/>
      <c r="E30" s="37"/>
      <c r="F30" s="37"/>
      <c r="G30" s="37"/>
      <c r="H30" s="37"/>
      <c r="I30" s="37"/>
      <c r="J30" s="38"/>
      <c r="K30" s="39"/>
      <c r="L30" s="35"/>
    </row>
    <row r="31" spans="2:12" s="34" customFormat="1" ht="13.5" customHeight="1" thickBot="1">
      <c r="B31" s="113" t="s">
        <v>1</v>
      </c>
      <c r="C31" s="54" t="s">
        <v>38</v>
      </c>
      <c r="D31" s="14" t="s">
        <v>2</v>
      </c>
      <c r="E31" s="114" t="s">
        <v>39</v>
      </c>
      <c r="F31" s="15" t="s">
        <v>3</v>
      </c>
      <c r="G31" s="15" t="s">
        <v>4</v>
      </c>
      <c r="H31" s="15" t="s">
        <v>5</v>
      </c>
      <c r="I31" s="15" t="s">
        <v>6</v>
      </c>
      <c r="J31" s="49" t="s">
        <v>7</v>
      </c>
      <c r="K31" s="116" t="s">
        <v>8</v>
      </c>
      <c r="L31" s="35"/>
    </row>
    <row r="32" spans="2:12" s="34" customFormat="1" ht="13.5" customHeight="1" thickBot="1">
      <c r="B32" s="113"/>
      <c r="C32" s="55" t="s">
        <v>15</v>
      </c>
      <c r="D32" s="17" t="s">
        <v>9</v>
      </c>
      <c r="E32" s="115"/>
      <c r="F32" s="18" t="s">
        <v>10</v>
      </c>
      <c r="G32" s="18" t="s">
        <v>11</v>
      </c>
      <c r="H32" s="18" t="s">
        <v>12</v>
      </c>
      <c r="I32" s="18" t="s">
        <v>13</v>
      </c>
      <c r="J32" s="19" t="s">
        <v>14</v>
      </c>
      <c r="K32" s="116"/>
      <c r="L32" s="35"/>
    </row>
    <row r="33" spans="2:12" s="34" customFormat="1" ht="6" customHeight="1" thickBot="1">
      <c r="B33" s="36"/>
      <c r="C33" s="36"/>
      <c r="D33" s="37"/>
      <c r="E33" s="37"/>
      <c r="F33" s="37"/>
      <c r="G33" s="37"/>
      <c r="H33" s="37"/>
      <c r="I33" s="37"/>
      <c r="J33" s="38"/>
      <c r="K33" s="39"/>
      <c r="L33" s="35"/>
    </row>
    <row r="34" spans="2:13" s="34" customFormat="1" ht="15" customHeight="1" thickBot="1" thickTop="1">
      <c r="B34" s="25">
        <v>1</v>
      </c>
      <c r="C34" s="56">
        <v>20</v>
      </c>
      <c r="D34" s="60" t="s">
        <v>16</v>
      </c>
      <c r="E34" s="60">
        <v>15</v>
      </c>
      <c r="F34" s="26" t="s">
        <v>29</v>
      </c>
      <c r="G34" s="26" t="s">
        <v>30</v>
      </c>
      <c r="H34" s="26" t="s">
        <v>26</v>
      </c>
      <c r="I34" s="26">
        <v>6</v>
      </c>
      <c r="J34" s="59">
        <v>1184</v>
      </c>
      <c r="K34" s="57">
        <v>182.5</v>
      </c>
      <c r="L34" s="35"/>
      <c r="M34" s="40"/>
    </row>
    <row r="35" spans="2:13" s="34" customFormat="1" ht="15" customHeight="1" thickBot="1" thickTop="1">
      <c r="B35" s="25">
        <v>2</v>
      </c>
      <c r="C35" s="56">
        <v>18</v>
      </c>
      <c r="D35" s="60" t="s">
        <v>17</v>
      </c>
      <c r="E35" s="60">
        <v>10</v>
      </c>
      <c r="F35" s="26" t="s">
        <v>27</v>
      </c>
      <c r="G35" s="26" t="s">
        <v>28</v>
      </c>
      <c r="H35" s="26" t="s">
        <v>26</v>
      </c>
      <c r="I35" s="26">
        <v>6</v>
      </c>
      <c r="J35" s="59">
        <v>1097</v>
      </c>
      <c r="K35" s="57">
        <v>182.5</v>
      </c>
      <c r="L35" s="35"/>
      <c r="M35" s="40"/>
    </row>
    <row r="36" spans="2:12" s="34" customFormat="1" ht="15" customHeight="1" thickBot="1" thickTop="1">
      <c r="B36" s="25">
        <v>3</v>
      </c>
      <c r="C36" s="56">
        <v>16</v>
      </c>
      <c r="D36" s="60" t="s">
        <v>16</v>
      </c>
      <c r="E36" s="60">
        <v>15</v>
      </c>
      <c r="F36" s="26" t="s">
        <v>31</v>
      </c>
      <c r="G36" s="26" t="s">
        <v>32</v>
      </c>
      <c r="H36" s="26" t="s">
        <v>26</v>
      </c>
      <c r="I36" s="26">
        <v>6</v>
      </c>
      <c r="J36" s="59">
        <v>1075</v>
      </c>
      <c r="K36" s="57">
        <v>182.5</v>
      </c>
      <c r="L36" s="35"/>
    </row>
    <row r="37" spans="2:12" s="34" customFormat="1" ht="13.5" customHeight="1" thickBot="1" thickTop="1">
      <c r="B37" s="25">
        <v>4</v>
      </c>
      <c r="C37" s="56">
        <v>0</v>
      </c>
      <c r="D37" s="60" t="s">
        <v>16</v>
      </c>
      <c r="E37" s="60">
        <v>15</v>
      </c>
      <c r="F37" s="26" t="s">
        <v>61</v>
      </c>
      <c r="G37" s="26" t="s">
        <v>64</v>
      </c>
      <c r="H37" s="26" t="s">
        <v>20</v>
      </c>
      <c r="I37" s="26">
        <v>0</v>
      </c>
      <c r="J37" s="59">
        <v>0</v>
      </c>
      <c r="K37" s="57" t="e">
        <f>J37/I37</f>
        <v>#DIV/0!</v>
      </c>
      <c r="L37" s="87"/>
    </row>
    <row r="38" spans="3:12" s="34" customFormat="1" ht="13.5" customHeight="1" thickTop="1">
      <c r="C38" s="72"/>
      <c r="D38" s="79"/>
      <c r="E38" s="77"/>
      <c r="F38" s="77"/>
      <c r="G38" s="85"/>
      <c r="H38" s="85"/>
      <c r="I38" s="85"/>
      <c r="J38" s="85"/>
      <c r="K38" s="86"/>
      <c r="L38" s="35"/>
    </row>
    <row r="39" spans="2:13" s="34" customFormat="1" ht="15" customHeight="1">
      <c r="B39" s="41"/>
      <c r="C39" s="41"/>
      <c r="D39" s="42"/>
      <c r="E39" s="42"/>
      <c r="F39" s="42"/>
      <c r="G39" s="42"/>
      <c r="H39" s="42"/>
      <c r="I39" s="42"/>
      <c r="J39" s="43"/>
      <c r="K39" s="44"/>
      <c r="L39" s="64"/>
      <c r="M39" s="64"/>
    </row>
    <row r="40" spans="1:13" s="34" customFormat="1" ht="15" customHeight="1">
      <c r="A40" s="110" t="s">
        <v>37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s="34" customFormat="1" ht="13.5" customHeight="1">
      <c r="A41" s="111" t="s">
        <v>36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2:12" s="34" customFormat="1" ht="13.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35"/>
    </row>
    <row r="43" spans="2:12" s="34" customFormat="1" ht="13.5" customHeight="1" thickBot="1">
      <c r="B43" s="41"/>
      <c r="C43" s="41"/>
      <c r="D43" s="42"/>
      <c r="E43" s="42"/>
      <c r="F43" s="42"/>
      <c r="G43" s="42"/>
      <c r="H43" s="42"/>
      <c r="I43" s="42"/>
      <c r="J43" s="43"/>
      <c r="K43" s="44"/>
      <c r="L43" s="35"/>
    </row>
    <row r="44" spans="2:12" s="34" customFormat="1" ht="13.5" customHeight="1" thickBot="1">
      <c r="B44" s="113" t="s">
        <v>1</v>
      </c>
      <c r="C44" s="54" t="s">
        <v>38</v>
      </c>
      <c r="D44" s="14" t="s">
        <v>2</v>
      </c>
      <c r="E44" s="114" t="s">
        <v>39</v>
      </c>
      <c r="F44" s="15" t="s">
        <v>3</v>
      </c>
      <c r="G44" s="15" t="s">
        <v>4</v>
      </c>
      <c r="H44" s="15" t="s">
        <v>5</v>
      </c>
      <c r="I44" s="15" t="s">
        <v>6</v>
      </c>
      <c r="J44" s="49" t="s">
        <v>7</v>
      </c>
      <c r="K44" s="116" t="s">
        <v>8</v>
      </c>
      <c r="L44" s="35"/>
    </row>
    <row r="45" spans="2:13" s="34" customFormat="1" ht="15" customHeight="1" thickBot="1">
      <c r="B45" s="113"/>
      <c r="C45" s="55" t="s">
        <v>15</v>
      </c>
      <c r="D45" s="17" t="s">
        <v>9</v>
      </c>
      <c r="E45" s="115"/>
      <c r="F45" s="18" t="s">
        <v>10</v>
      </c>
      <c r="G45" s="18" t="s">
        <v>11</v>
      </c>
      <c r="H45" s="18" t="s">
        <v>12</v>
      </c>
      <c r="I45" s="18" t="s">
        <v>13</v>
      </c>
      <c r="J45" s="19" t="s">
        <v>14</v>
      </c>
      <c r="K45" s="116"/>
      <c r="L45" s="35"/>
      <c r="M45" s="40"/>
    </row>
    <row r="46" spans="2:12" s="34" customFormat="1" ht="15" customHeight="1" thickBot="1">
      <c r="B46" s="36"/>
      <c r="C46" s="36"/>
      <c r="D46" s="37"/>
      <c r="E46" s="37"/>
      <c r="F46" s="37"/>
      <c r="G46" s="37"/>
      <c r="H46" s="37"/>
      <c r="I46" s="37"/>
      <c r="J46" s="38"/>
      <c r="K46" s="39"/>
      <c r="L46" s="35"/>
    </row>
    <row r="47" spans="2:12" s="34" customFormat="1" ht="13.5" customHeight="1" thickBot="1" thickTop="1">
      <c r="B47" s="25">
        <v>1</v>
      </c>
      <c r="C47" s="56">
        <v>20</v>
      </c>
      <c r="D47" s="60" t="s">
        <v>16</v>
      </c>
      <c r="E47" s="60" t="s">
        <v>62</v>
      </c>
      <c r="F47" s="26" t="s">
        <v>49</v>
      </c>
      <c r="G47" s="26" t="s">
        <v>52</v>
      </c>
      <c r="H47" s="26" t="s">
        <v>26</v>
      </c>
      <c r="I47" s="26">
        <v>6</v>
      </c>
      <c r="J47" s="59">
        <v>1138</v>
      </c>
      <c r="K47" s="57">
        <f>J47/I47</f>
        <v>189.66666666666666</v>
      </c>
      <c r="L47" s="35"/>
    </row>
    <row r="48" spans="2:12" s="34" customFormat="1" ht="13.5" customHeight="1" thickBot="1" thickTop="1">
      <c r="B48" s="25">
        <v>2</v>
      </c>
      <c r="C48" s="56">
        <v>18</v>
      </c>
      <c r="D48" s="60" t="s">
        <v>16</v>
      </c>
      <c r="E48" s="60" t="s">
        <v>71</v>
      </c>
      <c r="F48" s="26" t="s">
        <v>69</v>
      </c>
      <c r="G48" s="26" t="s">
        <v>70</v>
      </c>
      <c r="H48" s="26" t="s">
        <v>26</v>
      </c>
      <c r="I48" s="26">
        <v>6</v>
      </c>
      <c r="J48" s="59">
        <v>1041</v>
      </c>
      <c r="K48" s="57">
        <f>J48/I48</f>
        <v>173.5</v>
      </c>
      <c r="L48" s="35"/>
    </row>
    <row r="49" spans="2:12" s="51" customFormat="1" ht="13.5" customHeight="1" thickBot="1" thickTop="1">
      <c r="B49" s="25">
        <v>3</v>
      </c>
      <c r="C49" s="56">
        <v>0</v>
      </c>
      <c r="D49" s="60" t="s">
        <v>17</v>
      </c>
      <c r="E49" s="60" t="s">
        <v>63</v>
      </c>
      <c r="F49" s="26" t="s">
        <v>33</v>
      </c>
      <c r="G49" s="26" t="s">
        <v>34</v>
      </c>
      <c r="H49" s="26" t="s">
        <v>26</v>
      </c>
      <c r="I49" s="26">
        <v>0</v>
      </c>
      <c r="J49" s="59">
        <v>0</v>
      </c>
      <c r="K49" s="57"/>
      <c r="L49" s="35"/>
    </row>
    <row r="50" spans="2:12" s="51" customFormat="1" ht="13.5" customHeight="1" thickTop="1">
      <c r="B50" s="45"/>
      <c r="C50" s="45"/>
      <c r="D50" s="32"/>
      <c r="E50" s="32"/>
      <c r="F50" s="32"/>
      <c r="G50" s="46"/>
      <c r="H50" s="32"/>
      <c r="I50" s="32"/>
      <c r="J50" s="47"/>
      <c r="K50" s="48"/>
      <c r="L50" s="35"/>
    </row>
    <row r="51" spans="2:12" s="51" customFormat="1" ht="13.5" customHeight="1">
      <c r="B51" s="50"/>
      <c r="C51" s="50"/>
      <c r="D51" s="42"/>
      <c r="E51" s="42"/>
      <c r="F51" s="42"/>
      <c r="G51" s="52"/>
      <c r="H51" s="42"/>
      <c r="I51" s="42"/>
      <c r="J51" s="53"/>
      <c r="K51" s="44"/>
      <c r="L51" s="35"/>
    </row>
    <row r="52" spans="2:12" s="51" customFormat="1" ht="13.5" customHeight="1">
      <c r="B52" s="50"/>
      <c r="C52" s="50"/>
      <c r="D52" s="42"/>
      <c r="E52" s="42"/>
      <c r="F52" s="42"/>
      <c r="G52" s="52"/>
      <c r="H52" s="42"/>
      <c r="I52" s="42"/>
      <c r="J52" s="53"/>
      <c r="K52" s="44"/>
      <c r="L52" s="35"/>
    </row>
    <row r="53" spans="2:12" s="51" customFormat="1" ht="13.5" customHeight="1">
      <c r="B53" s="50"/>
      <c r="C53" s="50"/>
      <c r="D53" s="42"/>
      <c r="E53" s="42"/>
      <c r="F53" s="42"/>
      <c r="G53" s="52"/>
      <c r="H53" s="42"/>
      <c r="I53" s="42"/>
      <c r="J53" s="53"/>
      <c r="K53" s="44"/>
      <c r="L53" s="35"/>
    </row>
    <row r="54" spans="2:12" s="51" customFormat="1" ht="13.5" customHeight="1">
      <c r="B54" s="50"/>
      <c r="C54" s="50"/>
      <c r="D54" s="42"/>
      <c r="E54" s="42"/>
      <c r="F54" s="42"/>
      <c r="G54" s="52"/>
      <c r="H54" s="42"/>
      <c r="I54" s="42"/>
      <c r="J54" s="53"/>
      <c r="K54" s="44"/>
      <c r="L54" s="35"/>
    </row>
    <row r="55" spans="2:12" s="51" customFormat="1" ht="13.5" customHeight="1">
      <c r="B55" s="50"/>
      <c r="C55" s="50"/>
      <c r="D55" s="42"/>
      <c r="E55" s="42"/>
      <c r="F55" s="42"/>
      <c r="G55" s="52"/>
      <c r="H55" s="42"/>
      <c r="I55" s="42"/>
      <c r="J55" s="53"/>
      <c r="K55" s="44"/>
      <c r="L55" s="35"/>
    </row>
    <row r="56" spans="2:12" s="51" customFormat="1" ht="13.5" customHeight="1">
      <c r="B56" s="50"/>
      <c r="C56" s="50"/>
      <c r="D56" s="42"/>
      <c r="E56" s="42"/>
      <c r="F56" s="42"/>
      <c r="G56" s="52"/>
      <c r="H56" s="42"/>
      <c r="I56" s="42"/>
      <c r="J56" s="53"/>
      <c r="K56" s="44"/>
      <c r="L56" s="35"/>
    </row>
    <row r="57" spans="2:12" s="51" customFormat="1" ht="13.5" customHeight="1">
      <c r="B57" s="50"/>
      <c r="C57" s="50"/>
      <c r="D57" s="42"/>
      <c r="E57" s="42"/>
      <c r="F57" s="42"/>
      <c r="G57" s="52"/>
      <c r="H57" s="42"/>
      <c r="I57" s="42"/>
      <c r="J57" s="53"/>
      <c r="K57" s="44"/>
      <c r="L57" s="35"/>
    </row>
    <row r="58" spans="2:12" s="51" customFormat="1" ht="13.5" customHeight="1">
      <c r="B58" s="50"/>
      <c r="C58" s="50"/>
      <c r="D58" s="42"/>
      <c r="E58" s="42"/>
      <c r="F58" s="42"/>
      <c r="G58" s="52"/>
      <c r="H58" s="42"/>
      <c r="I58" s="42"/>
      <c r="J58" s="53"/>
      <c r="K58" s="44"/>
      <c r="L58" s="35"/>
    </row>
    <row r="59" spans="2:11" ht="15">
      <c r="B59" s="50"/>
      <c r="C59" s="50"/>
      <c r="D59" s="42"/>
      <c r="E59" s="42"/>
      <c r="F59" s="42"/>
      <c r="G59" s="52"/>
      <c r="H59" s="42"/>
      <c r="I59" s="42"/>
      <c r="J59" s="53"/>
      <c r="K59" s="44"/>
    </row>
    <row r="60" spans="2:11" ht="15">
      <c r="B60" s="50"/>
      <c r="C60" s="50"/>
      <c r="D60" s="42"/>
      <c r="E60" s="42"/>
      <c r="F60" s="42"/>
      <c r="G60" s="52"/>
      <c r="H60" s="42"/>
      <c r="I60" s="42"/>
      <c r="J60" s="53"/>
      <c r="K60" s="44"/>
    </row>
  </sheetData>
  <sheetProtection password="C73D" sheet="1" objects="1" scenarios="1" selectLockedCells="1" selectUnlockedCells="1"/>
  <mergeCells count="17">
    <mergeCell ref="A9:M9"/>
    <mergeCell ref="A40:M40"/>
    <mergeCell ref="A41:M41"/>
    <mergeCell ref="B31:B32"/>
    <mergeCell ref="K31:K32"/>
    <mergeCell ref="B28:K28"/>
    <mergeCell ref="B29:K29"/>
    <mergeCell ref="A7:M7"/>
    <mergeCell ref="A10:M10"/>
    <mergeCell ref="E44:E45"/>
    <mergeCell ref="E31:E32"/>
    <mergeCell ref="E13:E14"/>
    <mergeCell ref="B11:K11"/>
    <mergeCell ref="B13:B14"/>
    <mergeCell ref="K13:K14"/>
    <mergeCell ref="B44:B45"/>
    <mergeCell ref="K44:K45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EB60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" width="6.7109375" style="1" customWidth="1"/>
    <col min="2" max="3" width="5.7109375" style="2" customWidth="1"/>
    <col min="4" max="5" width="6.7109375" style="2" customWidth="1"/>
    <col min="6" max="6" width="16.7109375" style="2" customWidth="1"/>
    <col min="7" max="7" width="7.7109375" style="2" customWidth="1"/>
    <col min="8" max="8" width="20.7109375" style="2" customWidth="1"/>
    <col min="9" max="9" width="4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254" width="9.140625" style="1" customWidth="1"/>
  </cols>
  <sheetData>
    <row r="1" ht="4.5" customHeight="1"/>
    <row r="2" spans="2:12" ht="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7" spans="1:14" s="7" customFormat="1" ht="19.5" customHeight="1">
      <c r="A7" s="109" t="s">
        <v>57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6"/>
    </row>
    <row r="8" spans="10:12" s="2" customFormat="1" ht="9.75" customHeight="1">
      <c r="J8" s="3"/>
      <c r="K8" s="4"/>
      <c r="L8" s="8"/>
    </row>
    <row r="9" spans="1:14" s="9" customFormat="1" ht="15" customHeight="1">
      <c r="A9" s="110" t="s">
        <v>54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"/>
    </row>
    <row r="10" spans="1:13" s="9" customFormat="1" ht="15" customHeight="1">
      <c r="A10" s="111" t="s">
        <v>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2" s="9" customFormat="1" ht="12.75" customHeight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2"/>
    </row>
    <row r="12" ht="9.75" customHeight="1" thickBot="1"/>
    <row r="13" spans="2:12" s="13" customFormat="1" ht="13.5" customHeight="1" thickBot="1">
      <c r="B13" s="113" t="s">
        <v>1</v>
      </c>
      <c r="C13" s="54" t="s">
        <v>38</v>
      </c>
      <c r="D13" s="14" t="s">
        <v>2</v>
      </c>
      <c r="E13" s="114" t="s">
        <v>39</v>
      </c>
      <c r="F13" s="15" t="s">
        <v>3</v>
      </c>
      <c r="G13" s="15" t="s">
        <v>4</v>
      </c>
      <c r="H13" s="15" t="s">
        <v>5</v>
      </c>
      <c r="I13" s="15" t="s">
        <v>6</v>
      </c>
      <c r="J13" s="49" t="s">
        <v>7</v>
      </c>
      <c r="K13" s="116" t="s">
        <v>8</v>
      </c>
      <c r="L13" s="16"/>
    </row>
    <row r="14" spans="2:12" s="13" customFormat="1" ht="13.5" customHeight="1" thickBot="1">
      <c r="B14" s="113"/>
      <c r="C14" s="55" t="s">
        <v>15</v>
      </c>
      <c r="D14" s="17" t="s">
        <v>9</v>
      </c>
      <c r="E14" s="115"/>
      <c r="F14" s="18" t="s">
        <v>10</v>
      </c>
      <c r="G14" s="18" t="s">
        <v>11</v>
      </c>
      <c r="H14" s="18" t="s">
        <v>12</v>
      </c>
      <c r="I14" s="18" t="s">
        <v>13</v>
      </c>
      <c r="J14" s="19" t="s">
        <v>14</v>
      </c>
      <c r="K14" s="116"/>
      <c r="L14" s="16"/>
    </row>
    <row r="15" spans="2:12" s="13" customFormat="1" ht="6" customHeight="1" thickBot="1">
      <c r="B15" s="20"/>
      <c r="C15" s="20"/>
      <c r="D15" s="20"/>
      <c r="E15" s="20"/>
      <c r="F15" s="21"/>
      <c r="G15" s="21"/>
      <c r="H15" s="21"/>
      <c r="I15" s="21"/>
      <c r="J15" s="22"/>
      <c r="K15" s="23"/>
      <c r="L15" s="16"/>
    </row>
    <row r="16" spans="1:132" s="29" customFormat="1" ht="15" customHeight="1" thickBot="1" thickTop="1">
      <c r="A16" s="24"/>
      <c r="B16" s="25">
        <v>1</v>
      </c>
      <c r="C16" s="56">
        <v>20</v>
      </c>
      <c r="D16" s="102" t="s">
        <v>59</v>
      </c>
      <c r="E16" s="103">
        <v>0</v>
      </c>
      <c r="F16" s="97" t="s">
        <v>58</v>
      </c>
      <c r="G16" s="98" t="s">
        <v>60</v>
      </c>
      <c r="H16" s="97" t="s">
        <v>20</v>
      </c>
      <c r="I16" s="26">
        <v>6</v>
      </c>
      <c r="J16" s="59">
        <v>1237</v>
      </c>
      <c r="K16" s="57">
        <f aca="true" t="shared" si="0" ref="K16:K24">J16/I16</f>
        <v>206.16666666666666</v>
      </c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</row>
    <row r="17" spans="1:12" s="31" customFormat="1" ht="15" customHeight="1" thickBot="1" thickTop="1">
      <c r="A17" s="10"/>
      <c r="B17" s="25">
        <v>2</v>
      </c>
      <c r="C17" s="56">
        <v>18</v>
      </c>
      <c r="D17" s="104" t="s">
        <v>17</v>
      </c>
      <c r="E17" s="105">
        <v>10</v>
      </c>
      <c r="F17" s="106" t="s">
        <v>21</v>
      </c>
      <c r="G17" s="106" t="s">
        <v>22</v>
      </c>
      <c r="H17" s="106" t="s">
        <v>20</v>
      </c>
      <c r="I17" s="26">
        <v>6</v>
      </c>
      <c r="J17" s="59">
        <v>1222</v>
      </c>
      <c r="K17" s="57">
        <f t="shared" si="0"/>
        <v>203.66666666666666</v>
      </c>
      <c r="L17" s="30"/>
    </row>
    <row r="18" spans="1:12" s="31" customFormat="1" ht="15" customHeight="1" thickBot="1" thickTop="1">
      <c r="A18" s="10"/>
      <c r="B18" s="25">
        <v>3</v>
      </c>
      <c r="C18" s="56">
        <v>16</v>
      </c>
      <c r="D18" s="104" t="s">
        <v>17</v>
      </c>
      <c r="E18" s="105">
        <v>10</v>
      </c>
      <c r="F18" s="106" t="s">
        <v>18</v>
      </c>
      <c r="G18" s="106" t="s">
        <v>19</v>
      </c>
      <c r="H18" s="106" t="s">
        <v>26</v>
      </c>
      <c r="I18" s="26">
        <v>6</v>
      </c>
      <c r="J18" s="59">
        <v>1170</v>
      </c>
      <c r="K18" s="57">
        <f t="shared" si="0"/>
        <v>195</v>
      </c>
      <c r="L18" s="33"/>
    </row>
    <row r="19" spans="1:12" s="31" customFormat="1" ht="15" customHeight="1" thickBot="1" thickTop="1">
      <c r="A19" s="10"/>
      <c r="B19" s="25">
        <v>4</v>
      </c>
      <c r="C19" s="56">
        <v>14</v>
      </c>
      <c r="D19" s="104" t="s">
        <v>17</v>
      </c>
      <c r="E19" s="105">
        <v>10</v>
      </c>
      <c r="F19" s="106" t="s">
        <v>24</v>
      </c>
      <c r="G19" s="106" t="s">
        <v>25</v>
      </c>
      <c r="H19" s="106" t="s">
        <v>26</v>
      </c>
      <c r="I19" s="26">
        <v>6</v>
      </c>
      <c r="J19" s="59">
        <v>1159</v>
      </c>
      <c r="K19" s="57">
        <f t="shared" si="0"/>
        <v>193.16666666666666</v>
      </c>
      <c r="L19" s="33"/>
    </row>
    <row r="20" spans="1:12" s="31" customFormat="1" ht="15" customHeight="1" thickBot="1" thickTop="1">
      <c r="A20" s="10"/>
      <c r="B20" s="25">
        <v>5</v>
      </c>
      <c r="C20" s="56">
        <v>13</v>
      </c>
      <c r="D20" s="104" t="s">
        <v>59</v>
      </c>
      <c r="E20" s="105">
        <v>0</v>
      </c>
      <c r="F20" s="106" t="s">
        <v>65</v>
      </c>
      <c r="G20" s="106" t="s">
        <v>66</v>
      </c>
      <c r="H20" s="106" t="s">
        <v>20</v>
      </c>
      <c r="I20" s="26">
        <v>6</v>
      </c>
      <c r="J20" s="59">
        <v>1098</v>
      </c>
      <c r="K20" s="57">
        <f t="shared" si="0"/>
        <v>183</v>
      </c>
      <c r="L20" s="30"/>
    </row>
    <row r="21" spans="1:12" s="31" customFormat="1" ht="15" customHeight="1" thickBot="1" thickTop="1">
      <c r="A21" s="10"/>
      <c r="B21" s="25">
        <v>6</v>
      </c>
      <c r="C21" s="56">
        <v>12</v>
      </c>
      <c r="D21" s="104" t="s">
        <v>17</v>
      </c>
      <c r="E21" s="105">
        <v>10</v>
      </c>
      <c r="F21" s="106" t="s">
        <v>46</v>
      </c>
      <c r="G21" s="106" t="s">
        <v>47</v>
      </c>
      <c r="H21" s="106" t="s">
        <v>26</v>
      </c>
      <c r="I21" s="26">
        <v>6</v>
      </c>
      <c r="J21" s="59">
        <v>1063</v>
      </c>
      <c r="K21" s="57">
        <f t="shared" si="0"/>
        <v>177.16666666666666</v>
      </c>
      <c r="L21" s="30"/>
    </row>
    <row r="22" spans="1:12" s="31" customFormat="1" ht="15" customHeight="1" thickBot="1" thickTop="1">
      <c r="A22" s="10"/>
      <c r="B22" s="25">
        <v>7</v>
      </c>
      <c r="C22" s="56">
        <v>11</v>
      </c>
      <c r="D22" s="104" t="s">
        <v>16</v>
      </c>
      <c r="E22" s="105">
        <v>15</v>
      </c>
      <c r="F22" s="106" t="s">
        <v>68</v>
      </c>
      <c r="G22" s="107" t="s">
        <v>67</v>
      </c>
      <c r="H22" s="106" t="s">
        <v>20</v>
      </c>
      <c r="I22" s="26">
        <v>6</v>
      </c>
      <c r="J22" s="59">
        <v>1032</v>
      </c>
      <c r="K22" s="57">
        <f t="shared" si="0"/>
        <v>172</v>
      </c>
      <c r="L22" s="30"/>
    </row>
    <row r="23" spans="1:12" s="31" customFormat="1" ht="15" customHeight="1" thickBot="1" thickTop="1">
      <c r="A23" s="10"/>
      <c r="B23" s="25">
        <v>8</v>
      </c>
      <c r="C23" s="56">
        <v>10</v>
      </c>
      <c r="D23" s="104" t="s">
        <v>16</v>
      </c>
      <c r="E23" s="105">
        <v>15</v>
      </c>
      <c r="F23" s="106" t="s">
        <v>55</v>
      </c>
      <c r="G23" s="106" t="s">
        <v>56</v>
      </c>
      <c r="H23" s="106" t="s">
        <v>26</v>
      </c>
      <c r="I23" s="26">
        <v>6</v>
      </c>
      <c r="J23" s="59">
        <v>949</v>
      </c>
      <c r="K23" s="57">
        <f t="shared" si="0"/>
        <v>158.16666666666666</v>
      </c>
      <c r="L23" s="30"/>
    </row>
    <row r="24" spans="1:12" s="31" customFormat="1" ht="15" customHeight="1" thickBot="1" thickTop="1">
      <c r="A24" s="10"/>
      <c r="B24" s="25">
        <v>9</v>
      </c>
      <c r="C24" s="58">
        <v>9</v>
      </c>
      <c r="D24" s="104" t="s">
        <v>23</v>
      </c>
      <c r="E24" s="105">
        <v>5</v>
      </c>
      <c r="F24" s="106" t="s">
        <v>50</v>
      </c>
      <c r="G24" s="106" t="s">
        <v>51</v>
      </c>
      <c r="H24" s="106" t="s">
        <v>26</v>
      </c>
      <c r="I24" s="26">
        <v>6</v>
      </c>
      <c r="J24" s="59">
        <v>925</v>
      </c>
      <c r="K24" s="57">
        <f t="shared" si="0"/>
        <v>154.16666666666666</v>
      </c>
      <c r="L24" s="30"/>
    </row>
    <row r="25" spans="1:12" s="31" customFormat="1" ht="15" customHeight="1" thickTop="1">
      <c r="A25" s="10"/>
      <c r="B25" s="67"/>
      <c r="C25" s="67"/>
      <c r="D25" s="68"/>
      <c r="E25" s="68"/>
      <c r="F25" s="68"/>
      <c r="G25" s="68"/>
      <c r="H25" s="68"/>
      <c r="I25" s="68"/>
      <c r="J25" s="70"/>
      <c r="K25" s="69"/>
      <c r="L25" s="33"/>
    </row>
    <row r="26" spans="2:12" s="34" customFormat="1" ht="13.5" customHeight="1">
      <c r="B26" s="36"/>
      <c r="C26" s="36"/>
      <c r="D26" s="37"/>
      <c r="E26" s="37"/>
      <c r="F26" s="37"/>
      <c r="G26" s="37"/>
      <c r="H26" s="37"/>
      <c r="I26" s="37"/>
      <c r="J26" s="38"/>
      <c r="K26" s="39"/>
      <c r="L26" s="35"/>
    </row>
    <row r="27" spans="2:12" s="34" customFormat="1" ht="13.5" customHeight="1">
      <c r="B27" s="36"/>
      <c r="C27" s="36"/>
      <c r="D27" s="37"/>
      <c r="E27" s="37"/>
      <c r="F27" s="37"/>
      <c r="G27" s="37"/>
      <c r="H27" s="37"/>
      <c r="I27" s="37"/>
      <c r="J27" s="38"/>
      <c r="K27" s="39"/>
      <c r="L27" s="35"/>
    </row>
    <row r="28" spans="1:13" s="34" customFormat="1" ht="15" customHeight="1">
      <c r="A28" s="110" t="s">
        <v>54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s="34" customFormat="1" ht="15" customHeight="1">
      <c r="A29" s="111" t="s">
        <v>35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  <row r="30" spans="2:12" s="34" customFormat="1" ht="13.5" customHeight="1" thickBot="1">
      <c r="B30" s="36"/>
      <c r="C30" s="36"/>
      <c r="D30" s="37"/>
      <c r="E30" s="37"/>
      <c r="F30" s="37"/>
      <c r="G30" s="37"/>
      <c r="H30" s="37"/>
      <c r="I30" s="37"/>
      <c r="J30" s="38"/>
      <c r="K30" s="39"/>
      <c r="L30" s="35"/>
    </row>
    <row r="31" spans="2:12" s="34" customFormat="1" ht="13.5" customHeight="1" thickBot="1">
      <c r="B31" s="113" t="s">
        <v>1</v>
      </c>
      <c r="C31" s="54" t="s">
        <v>38</v>
      </c>
      <c r="D31" s="14" t="s">
        <v>2</v>
      </c>
      <c r="E31" s="114" t="s">
        <v>39</v>
      </c>
      <c r="F31" s="15" t="s">
        <v>3</v>
      </c>
      <c r="G31" s="15" t="s">
        <v>4</v>
      </c>
      <c r="H31" s="15" t="s">
        <v>5</v>
      </c>
      <c r="I31" s="15" t="s">
        <v>6</v>
      </c>
      <c r="J31" s="49" t="s">
        <v>7</v>
      </c>
      <c r="K31" s="116" t="s">
        <v>8</v>
      </c>
      <c r="L31" s="35"/>
    </row>
    <row r="32" spans="2:12" s="34" customFormat="1" ht="13.5" customHeight="1" thickBot="1">
      <c r="B32" s="113"/>
      <c r="C32" s="55" t="s">
        <v>15</v>
      </c>
      <c r="D32" s="17" t="s">
        <v>9</v>
      </c>
      <c r="E32" s="115"/>
      <c r="F32" s="18" t="s">
        <v>10</v>
      </c>
      <c r="G32" s="18" t="s">
        <v>11</v>
      </c>
      <c r="H32" s="18" t="s">
        <v>12</v>
      </c>
      <c r="I32" s="18" t="s">
        <v>13</v>
      </c>
      <c r="J32" s="19" t="s">
        <v>14</v>
      </c>
      <c r="K32" s="116"/>
      <c r="L32" s="35"/>
    </row>
    <row r="33" spans="2:12" s="34" customFormat="1" ht="6" customHeight="1" thickBot="1">
      <c r="B33" s="36"/>
      <c r="C33" s="36"/>
      <c r="D33" s="37"/>
      <c r="E33" s="37"/>
      <c r="F33" s="37"/>
      <c r="G33" s="37"/>
      <c r="H33" s="37"/>
      <c r="I33" s="37"/>
      <c r="J33" s="38"/>
      <c r="K33" s="39"/>
      <c r="L33" s="35"/>
    </row>
    <row r="34" spans="2:13" s="34" customFormat="1" ht="15" customHeight="1" thickBot="1" thickTop="1">
      <c r="B34" s="25">
        <v>1</v>
      </c>
      <c r="C34" s="56">
        <v>20</v>
      </c>
      <c r="D34" s="60" t="s">
        <v>16</v>
      </c>
      <c r="E34" s="60">
        <v>15</v>
      </c>
      <c r="F34" s="26" t="s">
        <v>29</v>
      </c>
      <c r="G34" s="26" t="s">
        <v>30</v>
      </c>
      <c r="H34" s="26" t="s">
        <v>26</v>
      </c>
      <c r="I34" s="26">
        <v>6</v>
      </c>
      <c r="J34" s="59">
        <v>1181</v>
      </c>
      <c r="K34" s="57">
        <f>J34/I34</f>
        <v>196.83333333333334</v>
      </c>
      <c r="L34" s="35"/>
      <c r="M34" s="40"/>
    </row>
    <row r="35" spans="2:13" s="34" customFormat="1" ht="15" customHeight="1" thickBot="1" thickTop="1">
      <c r="B35" s="25">
        <v>2</v>
      </c>
      <c r="C35" s="56">
        <v>18</v>
      </c>
      <c r="D35" s="60" t="s">
        <v>16</v>
      </c>
      <c r="E35" s="60">
        <v>15</v>
      </c>
      <c r="F35" s="26" t="s">
        <v>31</v>
      </c>
      <c r="G35" s="26" t="s">
        <v>32</v>
      </c>
      <c r="H35" s="26" t="s">
        <v>26</v>
      </c>
      <c r="I35" s="26">
        <v>6</v>
      </c>
      <c r="J35" s="59">
        <v>1112</v>
      </c>
      <c r="K35" s="57">
        <f>J35/I35</f>
        <v>185.33333333333334</v>
      </c>
      <c r="L35" s="35"/>
      <c r="M35" s="40"/>
    </row>
    <row r="36" spans="2:13" s="34" customFormat="1" ht="15" customHeight="1" thickBot="1" thickTop="1">
      <c r="B36" s="25">
        <v>3</v>
      </c>
      <c r="C36" s="56">
        <v>16</v>
      </c>
      <c r="D36" s="60" t="s">
        <v>17</v>
      </c>
      <c r="E36" s="60">
        <v>10</v>
      </c>
      <c r="F36" s="26" t="s">
        <v>27</v>
      </c>
      <c r="G36" s="26" t="s">
        <v>28</v>
      </c>
      <c r="H36" s="26" t="s">
        <v>26</v>
      </c>
      <c r="I36" s="26">
        <v>6</v>
      </c>
      <c r="J36" s="59">
        <v>1059</v>
      </c>
      <c r="K36" s="57">
        <f>J36/I36</f>
        <v>176.5</v>
      </c>
      <c r="L36" s="35"/>
      <c r="M36" s="40"/>
    </row>
    <row r="37" spans="2:12" s="34" customFormat="1" ht="15" customHeight="1" thickBot="1" thickTop="1">
      <c r="B37" s="25">
        <v>4</v>
      </c>
      <c r="C37" s="56">
        <v>14</v>
      </c>
      <c r="D37" s="60" t="s">
        <v>16</v>
      </c>
      <c r="E37" s="60">
        <v>15</v>
      </c>
      <c r="F37" s="26" t="s">
        <v>61</v>
      </c>
      <c r="G37" s="26" t="s">
        <v>64</v>
      </c>
      <c r="H37" s="26" t="s">
        <v>20</v>
      </c>
      <c r="I37" s="26">
        <v>6</v>
      </c>
      <c r="J37" s="59">
        <v>1023</v>
      </c>
      <c r="K37" s="57">
        <f>J37/I37</f>
        <v>170.5</v>
      </c>
      <c r="L37" s="35"/>
    </row>
    <row r="38" spans="2:13" s="34" customFormat="1" ht="15" customHeight="1" thickTop="1">
      <c r="B38" s="41"/>
      <c r="C38" s="41"/>
      <c r="D38" s="42"/>
      <c r="E38" s="42"/>
      <c r="F38" s="42"/>
      <c r="G38" s="42"/>
      <c r="H38" s="42"/>
      <c r="I38" s="42"/>
      <c r="J38" s="43"/>
      <c r="K38" s="44"/>
      <c r="L38" s="64"/>
      <c r="M38" s="64"/>
    </row>
    <row r="39" spans="1:13" s="34" customFormat="1" ht="15" customHeight="1">
      <c r="A39" s="110" t="s">
        <v>54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s="34" customFormat="1" ht="13.5" customHeight="1">
      <c r="A40" s="111" t="s">
        <v>36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2:12" s="34" customFormat="1" ht="13.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35"/>
    </row>
    <row r="42" spans="2:12" s="34" customFormat="1" ht="13.5" customHeight="1" thickBot="1">
      <c r="B42" s="41"/>
      <c r="C42" s="41"/>
      <c r="D42" s="42"/>
      <c r="E42" s="42"/>
      <c r="F42" s="42"/>
      <c r="G42" s="42"/>
      <c r="H42" s="42"/>
      <c r="I42" s="42"/>
      <c r="J42" s="43"/>
      <c r="K42" s="44"/>
      <c r="L42" s="35"/>
    </row>
    <row r="43" spans="2:12" s="34" customFormat="1" ht="13.5" customHeight="1" thickBot="1">
      <c r="B43" s="113" t="s">
        <v>1</v>
      </c>
      <c r="C43" s="54" t="s">
        <v>38</v>
      </c>
      <c r="D43" s="14" t="s">
        <v>2</v>
      </c>
      <c r="E43" s="114" t="s">
        <v>39</v>
      </c>
      <c r="F43" s="15" t="s">
        <v>3</v>
      </c>
      <c r="G43" s="15" t="s">
        <v>4</v>
      </c>
      <c r="H43" s="15" t="s">
        <v>5</v>
      </c>
      <c r="I43" s="15" t="s">
        <v>6</v>
      </c>
      <c r="J43" s="49" t="s">
        <v>7</v>
      </c>
      <c r="K43" s="116" t="s">
        <v>8</v>
      </c>
      <c r="L43" s="35"/>
    </row>
    <row r="44" spans="2:13" s="34" customFormat="1" ht="15" customHeight="1" thickBot="1">
      <c r="B44" s="113"/>
      <c r="C44" s="55" t="s">
        <v>15</v>
      </c>
      <c r="D44" s="17" t="s">
        <v>9</v>
      </c>
      <c r="E44" s="115"/>
      <c r="F44" s="18" t="s">
        <v>10</v>
      </c>
      <c r="G44" s="18" t="s">
        <v>11</v>
      </c>
      <c r="H44" s="18" t="s">
        <v>12</v>
      </c>
      <c r="I44" s="18" t="s">
        <v>13</v>
      </c>
      <c r="J44" s="19" t="s">
        <v>14</v>
      </c>
      <c r="K44" s="116"/>
      <c r="L44" s="35"/>
      <c r="M44" s="40"/>
    </row>
    <row r="45" spans="2:12" s="34" customFormat="1" ht="15" customHeight="1" thickBot="1">
      <c r="B45" s="36"/>
      <c r="C45" s="36"/>
      <c r="D45" s="37"/>
      <c r="E45" s="37"/>
      <c r="F45" s="37"/>
      <c r="G45" s="37"/>
      <c r="H45" s="37"/>
      <c r="I45" s="37"/>
      <c r="J45" s="38"/>
      <c r="K45" s="39"/>
      <c r="L45" s="35"/>
    </row>
    <row r="46" spans="2:12" s="34" customFormat="1" ht="13.5" customHeight="1" thickBot="1" thickTop="1">
      <c r="B46" s="25">
        <v>1</v>
      </c>
      <c r="C46" s="56">
        <v>20</v>
      </c>
      <c r="D46" s="60" t="s">
        <v>17</v>
      </c>
      <c r="E46" s="60" t="s">
        <v>63</v>
      </c>
      <c r="F46" s="26" t="s">
        <v>33</v>
      </c>
      <c r="G46" s="26" t="s">
        <v>34</v>
      </c>
      <c r="H46" s="26" t="s">
        <v>26</v>
      </c>
      <c r="I46" s="26">
        <v>6</v>
      </c>
      <c r="J46" s="59">
        <v>1221</v>
      </c>
      <c r="K46" s="57">
        <f>J46/I46</f>
        <v>203.5</v>
      </c>
      <c r="L46" s="35"/>
    </row>
    <row r="47" spans="2:12" s="34" customFormat="1" ht="13.5" customHeight="1" thickBot="1" thickTop="1">
      <c r="B47" s="25">
        <v>2</v>
      </c>
      <c r="C47" s="56">
        <v>18</v>
      </c>
      <c r="D47" s="60" t="s">
        <v>16</v>
      </c>
      <c r="E47" s="60" t="s">
        <v>62</v>
      </c>
      <c r="F47" s="26" t="s">
        <v>49</v>
      </c>
      <c r="G47" s="26" t="s">
        <v>52</v>
      </c>
      <c r="H47" s="26" t="s">
        <v>26</v>
      </c>
      <c r="I47" s="26">
        <v>6</v>
      </c>
      <c r="J47" s="59">
        <v>959</v>
      </c>
      <c r="K47" s="57">
        <f>J47/I47</f>
        <v>159.83333333333334</v>
      </c>
      <c r="L47" s="35"/>
    </row>
    <row r="48" spans="2:12" s="34" customFormat="1" ht="13.5" customHeight="1" thickBot="1" thickTop="1">
      <c r="B48" s="25">
        <v>3</v>
      </c>
      <c r="C48" s="56">
        <v>16</v>
      </c>
      <c r="D48" s="60" t="s">
        <v>16</v>
      </c>
      <c r="E48" s="60" t="s">
        <v>71</v>
      </c>
      <c r="F48" s="26" t="s">
        <v>69</v>
      </c>
      <c r="G48" s="26" t="s">
        <v>70</v>
      </c>
      <c r="H48" s="26" t="s">
        <v>26</v>
      </c>
      <c r="I48" s="26">
        <v>6</v>
      </c>
      <c r="J48" s="59">
        <v>951</v>
      </c>
      <c r="K48" s="57">
        <f>J48/I48</f>
        <v>158.5</v>
      </c>
      <c r="L48" s="35"/>
    </row>
    <row r="49" spans="2:12" s="51" customFormat="1" ht="13.5" customHeight="1" thickTop="1">
      <c r="B49" s="45"/>
      <c r="C49" s="45"/>
      <c r="D49" s="32"/>
      <c r="E49" s="32"/>
      <c r="F49" s="32"/>
      <c r="G49" s="46"/>
      <c r="H49" s="32"/>
      <c r="I49" s="32"/>
      <c r="J49" s="47"/>
      <c r="K49" s="48"/>
      <c r="L49" s="35"/>
    </row>
    <row r="50" spans="2:12" s="51" customFormat="1" ht="13.5" customHeight="1">
      <c r="B50" s="45"/>
      <c r="C50" s="45"/>
      <c r="D50" s="32"/>
      <c r="E50" s="32"/>
      <c r="F50" s="32"/>
      <c r="G50" s="46"/>
      <c r="H50" s="32"/>
      <c r="I50" s="32"/>
      <c r="J50" s="47"/>
      <c r="K50" s="48"/>
      <c r="L50" s="35"/>
    </row>
    <row r="51" spans="2:12" s="51" customFormat="1" ht="13.5" customHeight="1">
      <c r="B51" s="50"/>
      <c r="C51" s="50"/>
      <c r="D51" s="42"/>
      <c r="E51" s="42"/>
      <c r="F51" s="42"/>
      <c r="G51" s="52"/>
      <c r="H51" s="42"/>
      <c r="I51" s="42"/>
      <c r="J51" s="53"/>
      <c r="K51" s="44"/>
      <c r="L51" s="35"/>
    </row>
    <row r="52" spans="2:12" s="51" customFormat="1" ht="13.5" customHeight="1">
      <c r="B52" s="50"/>
      <c r="C52" s="50"/>
      <c r="D52" s="42"/>
      <c r="E52" s="42"/>
      <c r="F52" s="42"/>
      <c r="G52" s="52"/>
      <c r="H52" s="42"/>
      <c r="I52" s="42"/>
      <c r="J52" s="53"/>
      <c r="K52" s="44"/>
      <c r="L52" s="35"/>
    </row>
    <row r="53" spans="2:12" s="51" customFormat="1" ht="13.5" customHeight="1">
      <c r="B53" s="50"/>
      <c r="C53" s="50"/>
      <c r="D53" s="42"/>
      <c r="E53" s="42"/>
      <c r="F53" s="42"/>
      <c r="G53" s="52"/>
      <c r="H53" s="42"/>
      <c r="I53" s="42"/>
      <c r="J53" s="53"/>
      <c r="K53" s="44"/>
      <c r="L53" s="35"/>
    </row>
    <row r="54" spans="2:12" s="51" customFormat="1" ht="13.5" customHeight="1">
      <c r="B54" s="50"/>
      <c r="C54" s="50"/>
      <c r="D54" s="42"/>
      <c r="E54" s="42"/>
      <c r="F54" s="42"/>
      <c r="G54" s="52"/>
      <c r="H54" s="42"/>
      <c r="I54" s="42"/>
      <c r="J54" s="53"/>
      <c r="K54" s="44"/>
      <c r="L54" s="35"/>
    </row>
    <row r="55" spans="2:12" s="51" customFormat="1" ht="13.5" customHeight="1">
      <c r="B55" s="50"/>
      <c r="C55" s="50"/>
      <c r="D55" s="42"/>
      <c r="E55" s="42"/>
      <c r="F55" s="42"/>
      <c r="G55" s="52"/>
      <c r="H55" s="42"/>
      <c r="I55" s="42"/>
      <c r="J55" s="53"/>
      <c r="K55" s="44"/>
      <c r="L55" s="35"/>
    </row>
    <row r="56" spans="2:12" s="51" customFormat="1" ht="13.5" customHeight="1">
      <c r="B56" s="50"/>
      <c r="C56" s="50"/>
      <c r="D56" s="42"/>
      <c r="E56" s="42"/>
      <c r="F56" s="42"/>
      <c r="G56" s="52"/>
      <c r="H56" s="42"/>
      <c r="I56" s="42"/>
      <c r="J56" s="53"/>
      <c r="K56" s="44"/>
      <c r="L56" s="35"/>
    </row>
    <row r="57" spans="2:12" s="51" customFormat="1" ht="13.5" customHeight="1">
      <c r="B57" s="50"/>
      <c r="C57" s="50"/>
      <c r="D57" s="42"/>
      <c r="E57" s="42"/>
      <c r="F57" s="42"/>
      <c r="G57" s="52"/>
      <c r="H57" s="42"/>
      <c r="I57" s="42"/>
      <c r="J57" s="53"/>
      <c r="K57" s="44"/>
      <c r="L57" s="35"/>
    </row>
    <row r="58" spans="2:12" s="51" customFormat="1" ht="13.5" customHeight="1">
      <c r="B58" s="50"/>
      <c r="C58" s="50"/>
      <c r="D58" s="42"/>
      <c r="E58" s="42"/>
      <c r="F58" s="42"/>
      <c r="G58" s="52"/>
      <c r="H58" s="42"/>
      <c r="I58" s="42"/>
      <c r="J58" s="53"/>
      <c r="K58" s="44"/>
      <c r="L58" s="35"/>
    </row>
    <row r="59" spans="2:12" s="1" customFormat="1" ht="15">
      <c r="B59" s="50"/>
      <c r="C59" s="50"/>
      <c r="D59" s="42"/>
      <c r="E59" s="42"/>
      <c r="F59" s="42"/>
      <c r="G59" s="52"/>
      <c r="H59" s="42"/>
      <c r="I59" s="42"/>
      <c r="J59" s="53"/>
      <c r="K59" s="44"/>
      <c r="L59" s="5"/>
    </row>
    <row r="60" spans="2:12" s="1" customFormat="1" ht="15">
      <c r="B60" s="50"/>
      <c r="C60" s="50"/>
      <c r="D60" s="42"/>
      <c r="E60" s="42"/>
      <c r="F60" s="42"/>
      <c r="G60" s="52"/>
      <c r="H60" s="42"/>
      <c r="I60" s="42"/>
      <c r="J60" s="53"/>
      <c r="K60" s="44"/>
      <c r="L60" s="5"/>
    </row>
  </sheetData>
  <sheetProtection password="C73D" sheet="1" objects="1" scenarios="1" selectLockedCells="1" selectUnlockedCells="1"/>
  <mergeCells count="17">
    <mergeCell ref="A7:M7"/>
    <mergeCell ref="A9:M9"/>
    <mergeCell ref="A10:M10"/>
    <mergeCell ref="B11:K11"/>
    <mergeCell ref="B13:B14"/>
    <mergeCell ref="E13:E14"/>
    <mergeCell ref="K13:K14"/>
    <mergeCell ref="A40:M40"/>
    <mergeCell ref="B43:B44"/>
    <mergeCell ref="E43:E44"/>
    <mergeCell ref="K43:K44"/>
    <mergeCell ref="A28:M28"/>
    <mergeCell ref="A29:M29"/>
    <mergeCell ref="B31:B32"/>
    <mergeCell ref="E31:E32"/>
    <mergeCell ref="K31:K32"/>
    <mergeCell ref="A39:M39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EE57"/>
  <sheetViews>
    <sheetView tabSelected="1" zoomScale="150" zoomScaleNormal="150" workbookViewId="0" topLeftCell="A1">
      <selection activeCell="A2" sqref="A2"/>
    </sheetView>
  </sheetViews>
  <sheetFormatPr defaultColWidth="9.140625" defaultRowHeight="12.75"/>
  <cols>
    <col min="1" max="1" width="14.140625" style="1" customWidth="1"/>
    <col min="2" max="2" width="4.7109375" style="2" customWidth="1"/>
    <col min="3" max="4" width="5.7109375" style="2" customWidth="1"/>
    <col min="5" max="5" width="6.7109375" style="2" customWidth="1"/>
    <col min="6" max="6" width="7.7109375" style="2" customWidth="1"/>
    <col min="7" max="7" width="5.7109375" style="2" customWidth="1"/>
    <col min="8" max="8" width="4.7109375" style="2" customWidth="1"/>
    <col min="9" max="9" width="16.7109375" style="2" customWidth="1"/>
    <col min="10" max="10" width="7.28125" style="2" customWidth="1"/>
    <col min="11" max="11" width="17.7109375" style="2" customWidth="1"/>
    <col min="12" max="12" width="4.7109375" style="2" customWidth="1"/>
    <col min="13" max="13" width="9.00390625" style="3" bestFit="1" customWidth="1"/>
    <col min="14" max="14" width="5.7109375" style="4" customWidth="1"/>
    <col min="15" max="15" width="1.7109375" style="5" customWidth="1"/>
    <col min="16" max="16" width="4.7109375" style="1" customWidth="1"/>
    <col min="17" max="17" width="13.28125" style="1" bestFit="1" customWidth="1"/>
    <col min="18" max="16384" width="9.140625" style="1" customWidth="1"/>
  </cols>
  <sheetData>
    <row r="1" ht="4.5" customHeight="1"/>
    <row r="2" spans="2:14" ht="1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1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2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2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2:17" s="7" customFormat="1" ht="19.5" customHeight="1">
      <c r="B7" s="109" t="s">
        <v>57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6"/>
      <c r="P7" s="6"/>
      <c r="Q7" s="6"/>
    </row>
    <row r="8" spans="13:15" s="2" customFormat="1" ht="9.75" customHeight="1">
      <c r="M8" s="3"/>
      <c r="N8" s="4"/>
      <c r="O8" s="8"/>
    </row>
    <row r="9" spans="2:17" s="9" customFormat="1" ht="15" customHeight="1">
      <c r="B9" s="110" t="s">
        <v>40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64"/>
      <c r="P9" s="65"/>
      <c r="Q9" s="11"/>
    </row>
    <row r="10" spans="2:16" s="9" customFormat="1" ht="15" customHeight="1">
      <c r="B10" s="111" t="s"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63"/>
      <c r="P10" s="66"/>
    </row>
    <row r="11" spans="2:15" s="9" customFormat="1" ht="12.75" customHeight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2"/>
    </row>
    <row r="12" ht="9.75" customHeight="1"/>
    <row r="13" spans="2:15" s="13" customFormat="1" ht="13.5" customHeight="1">
      <c r="B13" s="113" t="s">
        <v>1</v>
      </c>
      <c r="C13" s="54" t="s">
        <v>38</v>
      </c>
      <c r="D13" s="54" t="s">
        <v>38</v>
      </c>
      <c r="E13" s="54" t="s">
        <v>38</v>
      </c>
      <c r="F13" s="54" t="s">
        <v>38</v>
      </c>
      <c r="G13" s="14" t="s">
        <v>53</v>
      </c>
      <c r="H13" s="117" t="s">
        <v>43</v>
      </c>
      <c r="I13" s="15" t="s">
        <v>3</v>
      </c>
      <c r="J13" s="15" t="s">
        <v>4</v>
      </c>
      <c r="K13" s="15" t="s">
        <v>5</v>
      </c>
      <c r="L13" s="15" t="s">
        <v>6</v>
      </c>
      <c r="M13" s="49" t="s">
        <v>7</v>
      </c>
      <c r="N13" s="116" t="s">
        <v>8</v>
      </c>
      <c r="O13" s="16"/>
    </row>
    <row r="14" spans="2:15" s="13" customFormat="1" ht="13.5" customHeight="1" thickBot="1">
      <c r="B14" s="113"/>
      <c r="C14" s="55" t="s">
        <v>15</v>
      </c>
      <c r="D14" s="55" t="s">
        <v>42</v>
      </c>
      <c r="E14" s="55" t="s">
        <v>41</v>
      </c>
      <c r="F14" s="55" t="s">
        <v>44</v>
      </c>
      <c r="G14" s="17" t="s">
        <v>9</v>
      </c>
      <c r="H14" s="117"/>
      <c r="I14" s="18" t="s">
        <v>10</v>
      </c>
      <c r="J14" s="18" t="s">
        <v>11</v>
      </c>
      <c r="K14" s="18" t="s">
        <v>12</v>
      </c>
      <c r="L14" s="18" t="s">
        <v>13</v>
      </c>
      <c r="M14" s="19" t="s">
        <v>14</v>
      </c>
      <c r="N14" s="116"/>
      <c r="O14" s="16"/>
    </row>
    <row r="15" spans="2:15" s="13" customFormat="1" ht="6" customHeight="1" thickBot="1">
      <c r="B15" s="72"/>
      <c r="C15" s="72"/>
      <c r="D15" s="72"/>
      <c r="E15" s="72"/>
      <c r="F15" s="72"/>
      <c r="G15" s="72"/>
      <c r="H15" s="73"/>
      <c r="I15" s="74"/>
      <c r="J15" s="74"/>
      <c r="K15" s="74"/>
      <c r="L15" s="74"/>
      <c r="M15" s="75"/>
      <c r="N15" s="76"/>
      <c r="O15" s="16"/>
    </row>
    <row r="16" spans="1:135" s="29" customFormat="1" ht="15" customHeight="1" thickBot="1" thickTop="1">
      <c r="A16" s="24"/>
      <c r="B16" s="25">
        <v>1</v>
      </c>
      <c r="C16" s="56">
        <v>18</v>
      </c>
      <c r="D16" s="62">
        <v>20</v>
      </c>
      <c r="E16" s="62">
        <v>20</v>
      </c>
      <c r="F16" s="71">
        <f aca="true" t="shared" si="0" ref="F16:F24">SUM(C16,D16,E16)</f>
        <v>58</v>
      </c>
      <c r="G16" s="60" t="s">
        <v>59</v>
      </c>
      <c r="H16" s="60">
        <v>0</v>
      </c>
      <c r="I16" s="26" t="s">
        <v>58</v>
      </c>
      <c r="J16" s="94" t="s">
        <v>60</v>
      </c>
      <c r="K16" s="26" t="s">
        <v>20</v>
      </c>
      <c r="L16" s="26">
        <v>18</v>
      </c>
      <c r="M16" s="100">
        <v>3678</v>
      </c>
      <c r="N16" s="57">
        <f aca="true" t="shared" si="1" ref="N16:N24">M16/L16</f>
        <v>204.33333333333334</v>
      </c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</row>
    <row r="17" spans="1:135" s="29" customFormat="1" ht="15" customHeight="1" thickBot="1" thickTop="1">
      <c r="A17" s="24"/>
      <c r="B17" s="25">
        <v>2</v>
      </c>
      <c r="C17" s="56">
        <v>14</v>
      </c>
      <c r="D17" s="62">
        <v>12</v>
      </c>
      <c r="E17" s="62">
        <v>18</v>
      </c>
      <c r="F17" s="71">
        <f t="shared" si="0"/>
        <v>44</v>
      </c>
      <c r="G17" s="60" t="s">
        <v>17</v>
      </c>
      <c r="H17" s="60">
        <v>10</v>
      </c>
      <c r="I17" s="26" t="s">
        <v>46</v>
      </c>
      <c r="J17" s="26" t="s">
        <v>47</v>
      </c>
      <c r="K17" s="26" t="s">
        <v>26</v>
      </c>
      <c r="L17" s="26">
        <v>18</v>
      </c>
      <c r="M17" s="100">
        <v>3439</v>
      </c>
      <c r="N17" s="57">
        <f t="shared" si="1"/>
        <v>191.05555555555554</v>
      </c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</row>
    <row r="18" spans="1:15" s="31" customFormat="1" ht="15" customHeight="1" thickBot="1" thickTop="1">
      <c r="A18" s="10"/>
      <c r="B18" s="25">
        <v>3</v>
      </c>
      <c r="C18" s="56">
        <v>12</v>
      </c>
      <c r="D18" s="62">
        <v>18</v>
      </c>
      <c r="E18" s="56">
        <v>12</v>
      </c>
      <c r="F18" s="71">
        <f t="shared" si="0"/>
        <v>42</v>
      </c>
      <c r="G18" s="60" t="s">
        <v>17</v>
      </c>
      <c r="H18" s="60">
        <v>10</v>
      </c>
      <c r="I18" s="26" t="s">
        <v>21</v>
      </c>
      <c r="J18" s="26" t="s">
        <v>22</v>
      </c>
      <c r="K18" s="26" t="s">
        <v>20</v>
      </c>
      <c r="L18" s="26">
        <v>18</v>
      </c>
      <c r="M18" s="100">
        <v>3413</v>
      </c>
      <c r="N18" s="57">
        <f t="shared" si="1"/>
        <v>189.61111111111111</v>
      </c>
      <c r="O18" s="30"/>
    </row>
    <row r="19" spans="1:15" s="31" customFormat="1" ht="15" customHeight="1" thickBot="1" thickTop="1">
      <c r="A19" s="10"/>
      <c r="B19" s="25">
        <v>4</v>
      </c>
      <c r="C19" s="56">
        <v>10</v>
      </c>
      <c r="D19" s="62">
        <v>16</v>
      </c>
      <c r="E19" s="62">
        <v>16</v>
      </c>
      <c r="F19" s="71">
        <f t="shared" si="0"/>
        <v>42</v>
      </c>
      <c r="G19" s="60" t="s">
        <v>17</v>
      </c>
      <c r="H19" s="60">
        <v>10</v>
      </c>
      <c r="I19" s="26" t="s">
        <v>18</v>
      </c>
      <c r="J19" s="26" t="s">
        <v>19</v>
      </c>
      <c r="K19" s="26" t="s">
        <v>26</v>
      </c>
      <c r="L19" s="26">
        <v>18</v>
      </c>
      <c r="M19" s="100">
        <v>3368</v>
      </c>
      <c r="N19" s="57">
        <f t="shared" si="1"/>
        <v>187.11111111111111</v>
      </c>
      <c r="O19" s="33"/>
    </row>
    <row r="20" spans="1:15" s="31" customFormat="1" ht="15" customHeight="1" thickBot="1" thickTop="1">
      <c r="A20" s="10"/>
      <c r="B20" s="25">
        <v>5</v>
      </c>
      <c r="C20" s="58">
        <v>13</v>
      </c>
      <c r="D20" s="62">
        <v>14</v>
      </c>
      <c r="E20" s="56">
        <v>14</v>
      </c>
      <c r="F20" s="71">
        <f t="shared" si="0"/>
        <v>41</v>
      </c>
      <c r="G20" s="60" t="s">
        <v>17</v>
      </c>
      <c r="H20" s="60">
        <v>10</v>
      </c>
      <c r="I20" s="26" t="s">
        <v>24</v>
      </c>
      <c r="J20" s="26" t="s">
        <v>25</v>
      </c>
      <c r="K20" s="26" t="s">
        <v>26</v>
      </c>
      <c r="L20" s="26">
        <v>18</v>
      </c>
      <c r="M20" s="100">
        <v>3403</v>
      </c>
      <c r="N20" s="57">
        <f t="shared" si="1"/>
        <v>189.05555555555554</v>
      </c>
      <c r="O20" s="30"/>
    </row>
    <row r="21" spans="1:15" s="31" customFormat="1" ht="15" customHeight="1" thickBot="1" thickTop="1">
      <c r="A21" s="10"/>
      <c r="B21" s="25">
        <v>6</v>
      </c>
      <c r="C21" s="58">
        <v>11</v>
      </c>
      <c r="D21" s="62">
        <v>9</v>
      </c>
      <c r="E21" s="58">
        <v>13</v>
      </c>
      <c r="F21" s="71">
        <f t="shared" si="0"/>
        <v>33</v>
      </c>
      <c r="G21" s="60" t="s">
        <v>23</v>
      </c>
      <c r="H21" s="60">
        <v>5</v>
      </c>
      <c r="I21" s="26" t="s">
        <v>50</v>
      </c>
      <c r="J21" s="26" t="s">
        <v>51</v>
      </c>
      <c r="K21" s="26" t="s">
        <v>26</v>
      </c>
      <c r="L21" s="26">
        <v>18</v>
      </c>
      <c r="M21" s="100">
        <v>3122</v>
      </c>
      <c r="N21" s="57">
        <f t="shared" si="1"/>
        <v>173.44444444444446</v>
      </c>
      <c r="O21" s="33"/>
    </row>
    <row r="22" spans="1:15" s="31" customFormat="1" ht="15" customHeight="1" thickBot="1" thickTop="1">
      <c r="A22" s="10"/>
      <c r="B22" s="25">
        <v>7</v>
      </c>
      <c r="C22" s="58">
        <v>20</v>
      </c>
      <c r="D22" s="62">
        <v>13</v>
      </c>
      <c r="E22" s="108">
        <v>0</v>
      </c>
      <c r="F22" s="71">
        <f t="shared" si="0"/>
        <v>33</v>
      </c>
      <c r="G22" s="60" t="s">
        <v>59</v>
      </c>
      <c r="H22" s="60">
        <v>0</v>
      </c>
      <c r="I22" s="26" t="s">
        <v>65</v>
      </c>
      <c r="J22" s="26" t="s">
        <v>66</v>
      </c>
      <c r="K22" s="26" t="s">
        <v>20</v>
      </c>
      <c r="L22" s="26">
        <v>12</v>
      </c>
      <c r="M22" s="100">
        <v>2347</v>
      </c>
      <c r="N22" s="57">
        <f t="shared" si="1"/>
        <v>195.58333333333334</v>
      </c>
      <c r="O22" s="33"/>
    </row>
    <row r="23" spans="1:15" s="31" customFormat="1" ht="15" customHeight="1" thickBot="1" thickTop="1">
      <c r="A23" s="10"/>
      <c r="B23" s="25">
        <v>8</v>
      </c>
      <c r="C23" s="58">
        <v>9</v>
      </c>
      <c r="D23" s="62">
        <v>10</v>
      </c>
      <c r="E23" s="56">
        <v>11</v>
      </c>
      <c r="F23" s="71">
        <f t="shared" si="0"/>
        <v>30</v>
      </c>
      <c r="G23" s="60" t="s">
        <v>16</v>
      </c>
      <c r="H23" s="60">
        <v>15</v>
      </c>
      <c r="I23" s="26" t="s">
        <v>55</v>
      </c>
      <c r="J23" s="26" t="s">
        <v>56</v>
      </c>
      <c r="K23" s="26" t="s">
        <v>26</v>
      </c>
      <c r="L23" s="26">
        <v>18</v>
      </c>
      <c r="M23" s="100">
        <v>3004</v>
      </c>
      <c r="N23" s="57">
        <f t="shared" si="1"/>
        <v>166.88888888888889</v>
      </c>
      <c r="O23" s="33"/>
    </row>
    <row r="24" spans="1:15" s="31" customFormat="1" ht="15" customHeight="1" thickBot="1" thickTop="1">
      <c r="A24" s="10"/>
      <c r="B24" s="25">
        <v>9</v>
      </c>
      <c r="C24" s="56">
        <v>16</v>
      </c>
      <c r="D24" s="62">
        <v>11</v>
      </c>
      <c r="E24" s="62">
        <v>0</v>
      </c>
      <c r="F24" s="71">
        <f t="shared" si="0"/>
        <v>27</v>
      </c>
      <c r="G24" s="95" t="s">
        <v>16</v>
      </c>
      <c r="H24" s="96">
        <v>15</v>
      </c>
      <c r="I24" s="97" t="s">
        <v>68</v>
      </c>
      <c r="J24" s="98" t="s">
        <v>67</v>
      </c>
      <c r="K24" s="97" t="s">
        <v>20</v>
      </c>
      <c r="L24" s="26">
        <v>12</v>
      </c>
      <c r="M24" s="100">
        <v>2243</v>
      </c>
      <c r="N24" s="57">
        <f t="shared" si="1"/>
        <v>186.91666666666666</v>
      </c>
      <c r="O24" s="33"/>
    </row>
    <row r="25" spans="1:15" s="31" customFormat="1" ht="15" customHeight="1" thickTop="1">
      <c r="A25" s="10"/>
      <c r="B25" s="72"/>
      <c r="C25" s="79"/>
      <c r="D25" s="88"/>
      <c r="E25" s="88"/>
      <c r="F25" s="89"/>
      <c r="G25" s="77"/>
      <c r="H25" s="77"/>
      <c r="I25" s="90"/>
      <c r="J25" s="85"/>
      <c r="K25" s="85"/>
      <c r="L25" s="85"/>
      <c r="M25" s="86"/>
      <c r="N25" s="48"/>
      <c r="O25" s="33"/>
    </row>
    <row r="26" spans="2:16" s="34" customFormat="1" ht="15" customHeight="1">
      <c r="B26" s="110" t="s">
        <v>40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64"/>
      <c r="P26" s="65"/>
    </row>
    <row r="27" spans="2:16" s="34" customFormat="1" ht="15" customHeight="1">
      <c r="B27" s="111" t="s">
        <v>35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63"/>
      <c r="P27" s="66"/>
    </row>
    <row r="28" spans="2:15" s="34" customFormat="1" ht="13.5" customHeight="1" thickBot="1">
      <c r="B28" s="36"/>
      <c r="C28" s="36"/>
      <c r="D28" s="36"/>
      <c r="E28" s="36"/>
      <c r="F28" s="36"/>
      <c r="G28" s="37"/>
      <c r="H28" s="37"/>
      <c r="I28" s="37"/>
      <c r="J28" s="37"/>
      <c r="K28" s="37"/>
      <c r="L28" s="37"/>
      <c r="M28" s="38"/>
      <c r="N28" s="39"/>
      <c r="O28" s="35"/>
    </row>
    <row r="29" spans="2:15" s="34" customFormat="1" ht="13.5" customHeight="1" thickBot="1">
      <c r="B29" s="113" t="s">
        <v>1</v>
      </c>
      <c r="C29" s="54" t="s">
        <v>38</v>
      </c>
      <c r="D29" s="54" t="s">
        <v>38</v>
      </c>
      <c r="E29" s="54" t="s">
        <v>38</v>
      </c>
      <c r="F29" s="54" t="s">
        <v>38</v>
      </c>
      <c r="G29" s="14" t="s">
        <v>53</v>
      </c>
      <c r="H29" s="114" t="s">
        <v>39</v>
      </c>
      <c r="I29" s="15" t="s">
        <v>3</v>
      </c>
      <c r="J29" s="15" t="s">
        <v>4</v>
      </c>
      <c r="K29" s="15" t="s">
        <v>5</v>
      </c>
      <c r="L29" s="15" t="s">
        <v>6</v>
      </c>
      <c r="M29" s="49" t="s">
        <v>7</v>
      </c>
      <c r="N29" s="116" t="s">
        <v>8</v>
      </c>
      <c r="O29" s="35"/>
    </row>
    <row r="30" spans="2:15" s="34" customFormat="1" ht="13.5" customHeight="1" thickBot="1">
      <c r="B30" s="113"/>
      <c r="C30" s="55" t="s">
        <v>15</v>
      </c>
      <c r="D30" s="55" t="s">
        <v>42</v>
      </c>
      <c r="E30" s="55" t="s">
        <v>41</v>
      </c>
      <c r="F30" s="55" t="s">
        <v>45</v>
      </c>
      <c r="G30" s="17" t="s">
        <v>9</v>
      </c>
      <c r="H30" s="115"/>
      <c r="I30" s="18" t="s">
        <v>10</v>
      </c>
      <c r="J30" s="18" t="s">
        <v>11</v>
      </c>
      <c r="K30" s="18" t="s">
        <v>12</v>
      </c>
      <c r="L30" s="18" t="s">
        <v>13</v>
      </c>
      <c r="M30" s="19" t="s">
        <v>14</v>
      </c>
      <c r="N30" s="116"/>
      <c r="O30" s="35"/>
    </row>
    <row r="31" spans="2:15" s="34" customFormat="1" ht="6" customHeight="1" thickBot="1">
      <c r="B31" s="36"/>
      <c r="C31" s="36"/>
      <c r="D31" s="36"/>
      <c r="E31" s="36"/>
      <c r="F31" s="36"/>
      <c r="G31" s="37"/>
      <c r="H31" s="37"/>
      <c r="I31" s="37"/>
      <c r="J31" s="37"/>
      <c r="K31" s="37"/>
      <c r="L31" s="37"/>
      <c r="M31" s="38"/>
      <c r="N31" s="39"/>
      <c r="O31" s="35"/>
    </row>
    <row r="32" spans="2:17" s="34" customFormat="1" ht="15" customHeight="1" thickBot="1" thickTop="1">
      <c r="B32" s="25">
        <v>1</v>
      </c>
      <c r="C32" s="61">
        <v>20</v>
      </c>
      <c r="D32" s="61">
        <v>20</v>
      </c>
      <c r="E32" s="62">
        <v>20</v>
      </c>
      <c r="F32" s="71">
        <f>SUM(C32,D32,E32)</f>
        <v>60</v>
      </c>
      <c r="G32" s="60" t="s">
        <v>16</v>
      </c>
      <c r="H32" s="60">
        <v>15</v>
      </c>
      <c r="I32" s="26" t="s">
        <v>29</v>
      </c>
      <c r="J32" s="26" t="s">
        <v>30</v>
      </c>
      <c r="K32" s="26" t="s">
        <v>26</v>
      </c>
      <c r="L32" s="26">
        <v>18</v>
      </c>
      <c r="M32" s="101">
        <f>SUM('CLASS. PUNTI SINGOLO SENIOR'!J31+'CLASS. PUNTI DOPPIO SENIOR'!J34+'CLASS. PUNTI TRIS SENIOR'!J34)</f>
        <v>3559</v>
      </c>
      <c r="N32" s="57">
        <f>M32/L32</f>
        <v>197.72222222222223</v>
      </c>
      <c r="O32" s="35"/>
      <c r="P32" s="40"/>
      <c r="Q32" s="99"/>
    </row>
    <row r="33" spans="2:16" s="34" customFormat="1" ht="15" customHeight="1" thickBot="1" thickTop="1">
      <c r="B33" s="25">
        <v>2</v>
      </c>
      <c r="C33" s="61">
        <v>18</v>
      </c>
      <c r="D33" s="61">
        <v>16</v>
      </c>
      <c r="E33" s="62">
        <v>16</v>
      </c>
      <c r="F33" s="71">
        <f>SUM(C33,D33,E33)</f>
        <v>50</v>
      </c>
      <c r="G33" s="60" t="s">
        <v>17</v>
      </c>
      <c r="H33" s="60">
        <v>10</v>
      </c>
      <c r="I33" s="26" t="s">
        <v>27</v>
      </c>
      <c r="J33" s="26" t="s">
        <v>28</v>
      </c>
      <c r="K33" s="26" t="s">
        <v>26</v>
      </c>
      <c r="L33" s="26">
        <v>18</v>
      </c>
      <c r="M33" s="100">
        <f>SUM('CLASS. PUNTI SINGOLO SENIOR'!J33+'CLASS. PUNTI DOPPIO SENIOR'!J35+'CLASS. PUNTI TRIS SENIOR'!J36)</f>
        <v>3293</v>
      </c>
      <c r="N33" s="57">
        <f>M33/L33</f>
        <v>182.94444444444446</v>
      </c>
      <c r="O33" s="35"/>
      <c r="P33" s="40"/>
    </row>
    <row r="34" spans="2:15" s="34" customFormat="1" ht="15" customHeight="1" thickBot="1" thickTop="1">
      <c r="B34" s="25">
        <v>3</v>
      </c>
      <c r="C34" s="61">
        <v>16</v>
      </c>
      <c r="D34" s="61">
        <v>18</v>
      </c>
      <c r="E34" s="56">
        <v>14</v>
      </c>
      <c r="F34" s="71">
        <f>SUM(C34,D34,E34)</f>
        <v>48</v>
      </c>
      <c r="G34" s="60" t="s">
        <v>16</v>
      </c>
      <c r="H34" s="60">
        <v>15</v>
      </c>
      <c r="I34" s="26" t="s">
        <v>31</v>
      </c>
      <c r="J34" s="26" t="s">
        <v>32</v>
      </c>
      <c r="K34" s="26" t="s">
        <v>26</v>
      </c>
      <c r="L34" s="26">
        <v>18</v>
      </c>
      <c r="M34" s="100">
        <f>SUM('CLASS. PUNTI SINGOLO SENIOR'!J34+'CLASS. PUNTI DOPPIO SENIOR'!J36+'CLASS. PUNTI TRIS SENIOR'!J35)</f>
        <v>3258</v>
      </c>
      <c r="N34" s="57">
        <f>M34/L34</f>
        <v>181</v>
      </c>
      <c r="O34" s="35"/>
    </row>
    <row r="35" spans="2:14" s="34" customFormat="1" ht="15" customHeight="1" thickBot="1" thickTop="1">
      <c r="B35" s="25">
        <v>4</v>
      </c>
      <c r="C35" s="61">
        <v>0</v>
      </c>
      <c r="D35" s="61">
        <v>14</v>
      </c>
      <c r="E35" s="62">
        <v>18</v>
      </c>
      <c r="F35" s="71">
        <f>SUM(C35,D35,E35)</f>
        <v>32</v>
      </c>
      <c r="G35" s="60" t="s">
        <v>16</v>
      </c>
      <c r="H35" s="60">
        <v>15</v>
      </c>
      <c r="I35" s="26" t="s">
        <v>61</v>
      </c>
      <c r="J35" s="26" t="s">
        <v>64</v>
      </c>
      <c r="K35" s="26" t="s">
        <v>20</v>
      </c>
      <c r="L35" s="26">
        <v>12</v>
      </c>
      <c r="M35" s="100">
        <f>SUM('CLASS. PUNTI SINGOLO SENIOR'!J32+'CLASS. PUNTI DOPPIO SENIOR'!J37+'CLASS. PUNTI TRIS SENIOR'!J37)</f>
        <v>2192</v>
      </c>
      <c r="N35" s="57">
        <f>M35/L35</f>
        <v>182.66666666666666</v>
      </c>
    </row>
    <row r="36" s="34" customFormat="1" ht="15" customHeight="1" thickTop="1"/>
    <row r="37" spans="2:15" s="34" customFormat="1" ht="13.5" customHeight="1">
      <c r="B37" s="110" t="s">
        <v>40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64"/>
    </row>
    <row r="38" spans="2:15" s="34" customFormat="1" ht="13.5" customHeight="1">
      <c r="B38" s="111" t="s">
        <v>36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63"/>
    </row>
    <row r="39" spans="2:15" s="34" customFormat="1" ht="13.5" customHeight="1" thickBot="1">
      <c r="B39" s="41"/>
      <c r="C39" s="41"/>
      <c r="D39" s="41"/>
      <c r="E39" s="41"/>
      <c r="F39" s="41"/>
      <c r="G39" s="42"/>
      <c r="H39" s="42"/>
      <c r="I39" s="42"/>
      <c r="J39" s="42"/>
      <c r="K39" s="42"/>
      <c r="L39" s="42"/>
      <c r="M39" s="43"/>
      <c r="N39" s="44"/>
      <c r="O39" s="35"/>
    </row>
    <row r="40" spans="2:15" s="34" customFormat="1" ht="13.5" customHeight="1" thickBot="1">
      <c r="B40" s="113" t="s">
        <v>1</v>
      </c>
      <c r="C40" s="54" t="s">
        <v>38</v>
      </c>
      <c r="D40" s="54" t="s">
        <v>38</v>
      </c>
      <c r="E40" s="54" t="s">
        <v>38</v>
      </c>
      <c r="F40" s="54" t="s">
        <v>38</v>
      </c>
      <c r="G40" s="14" t="s">
        <v>53</v>
      </c>
      <c r="H40" s="114" t="s">
        <v>39</v>
      </c>
      <c r="I40" s="15" t="s">
        <v>3</v>
      </c>
      <c r="J40" s="15" t="s">
        <v>4</v>
      </c>
      <c r="K40" s="15" t="s">
        <v>5</v>
      </c>
      <c r="L40" s="15" t="s">
        <v>6</v>
      </c>
      <c r="M40" s="49" t="s">
        <v>7</v>
      </c>
      <c r="N40" s="116" t="s">
        <v>8</v>
      </c>
      <c r="O40" s="35"/>
    </row>
    <row r="41" spans="2:16" s="34" customFormat="1" ht="13.5" customHeight="1" thickBot="1">
      <c r="B41" s="113"/>
      <c r="C41" s="55" t="s">
        <v>15</v>
      </c>
      <c r="D41" s="55" t="s">
        <v>42</v>
      </c>
      <c r="E41" s="55" t="s">
        <v>41</v>
      </c>
      <c r="F41" s="55" t="s">
        <v>45</v>
      </c>
      <c r="G41" s="17" t="s">
        <v>9</v>
      </c>
      <c r="H41" s="115"/>
      <c r="I41" s="18" t="s">
        <v>10</v>
      </c>
      <c r="J41" s="18" t="s">
        <v>11</v>
      </c>
      <c r="K41" s="18" t="s">
        <v>12</v>
      </c>
      <c r="L41" s="18" t="s">
        <v>13</v>
      </c>
      <c r="M41" s="19" t="s">
        <v>14</v>
      </c>
      <c r="N41" s="116"/>
      <c r="O41" s="35"/>
      <c r="P41" s="40"/>
    </row>
    <row r="42" spans="2:15" s="34" customFormat="1" ht="6" customHeight="1" thickBot="1">
      <c r="B42" s="36"/>
      <c r="C42" s="36"/>
      <c r="D42" s="36"/>
      <c r="E42" s="36"/>
      <c r="F42" s="36"/>
      <c r="G42" s="37"/>
      <c r="H42" s="37"/>
      <c r="I42" s="37"/>
      <c r="J42" s="37"/>
      <c r="K42" s="37"/>
      <c r="L42" s="37"/>
      <c r="M42" s="38"/>
      <c r="N42" s="39"/>
      <c r="O42" s="35"/>
    </row>
    <row r="43" spans="2:15" s="34" customFormat="1" ht="15" customHeight="1" thickBot="1" thickTop="1">
      <c r="B43" s="25">
        <v>1</v>
      </c>
      <c r="C43" s="61">
        <v>20</v>
      </c>
      <c r="D43" s="61">
        <v>18</v>
      </c>
      <c r="E43" s="62">
        <v>18</v>
      </c>
      <c r="F43" s="71">
        <f>SUM(C43,D43,E43)</f>
        <v>56</v>
      </c>
      <c r="G43" s="60" t="s">
        <v>16</v>
      </c>
      <c r="H43" s="60" t="s">
        <v>62</v>
      </c>
      <c r="I43" s="26" t="s">
        <v>49</v>
      </c>
      <c r="J43" s="26" t="s">
        <v>52</v>
      </c>
      <c r="K43" s="26" t="s">
        <v>26</v>
      </c>
      <c r="L43" s="26">
        <v>16</v>
      </c>
      <c r="M43" s="59">
        <f>SUM('CLASS. PUNTI SINGOLO SENIOR'!J45+'CLASS. PUNTI DOPPIO SENIOR'!J47+'CLASS. PUNTI TRIS SENIOR'!J47)</f>
        <v>2806</v>
      </c>
      <c r="N43" s="57">
        <f>M43/L43</f>
        <v>175.375</v>
      </c>
      <c r="O43" s="35"/>
    </row>
    <row r="44" spans="2:15" s="34" customFormat="1" ht="15" customHeight="1" thickBot="1" thickTop="1">
      <c r="B44" s="25">
        <v>2</v>
      </c>
      <c r="C44" s="61">
        <v>0</v>
      </c>
      <c r="D44" s="61">
        <v>20</v>
      </c>
      <c r="E44" s="62">
        <v>20</v>
      </c>
      <c r="F44" s="71">
        <f>SUM(C44,D44,E44)</f>
        <v>40</v>
      </c>
      <c r="G44" s="60" t="s">
        <v>17</v>
      </c>
      <c r="H44" s="60" t="s">
        <v>63</v>
      </c>
      <c r="I44" s="26" t="s">
        <v>33</v>
      </c>
      <c r="J44" s="26" t="s">
        <v>34</v>
      </c>
      <c r="K44" s="26" t="s">
        <v>26</v>
      </c>
      <c r="L44" s="26">
        <v>12</v>
      </c>
      <c r="M44" s="59">
        <f>SUM('CLASS. PUNTI SINGOLO SENIOR'!J44+'CLASS. PUNTI DOPPIO SENIOR'!J49+'CLASS. PUNTI TRIS SENIOR'!J46)</f>
        <v>2484</v>
      </c>
      <c r="N44" s="57">
        <f>M44/L44</f>
        <v>207</v>
      </c>
      <c r="O44" s="35"/>
    </row>
    <row r="45" spans="2:15" s="51" customFormat="1" ht="15" customHeight="1" thickBot="1" thickTop="1">
      <c r="B45" s="25">
        <v>3</v>
      </c>
      <c r="C45" s="61">
        <v>18</v>
      </c>
      <c r="D45" s="61">
        <v>16</v>
      </c>
      <c r="E45" s="62">
        <v>0</v>
      </c>
      <c r="F45" s="71">
        <f>SUM(C45,D45,E45)</f>
        <v>34</v>
      </c>
      <c r="G45" s="60" t="s">
        <v>16</v>
      </c>
      <c r="H45" s="60" t="s">
        <v>71</v>
      </c>
      <c r="I45" s="26" t="s">
        <v>69</v>
      </c>
      <c r="J45" s="26" t="s">
        <v>70</v>
      </c>
      <c r="K45" s="26" t="s">
        <v>26</v>
      </c>
      <c r="L45" s="26">
        <v>12</v>
      </c>
      <c r="M45" s="59">
        <f>SUM('CLASS. PUNTI SINGOLO SENIOR'!J46+'CLASS. PUNTI DOPPIO SENIOR'!J48+'CLASS. PUNTI TRIS SENIOR'!J48)</f>
        <v>1992</v>
      </c>
      <c r="N45" s="57">
        <f>M45/L45</f>
        <v>166</v>
      </c>
      <c r="O45" s="35"/>
    </row>
    <row r="46" spans="2:15" s="51" customFormat="1" ht="13.5" customHeight="1" thickTop="1">
      <c r="B46" s="45"/>
      <c r="C46" s="45"/>
      <c r="D46" s="45"/>
      <c r="E46" s="45"/>
      <c r="F46" s="45"/>
      <c r="G46" s="32"/>
      <c r="H46" s="32"/>
      <c r="I46" s="32"/>
      <c r="J46" s="46"/>
      <c r="K46" s="32"/>
      <c r="L46" s="32"/>
      <c r="M46" s="47"/>
      <c r="N46" s="48"/>
      <c r="O46" s="35"/>
    </row>
    <row r="47" spans="2:15" s="51" customFormat="1" ht="13.5" customHeight="1">
      <c r="B47" s="45"/>
      <c r="O47" s="35"/>
    </row>
    <row r="48" spans="2:15" s="51" customFormat="1" ht="13.5" customHeight="1">
      <c r="B48" s="50"/>
      <c r="C48" s="50"/>
      <c r="D48" s="50"/>
      <c r="E48" s="50"/>
      <c r="F48" s="50"/>
      <c r="G48" s="42"/>
      <c r="H48" s="42"/>
      <c r="I48" s="42"/>
      <c r="J48" s="52"/>
      <c r="K48" s="42"/>
      <c r="L48" s="42"/>
      <c r="M48" s="53"/>
      <c r="N48" s="44"/>
      <c r="O48" s="35"/>
    </row>
    <row r="49" spans="2:15" s="51" customFormat="1" ht="13.5" customHeight="1">
      <c r="B49" s="50"/>
      <c r="C49" s="50"/>
      <c r="D49" s="50"/>
      <c r="E49" s="50"/>
      <c r="F49" s="50"/>
      <c r="G49" s="42"/>
      <c r="H49" s="42"/>
      <c r="I49" s="42"/>
      <c r="J49" s="52"/>
      <c r="K49" s="42"/>
      <c r="L49" s="42"/>
      <c r="M49" s="53"/>
      <c r="N49" s="44"/>
      <c r="O49" s="35"/>
    </row>
    <row r="50" spans="2:15" s="51" customFormat="1" ht="13.5" customHeight="1">
      <c r="B50" s="50"/>
      <c r="C50" s="50"/>
      <c r="D50" s="50"/>
      <c r="E50" s="50"/>
      <c r="F50" s="50"/>
      <c r="G50" s="42"/>
      <c r="H50" s="42"/>
      <c r="I50" s="42"/>
      <c r="J50" s="52"/>
      <c r="K50" s="42"/>
      <c r="L50" s="42"/>
      <c r="M50" s="53"/>
      <c r="N50" s="44"/>
      <c r="O50" s="35"/>
    </row>
    <row r="51" spans="2:15" s="51" customFormat="1" ht="13.5" customHeight="1">
      <c r="B51" s="50"/>
      <c r="C51" s="50"/>
      <c r="D51" s="50"/>
      <c r="E51" s="50"/>
      <c r="F51" s="50"/>
      <c r="G51" s="42"/>
      <c r="H51" s="42"/>
      <c r="I51" s="42"/>
      <c r="J51" s="52"/>
      <c r="K51" s="42"/>
      <c r="L51" s="42"/>
      <c r="M51" s="53"/>
      <c r="N51" s="44"/>
      <c r="O51" s="35"/>
    </row>
    <row r="52" spans="2:15" s="51" customFormat="1" ht="13.5" customHeight="1">
      <c r="B52" s="50"/>
      <c r="C52" s="50"/>
      <c r="D52" s="50"/>
      <c r="E52" s="50"/>
      <c r="F52" s="50"/>
      <c r="G52" s="42"/>
      <c r="H52" s="42"/>
      <c r="I52" s="42"/>
      <c r="J52" s="52"/>
      <c r="K52" s="42"/>
      <c r="L52" s="42"/>
      <c r="M52" s="53"/>
      <c r="N52" s="44"/>
      <c r="O52" s="35"/>
    </row>
    <row r="53" spans="2:15" s="51" customFormat="1" ht="13.5" customHeight="1">
      <c r="B53" s="50"/>
      <c r="C53" s="50"/>
      <c r="D53" s="50"/>
      <c r="E53" s="50"/>
      <c r="F53" s="50"/>
      <c r="G53" s="42"/>
      <c r="H53" s="42"/>
      <c r="I53" s="42"/>
      <c r="J53" s="52"/>
      <c r="K53" s="42"/>
      <c r="L53" s="42"/>
      <c r="M53" s="53"/>
      <c r="N53" s="44"/>
      <c r="O53" s="35"/>
    </row>
    <row r="54" spans="2:15" s="51" customFormat="1" ht="13.5" customHeight="1">
      <c r="B54" s="50"/>
      <c r="C54" s="50"/>
      <c r="D54" s="50"/>
      <c r="E54" s="50"/>
      <c r="F54" s="50"/>
      <c r="G54" s="42"/>
      <c r="H54" s="42"/>
      <c r="I54" s="42"/>
      <c r="J54" s="52"/>
      <c r="K54" s="42"/>
      <c r="L54" s="42"/>
      <c r="M54" s="53"/>
      <c r="N54" s="44"/>
      <c r="O54" s="35"/>
    </row>
    <row r="55" spans="2:14" ht="15">
      <c r="B55" s="50"/>
      <c r="C55" s="50"/>
      <c r="D55" s="50"/>
      <c r="E55" s="50"/>
      <c r="F55" s="50"/>
      <c r="G55" s="42"/>
      <c r="H55" s="42"/>
      <c r="I55" s="42"/>
      <c r="J55" s="52"/>
      <c r="K55" s="42"/>
      <c r="L55" s="42"/>
      <c r="M55" s="53"/>
      <c r="N55" s="44"/>
    </row>
    <row r="56" spans="2:14" ht="15">
      <c r="B56" s="50"/>
      <c r="C56" s="50"/>
      <c r="D56" s="50"/>
      <c r="E56" s="50"/>
      <c r="F56" s="50"/>
      <c r="G56" s="42"/>
      <c r="H56" s="42"/>
      <c r="I56" s="42"/>
      <c r="J56" s="52"/>
      <c r="K56" s="42"/>
      <c r="L56" s="42"/>
      <c r="M56" s="53"/>
      <c r="N56" s="44"/>
    </row>
    <row r="57" spans="2:14" ht="15">
      <c r="B57" s="50"/>
      <c r="C57" s="50"/>
      <c r="D57" s="50"/>
      <c r="E57" s="50"/>
      <c r="F57" s="50"/>
      <c r="G57" s="42"/>
      <c r="H57" s="42"/>
      <c r="I57" s="42"/>
      <c r="J57" s="52"/>
      <c r="K57" s="42"/>
      <c r="L57" s="42"/>
      <c r="M57" s="53"/>
      <c r="N57" s="44"/>
    </row>
  </sheetData>
  <sheetProtection password="C73D" sheet="1" objects="1" scenarios="1" selectLockedCells="1" selectUnlockedCells="1"/>
  <mergeCells count="17">
    <mergeCell ref="B40:B41"/>
    <mergeCell ref="N40:N41"/>
    <mergeCell ref="H40:H41"/>
    <mergeCell ref="H29:H30"/>
    <mergeCell ref="B29:B30"/>
    <mergeCell ref="N29:N30"/>
    <mergeCell ref="B38:N38"/>
    <mergeCell ref="B7:N7"/>
    <mergeCell ref="B9:N9"/>
    <mergeCell ref="B10:N10"/>
    <mergeCell ref="B26:N26"/>
    <mergeCell ref="B27:N27"/>
    <mergeCell ref="B37:N37"/>
    <mergeCell ref="B11:N11"/>
    <mergeCell ref="B13:B14"/>
    <mergeCell ref="H13:H14"/>
    <mergeCell ref="N13:N14"/>
  </mergeCells>
  <printOptions/>
  <pageMargins left="0" right="0" top="0" bottom="0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</cp:lastModifiedBy>
  <cp:lastPrinted>2013-05-03T09:47:45Z</cp:lastPrinted>
  <dcterms:modified xsi:type="dcterms:W3CDTF">2015-06-02T09:55:31Z</dcterms:modified>
  <cp:category/>
  <cp:version/>
  <cp:contentType/>
  <cp:contentStatus/>
</cp:coreProperties>
</file>